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674ED1CD-5B7B-5F4F-AA10-5079D7C87631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6" i="1" l="1"/>
  <c r="AX286" i="1"/>
  <c r="AV286" i="1"/>
  <c r="AW286" i="1" s="1"/>
  <c r="AU286" i="1"/>
  <c r="AS286" i="1"/>
  <c r="AL286" i="1"/>
  <c r="AG286" i="1"/>
  <c r="J286" i="1" s="1"/>
  <c r="AF286" i="1"/>
  <c r="Y286" i="1"/>
  <c r="X286" i="1"/>
  <c r="W286" i="1"/>
  <c r="S286" i="1"/>
  <c r="P286" i="1"/>
  <c r="I286" i="1"/>
  <c r="H286" i="1"/>
  <c r="AA286" i="1" s="1"/>
  <c r="AY285" i="1"/>
  <c r="AX285" i="1"/>
  <c r="AW285" i="1"/>
  <c r="AV285" i="1"/>
  <c r="AU285" i="1"/>
  <c r="AS285" i="1" s="1"/>
  <c r="AL285" i="1"/>
  <c r="AG285" i="1"/>
  <c r="AA285" i="1"/>
  <c r="Y285" i="1"/>
  <c r="X285" i="1"/>
  <c r="W285" i="1"/>
  <c r="S285" i="1"/>
  <c r="T285" i="1" s="1"/>
  <c r="U285" i="1" s="1"/>
  <c r="P285" i="1"/>
  <c r="J285" i="1"/>
  <c r="I285" i="1"/>
  <c r="H285" i="1" s="1"/>
  <c r="AY284" i="1"/>
  <c r="S284" i="1" s="1"/>
  <c r="AX284" i="1"/>
  <c r="AW284" i="1" s="1"/>
  <c r="AV284" i="1"/>
  <c r="AU284" i="1"/>
  <c r="AT284" i="1"/>
  <c r="AS284" i="1"/>
  <c r="AL284" i="1"/>
  <c r="I284" i="1" s="1"/>
  <c r="H284" i="1" s="1"/>
  <c r="AG284" i="1"/>
  <c r="Y284" i="1"/>
  <c r="X284" i="1"/>
  <c r="W284" i="1"/>
  <c r="T284" i="1"/>
  <c r="U284" i="1" s="1"/>
  <c r="P284" i="1"/>
  <c r="J284" i="1"/>
  <c r="AY283" i="1"/>
  <c r="S283" i="1" s="1"/>
  <c r="AX283" i="1"/>
  <c r="AW283" i="1" s="1"/>
  <c r="AV283" i="1"/>
  <c r="AU283" i="1"/>
  <c r="AS283" i="1" s="1"/>
  <c r="AL283" i="1"/>
  <c r="I283" i="1" s="1"/>
  <c r="H283" i="1" s="1"/>
  <c r="AG283" i="1"/>
  <c r="Y283" i="1"/>
  <c r="X283" i="1"/>
  <c r="W283" i="1" s="1"/>
  <c r="P283" i="1"/>
  <c r="N283" i="1"/>
  <c r="J283" i="1"/>
  <c r="AY282" i="1"/>
  <c r="AX282" i="1"/>
  <c r="AV282" i="1"/>
  <c r="AU282" i="1"/>
  <c r="AS282" i="1"/>
  <c r="AL282" i="1"/>
  <c r="AG282" i="1"/>
  <c r="J282" i="1" s="1"/>
  <c r="Y282" i="1"/>
  <c r="X282" i="1"/>
  <c r="W282" i="1"/>
  <c r="P282" i="1"/>
  <c r="K282" i="1"/>
  <c r="I282" i="1"/>
  <c r="H282" i="1" s="1"/>
  <c r="AY281" i="1"/>
  <c r="AX281" i="1"/>
  <c r="AV281" i="1"/>
  <c r="AW281" i="1" s="1"/>
  <c r="AU281" i="1"/>
  <c r="AS281" i="1"/>
  <c r="AL281" i="1"/>
  <c r="AG281" i="1"/>
  <c r="J281" i="1" s="1"/>
  <c r="Y281" i="1"/>
  <c r="X281" i="1"/>
  <c r="W281" i="1"/>
  <c r="S281" i="1"/>
  <c r="P281" i="1"/>
  <c r="I281" i="1"/>
  <c r="H281" i="1"/>
  <c r="AY280" i="1"/>
  <c r="S280" i="1" s="1"/>
  <c r="AX280" i="1"/>
  <c r="AW280" i="1" s="1"/>
  <c r="AV280" i="1"/>
  <c r="AU280" i="1"/>
  <c r="AS280" i="1" s="1"/>
  <c r="N280" i="1" s="1"/>
  <c r="AL280" i="1"/>
  <c r="AG280" i="1"/>
  <c r="J280" i="1" s="1"/>
  <c r="AF280" i="1"/>
  <c r="AE280" i="1"/>
  <c r="Y280" i="1"/>
  <c r="X280" i="1"/>
  <c r="W280" i="1"/>
  <c r="P280" i="1"/>
  <c r="I280" i="1"/>
  <c r="H280" i="1" s="1"/>
  <c r="AA280" i="1" s="1"/>
  <c r="AY279" i="1"/>
  <c r="AX279" i="1"/>
  <c r="AV279" i="1"/>
  <c r="AU279" i="1"/>
  <c r="AS279" i="1" s="1"/>
  <c r="AL279" i="1"/>
  <c r="I279" i="1" s="1"/>
  <c r="H279" i="1" s="1"/>
  <c r="AG279" i="1"/>
  <c r="AA279" i="1"/>
  <c r="Y279" i="1"/>
  <c r="X279" i="1"/>
  <c r="W279" i="1" s="1"/>
  <c r="P279" i="1"/>
  <c r="J279" i="1"/>
  <c r="AY278" i="1"/>
  <c r="AX278" i="1"/>
  <c r="AW278" i="1"/>
  <c r="AV278" i="1"/>
  <c r="AU278" i="1"/>
  <c r="AS278" i="1"/>
  <c r="AL278" i="1"/>
  <c r="I278" i="1" s="1"/>
  <c r="H278" i="1" s="1"/>
  <c r="AA278" i="1" s="1"/>
  <c r="AG278" i="1"/>
  <c r="AE278" i="1"/>
  <c r="Y278" i="1"/>
  <c r="X278" i="1"/>
  <c r="W278" i="1" s="1"/>
  <c r="S278" i="1"/>
  <c r="P278" i="1"/>
  <c r="J278" i="1"/>
  <c r="AY277" i="1"/>
  <c r="S277" i="1" s="1"/>
  <c r="AX277" i="1"/>
  <c r="AW277" i="1"/>
  <c r="AV277" i="1"/>
  <c r="AU277" i="1"/>
  <c r="AS277" i="1"/>
  <c r="AT277" i="1" s="1"/>
  <c r="AL277" i="1"/>
  <c r="AG277" i="1"/>
  <c r="J277" i="1" s="1"/>
  <c r="AF277" i="1"/>
  <c r="AE277" i="1"/>
  <c r="Y277" i="1"/>
  <c r="W277" i="1" s="1"/>
  <c r="X277" i="1"/>
  <c r="P277" i="1"/>
  <c r="N277" i="1"/>
  <c r="I277" i="1"/>
  <c r="H277" i="1" s="1"/>
  <c r="AY276" i="1"/>
  <c r="AX276" i="1"/>
  <c r="AW276" i="1"/>
  <c r="AV276" i="1"/>
  <c r="S276" i="1" s="1"/>
  <c r="AU276" i="1"/>
  <c r="AS276" i="1" s="1"/>
  <c r="AT276" i="1"/>
  <c r="AL276" i="1"/>
  <c r="AG276" i="1"/>
  <c r="J276" i="1" s="1"/>
  <c r="AA276" i="1"/>
  <c r="Y276" i="1"/>
  <c r="W276" i="1" s="1"/>
  <c r="X276" i="1"/>
  <c r="P276" i="1"/>
  <c r="I276" i="1"/>
  <c r="H276" i="1" s="1"/>
  <c r="AY275" i="1"/>
  <c r="AX275" i="1"/>
  <c r="AW275" i="1" s="1"/>
  <c r="AV275" i="1"/>
  <c r="AU275" i="1"/>
  <c r="AS275" i="1" s="1"/>
  <c r="AT275" i="1"/>
  <c r="AL275" i="1"/>
  <c r="AG275" i="1"/>
  <c r="J275" i="1" s="1"/>
  <c r="Y275" i="1"/>
  <c r="X275" i="1"/>
  <c r="W275" i="1"/>
  <c r="U275" i="1"/>
  <c r="AC275" i="1" s="1"/>
  <c r="S275" i="1"/>
  <c r="T275" i="1" s="1"/>
  <c r="P275" i="1"/>
  <c r="K275" i="1"/>
  <c r="I275" i="1"/>
  <c r="H275" i="1" s="1"/>
  <c r="AY274" i="1"/>
  <c r="AX274" i="1"/>
  <c r="AV274" i="1"/>
  <c r="AW274" i="1" s="1"/>
  <c r="AU274" i="1"/>
  <c r="AS274" i="1"/>
  <c r="AF274" i="1" s="1"/>
  <c r="AL274" i="1"/>
  <c r="I274" i="1" s="1"/>
  <c r="H274" i="1" s="1"/>
  <c r="AG274" i="1"/>
  <c r="J274" i="1" s="1"/>
  <c r="AE274" i="1"/>
  <c r="Y274" i="1"/>
  <c r="X274" i="1"/>
  <c r="W274" i="1" s="1"/>
  <c r="P274" i="1"/>
  <c r="N274" i="1"/>
  <c r="AY273" i="1"/>
  <c r="AX273" i="1"/>
  <c r="AW273" i="1"/>
  <c r="AV273" i="1"/>
  <c r="S273" i="1" s="1"/>
  <c r="AU273" i="1"/>
  <c r="AS273" i="1" s="1"/>
  <c r="AL273" i="1"/>
  <c r="I273" i="1" s="1"/>
  <c r="H273" i="1" s="1"/>
  <c r="AG273" i="1"/>
  <c r="AA273" i="1"/>
  <c r="Y273" i="1"/>
  <c r="X273" i="1"/>
  <c r="W273" i="1" s="1"/>
  <c r="P273" i="1"/>
  <c r="J273" i="1"/>
  <c r="AY272" i="1"/>
  <c r="AX272" i="1"/>
  <c r="AW272" i="1"/>
  <c r="AV272" i="1"/>
  <c r="AU272" i="1"/>
  <c r="AS272" i="1"/>
  <c r="AF272" i="1" s="1"/>
  <c r="AL272" i="1"/>
  <c r="I272" i="1" s="1"/>
  <c r="H272" i="1" s="1"/>
  <c r="AG272" i="1"/>
  <c r="J272" i="1" s="1"/>
  <c r="AE272" i="1"/>
  <c r="Y272" i="1"/>
  <c r="X272" i="1"/>
  <c r="W272" i="1"/>
  <c r="S272" i="1"/>
  <c r="P272" i="1"/>
  <c r="AY271" i="1"/>
  <c r="AX271" i="1"/>
  <c r="AW271" i="1"/>
  <c r="AV271" i="1"/>
  <c r="AU271" i="1"/>
  <c r="AT271" i="1"/>
  <c r="AS271" i="1"/>
  <c r="AL271" i="1"/>
  <c r="AG271" i="1"/>
  <c r="J271" i="1" s="1"/>
  <c r="AF271" i="1"/>
  <c r="Y271" i="1"/>
  <c r="X271" i="1"/>
  <c r="W271" i="1"/>
  <c r="S271" i="1"/>
  <c r="P271" i="1"/>
  <c r="I271" i="1"/>
  <c r="H271" i="1" s="1"/>
  <c r="AY270" i="1"/>
  <c r="AX270" i="1"/>
  <c r="AW270" i="1" s="1"/>
  <c r="AV270" i="1"/>
  <c r="AU270" i="1"/>
  <c r="AS270" i="1" s="1"/>
  <c r="AT270" i="1"/>
  <c r="AL270" i="1"/>
  <c r="AG270" i="1"/>
  <c r="J270" i="1" s="1"/>
  <c r="AC270" i="1"/>
  <c r="AA270" i="1"/>
  <c r="Y270" i="1"/>
  <c r="X270" i="1"/>
  <c r="W270" i="1"/>
  <c r="S270" i="1"/>
  <c r="T270" i="1" s="1"/>
  <c r="U270" i="1" s="1"/>
  <c r="V270" i="1" s="1"/>
  <c r="Z270" i="1" s="1"/>
  <c r="P270" i="1"/>
  <c r="K270" i="1"/>
  <c r="I270" i="1"/>
  <c r="H270" i="1" s="1"/>
  <c r="AY269" i="1"/>
  <c r="S269" i="1" s="1"/>
  <c r="AX269" i="1"/>
  <c r="AV269" i="1"/>
  <c r="AW269" i="1" s="1"/>
  <c r="AU269" i="1"/>
  <c r="AS269" i="1" s="1"/>
  <c r="AL269" i="1"/>
  <c r="I269" i="1" s="1"/>
  <c r="H269" i="1" s="1"/>
  <c r="AG269" i="1"/>
  <c r="J269" i="1" s="1"/>
  <c r="Y269" i="1"/>
  <c r="X269" i="1"/>
  <c r="W269" i="1"/>
  <c r="P269" i="1"/>
  <c r="AY268" i="1"/>
  <c r="AX268" i="1"/>
  <c r="AW268" i="1"/>
  <c r="AV268" i="1"/>
  <c r="AU268" i="1"/>
  <c r="AS268" i="1"/>
  <c r="AL268" i="1"/>
  <c r="I268" i="1" s="1"/>
  <c r="H268" i="1" s="1"/>
  <c r="AG268" i="1"/>
  <c r="AE268" i="1"/>
  <c r="AA268" i="1"/>
  <c r="Y268" i="1"/>
  <c r="X268" i="1"/>
  <c r="P268" i="1"/>
  <c r="N268" i="1"/>
  <c r="K268" i="1"/>
  <c r="J268" i="1"/>
  <c r="AY267" i="1"/>
  <c r="AX267" i="1"/>
  <c r="AV267" i="1"/>
  <c r="S267" i="1" s="1"/>
  <c r="AU267" i="1"/>
  <c r="AS267" i="1"/>
  <c r="AL267" i="1"/>
  <c r="I267" i="1" s="1"/>
  <c r="H267" i="1" s="1"/>
  <c r="AG267" i="1"/>
  <c r="J267" i="1" s="1"/>
  <c r="Y267" i="1"/>
  <c r="X267" i="1"/>
  <c r="W267" i="1" s="1"/>
  <c r="P267" i="1"/>
  <c r="K267" i="1"/>
  <c r="AY266" i="1"/>
  <c r="AX266" i="1"/>
  <c r="AW266" i="1"/>
  <c r="AV266" i="1"/>
  <c r="AU266" i="1"/>
  <c r="AS266" i="1"/>
  <c r="AF266" i="1" s="1"/>
  <c r="AL266" i="1"/>
  <c r="AG266" i="1"/>
  <c r="J266" i="1" s="1"/>
  <c r="Y266" i="1"/>
  <c r="X266" i="1"/>
  <c r="W266" i="1"/>
  <c r="S266" i="1"/>
  <c r="P266" i="1"/>
  <c r="I266" i="1"/>
  <c r="H266" i="1" s="1"/>
  <c r="AY265" i="1"/>
  <c r="AX265" i="1"/>
  <c r="AW265" i="1" s="1"/>
  <c r="AV265" i="1"/>
  <c r="AU265" i="1"/>
  <c r="AS265" i="1" s="1"/>
  <c r="N265" i="1" s="1"/>
  <c r="AT265" i="1"/>
  <c r="AL265" i="1"/>
  <c r="AG265" i="1"/>
  <c r="J265" i="1" s="1"/>
  <c r="AF265" i="1"/>
  <c r="AE265" i="1"/>
  <c r="AA265" i="1"/>
  <c r="Y265" i="1"/>
  <c r="X265" i="1"/>
  <c r="W265" i="1"/>
  <c r="S265" i="1"/>
  <c r="T265" i="1" s="1"/>
  <c r="U265" i="1" s="1"/>
  <c r="P265" i="1"/>
  <c r="K265" i="1"/>
  <c r="I265" i="1"/>
  <c r="H265" i="1" s="1"/>
  <c r="AY264" i="1"/>
  <c r="S264" i="1" s="1"/>
  <c r="AX264" i="1"/>
  <c r="AV264" i="1"/>
  <c r="AW264" i="1" s="1"/>
  <c r="AU264" i="1"/>
  <c r="AS264" i="1" s="1"/>
  <c r="AT264" i="1"/>
  <c r="AL264" i="1"/>
  <c r="I264" i="1" s="1"/>
  <c r="H264" i="1" s="1"/>
  <c r="AG264" i="1"/>
  <c r="AA264" i="1"/>
  <c r="Y264" i="1"/>
  <c r="X264" i="1"/>
  <c r="P264" i="1"/>
  <c r="N264" i="1"/>
  <c r="K264" i="1"/>
  <c r="J264" i="1"/>
  <c r="AY263" i="1"/>
  <c r="AX263" i="1"/>
  <c r="AV263" i="1"/>
  <c r="AW263" i="1" s="1"/>
  <c r="AU263" i="1"/>
  <c r="AS263" i="1"/>
  <c r="AL263" i="1"/>
  <c r="I263" i="1" s="1"/>
  <c r="AG263" i="1"/>
  <c r="AE263" i="1"/>
  <c r="Y263" i="1"/>
  <c r="X263" i="1"/>
  <c r="S263" i="1"/>
  <c r="P263" i="1"/>
  <c r="J263" i="1"/>
  <c r="H263" i="1"/>
  <c r="AA263" i="1" s="1"/>
  <c r="AY262" i="1"/>
  <c r="AX262" i="1"/>
  <c r="AW262" i="1"/>
  <c r="AV262" i="1"/>
  <c r="S262" i="1" s="1"/>
  <c r="AU262" i="1"/>
  <c r="AS262" i="1"/>
  <c r="AT262" i="1" s="1"/>
  <c r="AL262" i="1"/>
  <c r="I262" i="1" s="1"/>
  <c r="H262" i="1" s="1"/>
  <c r="AG262" i="1"/>
  <c r="J262" i="1" s="1"/>
  <c r="AF262" i="1"/>
  <c r="AE262" i="1"/>
  <c r="Y262" i="1"/>
  <c r="X262" i="1"/>
  <c r="P262" i="1"/>
  <c r="N262" i="1"/>
  <c r="AY261" i="1"/>
  <c r="AX261" i="1"/>
  <c r="AV261" i="1"/>
  <c r="AU261" i="1"/>
  <c r="AS261" i="1" s="1"/>
  <c r="AT261" i="1"/>
  <c r="AL261" i="1"/>
  <c r="AG261" i="1"/>
  <c r="J261" i="1" s="1"/>
  <c r="Y261" i="1"/>
  <c r="X261" i="1"/>
  <c r="W261" i="1"/>
  <c r="P261" i="1"/>
  <c r="I261" i="1"/>
  <c r="H261" i="1"/>
  <c r="AY260" i="1"/>
  <c r="AX260" i="1"/>
  <c r="AW260" i="1"/>
  <c r="AV260" i="1"/>
  <c r="AU260" i="1"/>
  <c r="AS260" i="1" s="1"/>
  <c r="N260" i="1" s="1"/>
  <c r="AT260" i="1"/>
  <c r="AL260" i="1"/>
  <c r="AG260" i="1"/>
  <c r="AF260" i="1"/>
  <c r="AE260" i="1"/>
  <c r="Y260" i="1"/>
  <c r="X260" i="1"/>
  <c r="W260" i="1"/>
  <c r="U260" i="1"/>
  <c r="AC260" i="1" s="1"/>
  <c r="T260" i="1"/>
  <c r="S260" i="1"/>
  <c r="P260" i="1"/>
  <c r="K260" i="1"/>
  <c r="J260" i="1"/>
  <c r="I260" i="1"/>
  <c r="H260" i="1" s="1"/>
  <c r="AY259" i="1"/>
  <c r="S259" i="1" s="1"/>
  <c r="T259" i="1" s="1"/>
  <c r="U259" i="1" s="1"/>
  <c r="AX259" i="1"/>
  <c r="AV259" i="1"/>
  <c r="AU259" i="1"/>
  <c r="AT259" i="1"/>
  <c r="AS259" i="1"/>
  <c r="AF259" i="1" s="1"/>
  <c r="AL259" i="1"/>
  <c r="I259" i="1" s="1"/>
  <c r="H259" i="1" s="1"/>
  <c r="AG259" i="1"/>
  <c r="J259" i="1" s="1"/>
  <c r="AE259" i="1"/>
  <c r="AA259" i="1"/>
  <c r="Y259" i="1"/>
  <c r="X259" i="1"/>
  <c r="W259" i="1"/>
  <c r="P259" i="1"/>
  <c r="N259" i="1"/>
  <c r="AY258" i="1"/>
  <c r="S258" i="1" s="1"/>
  <c r="AX258" i="1"/>
  <c r="AW258" i="1"/>
  <c r="AV258" i="1"/>
  <c r="AU258" i="1"/>
  <c r="AS258" i="1" s="1"/>
  <c r="AL258" i="1"/>
  <c r="I258" i="1" s="1"/>
  <c r="H258" i="1" s="1"/>
  <c r="AG258" i="1"/>
  <c r="Y258" i="1"/>
  <c r="X258" i="1"/>
  <c r="P258" i="1"/>
  <c r="J258" i="1"/>
  <c r="AY257" i="1"/>
  <c r="S257" i="1" s="1"/>
  <c r="AX257" i="1"/>
  <c r="AV257" i="1"/>
  <c r="AW257" i="1" s="1"/>
  <c r="AU257" i="1"/>
  <c r="AS257" i="1"/>
  <c r="AL257" i="1"/>
  <c r="AG257" i="1"/>
  <c r="J257" i="1" s="1"/>
  <c r="AF257" i="1"/>
  <c r="AE257" i="1"/>
  <c r="Y257" i="1"/>
  <c r="X257" i="1"/>
  <c r="W257" i="1" s="1"/>
  <c r="P257" i="1"/>
  <c r="I257" i="1"/>
  <c r="H257" i="1"/>
  <c r="AY256" i="1"/>
  <c r="AX256" i="1"/>
  <c r="AW256" i="1"/>
  <c r="AV256" i="1"/>
  <c r="AU256" i="1"/>
  <c r="AS256" i="1"/>
  <c r="AL256" i="1"/>
  <c r="AG256" i="1"/>
  <c r="J256" i="1" s="1"/>
  <c r="AF256" i="1"/>
  <c r="Y256" i="1"/>
  <c r="X256" i="1"/>
  <c r="W256" i="1"/>
  <c r="S256" i="1"/>
  <c r="P256" i="1"/>
  <c r="I256" i="1"/>
  <c r="H256" i="1"/>
  <c r="AA256" i="1" s="1"/>
  <c r="AY255" i="1"/>
  <c r="AX255" i="1"/>
  <c r="AW255" i="1" s="1"/>
  <c r="AV255" i="1"/>
  <c r="AU255" i="1"/>
  <c r="AS255" i="1" s="1"/>
  <c r="AT255" i="1" s="1"/>
  <c r="AL255" i="1"/>
  <c r="AG255" i="1"/>
  <c r="AA255" i="1"/>
  <c r="Y255" i="1"/>
  <c r="X255" i="1"/>
  <c r="W255" i="1"/>
  <c r="T255" i="1"/>
  <c r="U255" i="1" s="1"/>
  <c r="S255" i="1"/>
  <c r="P255" i="1"/>
  <c r="J255" i="1"/>
  <c r="I255" i="1"/>
  <c r="H255" i="1" s="1"/>
  <c r="AY254" i="1"/>
  <c r="AX254" i="1"/>
  <c r="AV254" i="1"/>
  <c r="AU254" i="1"/>
  <c r="AT254" i="1"/>
  <c r="AS254" i="1"/>
  <c r="AF254" i="1" s="1"/>
  <c r="AL254" i="1"/>
  <c r="AG254" i="1"/>
  <c r="AE254" i="1"/>
  <c r="Y254" i="1"/>
  <c r="X254" i="1"/>
  <c r="W254" i="1"/>
  <c r="S254" i="1"/>
  <c r="P254" i="1"/>
  <c r="N254" i="1"/>
  <c r="K254" i="1"/>
  <c r="J254" i="1"/>
  <c r="I254" i="1"/>
  <c r="H254" i="1" s="1"/>
  <c r="AY253" i="1"/>
  <c r="AX253" i="1"/>
  <c r="AV253" i="1"/>
  <c r="AU253" i="1"/>
  <c r="AS253" i="1" s="1"/>
  <c r="AL253" i="1"/>
  <c r="I253" i="1" s="1"/>
  <c r="H253" i="1" s="1"/>
  <c r="AA253" i="1" s="1"/>
  <c r="AG253" i="1"/>
  <c r="AF253" i="1"/>
  <c r="AE253" i="1"/>
  <c r="Y253" i="1"/>
  <c r="X253" i="1"/>
  <c r="W253" i="1"/>
  <c r="P253" i="1"/>
  <c r="J253" i="1"/>
  <c r="AY252" i="1"/>
  <c r="AX252" i="1"/>
  <c r="AW252" i="1"/>
  <c r="AV252" i="1"/>
  <c r="S252" i="1" s="1"/>
  <c r="AU252" i="1"/>
  <c r="AS252" i="1" s="1"/>
  <c r="AL252" i="1"/>
  <c r="I252" i="1" s="1"/>
  <c r="H252" i="1" s="1"/>
  <c r="AG252" i="1"/>
  <c r="Y252" i="1"/>
  <c r="X252" i="1"/>
  <c r="P252" i="1"/>
  <c r="J252" i="1"/>
  <c r="AY251" i="1"/>
  <c r="AX251" i="1"/>
  <c r="AV251" i="1"/>
  <c r="AU251" i="1"/>
  <c r="AS251" i="1"/>
  <c r="AL251" i="1"/>
  <c r="AG251" i="1"/>
  <c r="Y251" i="1"/>
  <c r="X251" i="1"/>
  <c r="W251" i="1"/>
  <c r="P251" i="1"/>
  <c r="K251" i="1"/>
  <c r="J251" i="1"/>
  <c r="I251" i="1"/>
  <c r="H251" i="1" s="1"/>
  <c r="AY250" i="1"/>
  <c r="AX250" i="1"/>
  <c r="AW250" i="1"/>
  <c r="AV250" i="1"/>
  <c r="AU250" i="1"/>
  <c r="AS250" i="1" s="1"/>
  <c r="AL250" i="1"/>
  <c r="AG250" i="1"/>
  <c r="J250" i="1" s="1"/>
  <c r="Y250" i="1"/>
  <c r="X250" i="1"/>
  <c r="W250" i="1" s="1"/>
  <c r="S250" i="1"/>
  <c r="P250" i="1"/>
  <c r="I250" i="1"/>
  <c r="H250" i="1" s="1"/>
  <c r="AA250" i="1" s="1"/>
  <c r="AY249" i="1"/>
  <c r="AX249" i="1"/>
  <c r="AV249" i="1"/>
  <c r="S249" i="1" s="1"/>
  <c r="AU249" i="1"/>
  <c r="AS249" i="1" s="1"/>
  <c r="AT249" i="1"/>
  <c r="AL249" i="1"/>
  <c r="AG249" i="1"/>
  <c r="J249" i="1" s="1"/>
  <c r="AE249" i="1"/>
  <c r="Y249" i="1"/>
  <c r="X249" i="1"/>
  <c r="W249" i="1"/>
  <c r="P249" i="1"/>
  <c r="K249" i="1"/>
  <c r="I249" i="1"/>
  <c r="H249" i="1"/>
  <c r="AY248" i="1"/>
  <c r="AX248" i="1"/>
  <c r="AV248" i="1"/>
  <c r="AU248" i="1"/>
  <c r="AS248" i="1"/>
  <c r="N248" i="1" s="1"/>
  <c r="AL248" i="1"/>
  <c r="I248" i="1" s="1"/>
  <c r="H248" i="1" s="1"/>
  <c r="AG248" i="1"/>
  <c r="AA248" i="1"/>
  <c r="Y248" i="1"/>
  <c r="W248" i="1" s="1"/>
  <c r="X248" i="1"/>
  <c r="P248" i="1"/>
  <c r="K248" i="1"/>
  <c r="J248" i="1"/>
  <c r="AY247" i="1"/>
  <c r="S247" i="1" s="1"/>
  <c r="AX247" i="1"/>
  <c r="AW247" i="1"/>
  <c r="AV247" i="1"/>
  <c r="AU247" i="1"/>
  <c r="AS247" i="1" s="1"/>
  <c r="AL247" i="1"/>
  <c r="AG247" i="1"/>
  <c r="AE247" i="1"/>
  <c r="Y247" i="1"/>
  <c r="X247" i="1"/>
  <c r="P247" i="1"/>
  <c r="J247" i="1"/>
  <c r="I247" i="1"/>
  <c r="H247" i="1"/>
  <c r="AY246" i="1"/>
  <c r="AX246" i="1"/>
  <c r="AV246" i="1"/>
  <c r="AW246" i="1" s="1"/>
  <c r="AU246" i="1"/>
  <c r="AS246" i="1"/>
  <c r="AL246" i="1"/>
  <c r="AG246" i="1"/>
  <c r="J246" i="1" s="1"/>
  <c r="AF246" i="1"/>
  <c r="AE246" i="1"/>
  <c r="Y246" i="1"/>
  <c r="W246" i="1" s="1"/>
  <c r="X246" i="1"/>
  <c r="P246" i="1"/>
  <c r="K246" i="1"/>
  <c r="I246" i="1"/>
  <c r="H246" i="1" s="1"/>
  <c r="AY245" i="1"/>
  <c r="AX245" i="1"/>
  <c r="AW245" i="1"/>
  <c r="AV245" i="1"/>
  <c r="AU245" i="1"/>
  <c r="AS245" i="1" s="1"/>
  <c r="AL245" i="1"/>
  <c r="AG245" i="1"/>
  <c r="J245" i="1" s="1"/>
  <c r="Y245" i="1"/>
  <c r="W245" i="1" s="1"/>
  <c r="X245" i="1"/>
  <c r="S245" i="1"/>
  <c r="P245" i="1"/>
  <c r="I245" i="1"/>
  <c r="H245" i="1" s="1"/>
  <c r="AA245" i="1" s="1"/>
  <c r="AY244" i="1"/>
  <c r="S244" i="1" s="1"/>
  <c r="AX244" i="1"/>
  <c r="AW244" i="1" s="1"/>
  <c r="AV244" i="1"/>
  <c r="AU244" i="1"/>
  <c r="AS244" i="1" s="1"/>
  <c r="AT244" i="1"/>
  <c r="AL244" i="1"/>
  <c r="AG244" i="1"/>
  <c r="Y244" i="1"/>
  <c r="X244" i="1"/>
  <c r="W244" i="1"/>
  <c r="P244" i="1"/>
  <c r="J244" i="1"/>
  <c r="I244" i="1"/>
  <c r="H244" i="1"/>
  <c r="AY243" i="1"/>
  <c r="AX243" i="1"/>
  <c r="AV243" i="1"/>
  <c r="AU243" i="1"/>
  <c r="AS243" i="1"/>
  <c r="AE243" i="1" s="1"/>
  <c r="AL243" i="1"/>
  <c r="I243" i="1" s="1"/>
  <c r="H243" i="1" s="1"/>
  <c r="AG243" i="1"/>
  <c r="J243" i="1" s="1"/>
  <c r="AA243" i="1"/>
  <c r="Y243" i="1"/>
  <c r="W243" i="1" s="1"/>
  <c r="X243" i="1"/>
  <c r="P243" i="1"/>
  <c r="K243" i="1"/>
  <c r="AY242" i="1"/>
  <c r="AX242" i="1"/>
  <c r="AV242" i="1"/>
  <c r="S242" i="1" s="1"/>
  <c r="AU242" i="1"/>
  <c r="AS242" i="1"/>
  <c r="AL242" i="1"/>
  <c r="AG242" i="1"/>
  <c r="Y242" i="1"/>
  <c r="X242" i="1"/>
  <c r="W242" i="1" s="1"/>
  <c r="P242" i="1"/>
  <c r="N242" i="1"/>
  <c r="J242" i="1"/>
  <c r="I242" i="1"/>
  <c r="H242" i="1"/>
  <c r="AY241" i="1"/>
  <c r="AX241" i="1"/>
  <c r="AV241" i="1"/>
  <c r="AW241" i="1" s="1"/>
  <c r="AU241" i="1"/>
  <c r="AS241" i="1"/>
  <c r="AT241" i="1" s="1"/>
  <c r="AL241" i="1"/>
  <c r="AG241" i="1"/>
  <c r="AE241" i="1"/>
  <c r="Y241" i="1"/>
  <c r="X241" i="1"/>
  <c r="W241" i="1" s="1"/>
  <c r="S241" i="1"/>
  <c r="P241" i="1"/>
  <c r="N241" i="1"/>
  <c r="K241" i="1"/>
  <c r="J241" i="1"/>
  <c r="I241" i="1"/>
  <c r="H241" i="1"/>
  <c r="AY240" i="1"/>
  <c r="AX240" i="1"/>
  <c r="AV240" i="1"/>
  <c r="AW240" i="1" s="1"/>
  <c r="AU240" i="1"/>
  <c r="AS240" i="1"/>
  <c r="AL240" i="1"/>
  <c r="I240" i="1" s="1"/>
  <c r="H240" i="1" s="1"/>
  <c r="AG240" i="1"/>
  <c r="J240" i="1" s="1"/>
  <c r="Y240" i="1"/>
  <c r="X240" i="1"/>
  <c r="W240" i="1"/>
  <c r="P240" i="1"/>
  <c r="N240" i="1"/>
  <c r="AY239" i="1"/>
  <c r="AX239" i="1"/>
  <c r="AW239" i="1"/>
  <c r="AV239" i="1"/>
  <c r="S239" i="1" s="1"/>
  <c r="AU239" i="1"/>
  <c r="AS239" i="1" s="1"/>
  <c r="AL239" i="1"/>
  <c r="AG239" i="1"/>
  <c r="Y239" i="1"/>
  <c r="X239" i="1"/>
  <c r="W239" i="1"/>
  <c r="P239" i="1"/>
  <c r="J239" i="1"/>
  <c r="I239" i="1"/>
  <c r="H239" i="1" s="1"/>
  <c r="AY238" i="1"/>
  <c r="AX238" i="1"/>
  <c r="AV238" i="1"/>
  <c r="AU238" i="1"/>
  <c r="AS238" i="1"/>
  <c r="AE238" i="1" s="1"/>
  <c r="AL238" i="1"/>
  <c r="I238" i="1" s="1"/>
  <c r="H238" i="1" s="1"/>
  <c r="AG238" i="1"/>
  <c r="J238" i="1" s="1"/>
  <c r="AF238" i="1"/>
  <c r="AA238" i="1"/>
  <c r="Y238" i="1"/>
  <c r="X238" i="1"/>
  <c r="W238" i="1"/>
  <c r="P238" i="1"/>
  <c r="N238" i="1"/>
  <c r="AY237" i="1"/>
  <c r="AX237" i="1"/>
  <c r="AW237" i="1"/>
  <c r="AV237" i="1"/>
  <c r="S237" i="1" s="1"/>
  <c r="AU237" i="1"/>
  <c r="AS237" i="1"/>
  <c r="AL237" i="1"/>
  <c r="I237" i="1" s="1"/>
  <c r="H237" i="1" s="1"/>
  <c r="AG237" i="1"/>
  <c r="AA237" i="1"/>
  <c r="Y237" i="1"/>
  <c r="X237" i="1"/>
  <c r="W237" i="1" s="1"/>
  <c r="P237" i="1"/>
  <c r="J237" i="1"/>
  <c r="AY236" i="1"/>
  <c r="S236" i="1" s="1"/>
  <c r="T236" i="1" s="1"/>
  <c r="U236" i="1" s="1"/>
  <c r="V236" i="1" s="1"/>
  <c r="Z236" i="1" s="1"/>
  <c r="AX236" i="1"/>
  <c r="AW236" i="1"/>
  <c r="AV236" i="1"/>
  <c r="AU236" i="1"/>
  <c r="AS236" i="1"/>
  <c r="AE236" i="1" s="1"/>
  <c r="AL236" i="1"/>
  <c r="AG236" i="1"/>
  <c r="J236" i="1" s="1"/>
  <c r="AB236" i="1"/>
  <c r="Y236" i="1"/>
  <c r="X236" i="1"/>
  <c r="P236" i="1"/>
  <c r="N236" i="1"/>
  <c r="I236" i="1"/>
  <c r="H236" i="1"/>
  <c r="AY235" i="1"/>
  <c r="AX235" i="1"/>
  <c r="AV235" i="1"/>
  <c r="S235" i="1" s="1"/>
  <c r="AU235" i="1"/>
  <c r="AS235" i="1" s="1"/>
  <c r="AL235" i="1"/>
  <c r="AG235" i="1"/>
  <c r="AF235" i="1"/>
  <c r="Y235" i="1"/>
  <c r="X235" i="1"/>
  <c r="W235" i="1"/>
  <c r="P235" i="1"/>
  <c r="K235" i="1"/>
  <c r="J235" i="1"/>
  <c r="I235" i="1"/>
  <c r="H235" i="1" s="1"/>
  <c r="AY234" i="1"/>
  <c r="S234" i="1" s="1"/>
  <c r="AX234" i="1"/>
  <c r="AW234" i="1"/>
  <c r="AV234" i="1"/>
  <c r="AU234" i="1"/>
  <c r="AS234" i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W233" i="1"/>
  <c r="AV233" i="1"/>
  <c r="S233" i="1" s="1"/>
  <c r="AU233" i="1"/>
  <c r="AT233" i="1"/>
  <c r="AS233" i="1"/>
  <c r="AL233" i="1"/>
  <c r="AG233" i="1"/>
  <c r="AE233" i="1"/>
  <c r="AA233" i="1"/>
  <c r="Y233" i="1"/>
  <c r="W233" i="1" s="1"/>
  <c r="X233" i="1"/>
  <c r="P233" i="1"/>
  <c r="J233" i="1"/>
  <c r="I233" i="1"/>
  <c r="H233" i="1"/>
  <c r="AY232" i="1"/>
  <c r="S232" i="1" s="1"/>
  <c r="AX232" i="1"/>
  <c r="AW232" i="1" s="1"/>
  <c r="AV232" i="1"/>
  <c r="AU232" i="1"/>
  <c r="AS232" i="1"/>
  <c r="AL232" i="1"/>
  <c r="AG232" i="1"/>
  <c r="Y232" i="1"/>
  <c r="X232" i="1"/>
  <c r="W232" i="1" s="1"/>
  <c r="P232" i="1"/>
  <c r="K232" i="1"/>
  <c r="J232" i="1"/>
  <c r="I232" i="1"/>
  <c r="H232" i="1" s="1"/>
  <c r="AY231" i="1"/>
  <c r="AX231" i="1"/>
  <c r="AV231" i="1"/>
  <c r="AW231" i="1" s="1"/>
  <c r="AU231" i="1"/>
  <c r="AS231" i="1"/>
  <c r="AL231" i="1"/>
  <c r="I231" i="1" s="1"/>
  <c r="H231" i="1" s="1"/>
  <c r="AG231" i="1"/>
  <c r="J231" i="1" s="1"/>
  <c r="Y231" i="1"/>
  <c r="X231" i="1"/>
  <c r="W231" i="1" s="1"/>
  <c r="S231" i="1"/>
  <c r="P231" i="1"/>
  <c r="AY230" i="1"/>
  <c r="AX230" i="1"/>
  <c r="AW230" i="1"/>
  <c r="AV230" i="1"/>
  <c r="S230" i="1" s="1"/>
  <c r="AU230" i="1"/>
  <c r="AS230" i="1" s="1"/>
  <c r="AL230" i="1"/>
  <c r="AG230" i="1"/>
  <c r="AF230" i="1"/>
  <c r="AE230" i="1"/>
  <c r="AA230" i="1"/>
  <c r="Y230" i="1"/>
  <c r="X230" i="1"/>
  <c r="W230" i="1"/>
  <c r="P230" i="1"/>
  <c r="K230" i="1"/>
  <c r="J230" i="1"/>
  <c r="I230" i="1"/>
  <c r="H230" i="1"/>
  <c r="AY229" i="1"/>
  <c r="S229" i="1" s="1"/>
  <c r="AX229" i="1"/>
  <c r="AW229" i="1"/>
  <c r="AV229" i="1"/>
  <c r="AU229" i="1"/>
  <c r="AS229" i="1" s="1"/>
  <c r="AL229" i="1"/>
  <c r="I229" i="1" s="1"/>
  <c r="H229" i="1" s="1"/>
  <c r="AG229" i="1"/>
  <c r="J229" i="1" s="1"/>
  <c r="AA229" i="1"/>
  <c r="Y229" i="1"/>
  <c r="X229" i="1"/>
  <c r="W229" i="1" s="1"/>
  <c r="P229" i="1"/>
  <c r="K229" i="1"/>
  <c r="AY228" i="1"/>
  <c r="AX228" i="1"/>
  <c r="AV228" i="1"/>
  <c r="AW228" i="1" s="1"/>
  <c r="AU228" i="1"/>
  <c r="AS228" i="1" s="1"/>
  <c r="AL228" i="1"/>
  <c r="AG228" i="1"/>
  <c r="AE228" i="1"/>
  <c r="Y228" i="1"/>
  <c r="W228" i="1" s="1"/>
  <c r="X228" i="1"/>
  <c r="S228" i="1"/>
  <c r="P228" i="1"/>
  <c r="J228" i="1"/>
  <c r="I228" i="1"/>
  <c r="H228" i="1"/>
  <c r="AY227" i="1"/>
  <c r="S227" i="1" s="1"/>
  <c r="T227" i="1" s="1"/>
  <c r="U227" i="1" s="1"/>
  <c r="AX227" i="1"/>
  <c r="AW227" i="1"/>
  <c r="AV227" i="1"/>
  <c r="AU227" i="1"/>
  <c r="AS227" i="1"/>
  <c r="AT227" i="1" s="1"/>
  <c r="AL227" i="1"/>
  <c r="AG227" i="1"/>
  <c r="AF227" i="1"/>
  <c r="AE227" i="1"/>
  <c r="Y227" i="1"/>
  <c r="X227" i="1"/>
  <c r="W227" i="1"/>
  <c r="P227" i="1"/>
  <c r="K227" i="1"/>
  <c r="J227" i="1"/>
  <c r="I227" i="1"/>
  <c r="H227" i="1" s="1"/>
  <c r="AY226" i="1"/>
  <c r="S226" i="1" s="1"/>
  <c r="AX226" i="1"/>
  <c r="AV226" i="1"/>
  <c r="AW226" i="1" s="1"/>
  <c r="AU226" i="1"/>
  <c r="AS226" i="1"/>
  <c r="AF226" i="1" s="1"/>
  <c r="AL226" i="1"/>
  <c r="I226" i="1" s="1"/>
  <c r="H226" i="1" s="1"/>
  <c r="AA226" i="1" s="1"/>
  <c r="AG226" i="1"/>
  <c r="J226" i="1" s="1"/>
  <c r="AE226" i="1"/>
  <c r="Y226" i="1"/>
  <c r="X226" i="1"/>
  <c r="W226" i="1"/>
  <c r="P226" i="1"/>
  <c r="AY225" i="1"/>
  <c r="AX225" i="1"/>
  <c r="AV225" i="1"/>
  <c r="AU225" i="1"/>
  <c r="AS225" i="1"/>
  <c r="AT225" i="1" s="1"/>
  <c r="AL225" i="1"/>
  <c r="I225" i="1" s="1"/>
  <c r="AG225" i="1"/>
  <c r="AF225" i="1"/>
  <c r="AE225" i="1"/>
  <c r="Y225" i="1"/>
  <c r="X225" i="1"/>
  <c r="W225" i="1"/>
  <c r="P225" i="1"/>
  <c r="N225" i="1"/>
  <c r="K225" i="1"/>
  <c r="J225" i="1"/>
  <c r="H225" i="1"/>
  <c r="AY224" i="1"/>
  <c r="S224" i="1" s="1"/>
  <c r="AX224" i="1"/>
  <c r="AV224" i="1"/>
  <c r="AW224" i="1" s="1"/>
  <c r="AU224" i="1"/>
  <c r="AS224" i="1"/>
  <c r="AT224" i="1" s="1"/>
  <c r="AL224" i="1"/>
  <c r="AG224" i="1"/>
  <c r="J224" i="1" s="1"/>
  <c r="AF224" i="1"/>
  <c r="AE224" i="1"/>
  <c r="Y224" i="1"/>
  <c r="X224" i="1"/>
  <c r="W224" i="1"/>
  <c r="P224" i="1"/>
  <c r="I224" i="1"/>
  <c r="H224" i="1"/>
  <c r="AY223" i="1"/>
  <c r="AX223" i="1"/>
  <c r="AV223" i="1"/>
  <c r="AW223" i="1" s="1"/>
  <c r="AU223" i="1"/>
  <c r="AS223" i="1"/>
  <c r="N223" i="1" s="1"/>
  <c r="AL223" i="1"/>
  <c r="AG223" i="1"/>
  <c r="AF223" i="1"/>
  <c r="AE223" i="1"/>
  <c r="AA223" i="1"/>
  <c r="Y223" i="1"/>
  <c r="X223" i="1"/>
  <c r="W223" i="1"/>
  <c r="P223" i="1"/>
  <c r="K223" i="1"/>
  <c r="J223" i="1"/>
  <c r="I223" i="1"/>
  <c r="H223" i="1"/>
  <c r="AY222" i="1"/>
  <c r="AX222" i="1"/>
  <c r="AW222" i="1"/>
  <c r="AV222" i="1"/>
  <c r="AU222" i="1"/>
  <c r="AT222" i="1"/>
  <c r="AS222" i="1"/>
  <c r="AL222" i="1"/>
  <c r="I222" i="1" s="1"/>
  <c r="H222" i="1" s="1"/>
  <c r="AG222" i="1"/>
  <c r="AA222" i="1"/>
  <c r="Y222" i="1"/>
  <c r="X222" i="1"/>
  <c r="S222" i="1"/>
  <c r="P222" i="1"/>
  <c r="N222" i="1"/>
  <c r="J222" i="1"/>
  <c r="AY221" i="1"/>
  <c r="AX221" i="1"/>
  <c r="AW221" i="1"/>
  <c r="AV221" i="1"/>
  <c r="AU221" i="1"/>
  <c r="AT221" i="1"/>
  <c r="AS221" i="1"/>
  <c r="AL221" i="1"/>
  <c r="AG221" i="1"/>
  <c r="Y221" i="1"/>
  <c r="X221" i="1"/>
  <c r="S221" i="1"/>
  <c r="T221" i="1" s="1"/>
  <c r="U221" i="1" s="1"/>
  <c r="P221" i="1"/>
  <c r="N221" i="1"/>
  <c r="J221" i="1"/>
  <c r="I221" i="1"/>
  <c r="H221" i="1"/>
  <c r="AA221" i="1" s="1"/>
  <c r="AY220" i="1"/>
  <c r="S220" i="1" s="1"/>
  <c r="AX220" i="1"/>
  <c r="AV220" i="1"/>
  <c r="AW220" i="1" s="1"/>
  <c r="AU220" i="1"/>
  <c r="AS220" i="1" s="1"/>
  <c r="AL220" i="1"/>
  <c r="AG220" i="1"/>
  <c r="Y220" i="1"/>
  <c r="X220" i="1"/>
  <c r="P220" i="1"/>
  <c r="J220" i="1"/>
  <c r="I220" i="1"/>
  <c r="H220" i="1" s="1"/>
  <c r="AY219" i="1"/>
  <c r="AX219" i="1"/>
  <c r="AW219" i="1"/>
  <c r="AV219" i="1"/>
  <c r="S219" i="1" s="1"/>
  <c r="AU219" i="1"/>
  <c r="AS219" i="1"/>
  <c r="AT219" i="1" s="1"/>
  <c r="AL219" i="1"/>
  <c r="AG219" i="1"/>
  <c r="J219" i="1" s="1"/>
  <c r="AF219" i="1"/>
  <c r="Y219" i="1"/>
  <c r="X219" i="1"/>
  <c r="W219" i="1"/>
  <c r="P219" i="1"/>
  <c r="K219" i="1"/>
  <c r="I219" i="1"/>
  <c r="H219" i="1" s="1"/>
  <c r="AA219" i="1" s="1"/>
  <c r="AY218" i="1"/>
  <c r="AX218" i="1"/>
  <c r="AW218" i="1" s="1"/>
  <c r="AV218" i="1"/>
  <c r="AU218" i="1"/>
  <c r="AS218" i="1"/>
  <c r="N218" i="1" s="1"/>
  <c r="AL218" i="1"/>
  <c r="AG218" i="1"/>
  <c r="J218" i="1" s="1"/>
  <c r="AE218" i="1"/>
  <c r="Y218" i="1"/>
  <c r="X218" i="1"/>
  <c r="W218" i="1"/>
  <c r="S218" i="1"/>
  <c r="P218" i="1"/>
  <c r="I218" i="1"/>
  <c r="H218" i="1"/>
  <c r="AY217" i="1"/>
  <c r="AX217" i="1"/>
  <c r="AW217" i="1"/>
  <c r="AV217" i="1"/>
  <c r="AU217" i="1"/>
  <c r="AS217" i="1" s="1"/>
  <c r="AL217" i="1"/>
  <c r="I217" i="1" s="1"/>
  <c r="H217" i="1" s="1"/>
  <c r="AA217" i="1" s="1"/>
  <c r="AG217" i="1"/>
  <c r="Y217" i="1"/>
  <c r="X217" i="1"/>
  <c r="W217" i="1"/>
  <c r="S217" i="1"/>
  <c r="T217" i="1" s="1"/>
  <c r="U217" i="1" s="1"/>
  <c r="AC217" i="1" s="1"/>
  <c r="P217" i="1"/>
  <c r="J217" i="1"/>
  <c r="AY216" i="1"/>
  <c r="AX216" i="1"/>
  <c r="AV216" i="1"/>
  <c r="S216" i="1" s="1"/>
  <c r="AU216" i="1"/>
  <c r="AS216" i="1" s="1"/>
  <c r="AL216" i="1"/>
  <c r="I216" i="1" s="1"/>
  <c r="H216" i="1" s="1"/>
  <c r="AG216" i="1"/>
  <c r="AA216" i="1"/>
  <c r="Y216" i="1"/>
  <c r="X216" i="1"/>
  <c r="W216" i="1"/>
  <c r="P216" i="1"/>
  <c r="J216" i="1"/>
  <c r="AY215" i="1"/>
  <c r="AX215" i="1"/>
  <c r="AW215" i="1"/>
  <c r="AV215" i="1"/>
  <c r="S215" i="1" s="1"/>
  <c r="AU215" i="1"/>
  <c r="AS215" i="1"/>
  <c r="AL215" i="1"/>
  <c r="I215" i="1" s="1"/>
  <c r="H215" i="1" s="1"/>
  <c r="AG215" i="1"/>
  <c r="J215" i="1" s="1"/>
  <c r="AA215" i="1"/>
  <c r="Y215" i="1"/>
  <c r="X215" i="1"/>
  <c r="W215" i="1" s="1"/>
  <c r="P215" i="1"/>
  <c r="N215" i="1"/>
  <c r="AY214" i="1"/>
  <c r="AX214" i="1"/>
  <c r="AV214" i="1"/>
  <c r="AU214" i="1"/>
  <c r="AS214" i="1" s="1"/>
  <c r="N214" i="1" s="1"/>
  <c r="AL214" i="1"/>
  <c r="AG214" i="1"/>
  <c r="AF214" i="1"/>
  <c r="AE214" i="1"/>
  <c r="Y214" i="1"/>
  <c r="X214" i="1"/>
  <c r="W214" i="1"/>
  <c r="P214" i="1"/>
  <c r="K214" i="1"/>
  <c r="J214" i="1"/>
  <c r="I214" i="1"/>
  <c r="H214" i="1"/>
  <c r="AY213" i="1"/>
  <c r="AX213" i="1"/>
  <c r="AV213" i="1"/>
  <c r="AU213" i="1"/>
  <c r="AT213" i="1"/>
  <c r="AS213" i="1"/>
  <c r="AL213" i="1"/>
  <c r="I213" i="1" s="1"/>
  <c r="H213" i="1" s="1"/>
  <c r="AG213" i="1"/>
  <c r="AF213" i="1"/>
  <c r="AE213" i="1"/>
  <c r="Y213" i="1"/>
  <c r="X213" i="1"/>
  <c r="W213" i="1" s="1"/>
  <c r="P213" i="1"/>
  <c r="N213" i="1"/>
  <c r="K213" i="1"/>
  <c r="J213" i="1"/>
  <c r="AY212" i="1"/>
  <c r="AX212" i="1"/>
  <c r="AV212" i="1"/>
  <c r="AW212" i="1" s="1"/>
  <c r="AU212" i="1"/>
  <c r="AS212" i="1"/>
  <c r="AL212" i="1"/>
  <c r="I212" i="1" s="1"/>
  <c r="H212" i="1" s="1"/>
  <c r="AG212" i="1"/>
  <c r="Y212" i="1"/>
  <c r="X212" i="1"/>
  <c r="W212" i="1" s="1"/>
  <c r="S212" i="1"/>
  <c r="P212" i="1"/>
  <c r="J212" i="1"/>
  <c r="AY211" i="1"/>
  <c r="AX211" i="1"/>
  <c r="AV211" i="1"/>
  <c r="S211" i="1" s="1"/>
  <c r="AU211" i="1"/>
  <c r="AS211" i="1"/>
  <c r="AT211" i="1" s="1"/>
  <c r="AL211" i="1"/>
  <c r="AG211" i="1"/>
  <c r="AF211" i="1"/>
  <c r="Y211" i="1"/>
  <c r="X211" i="1"/>
  <c r="W211" i="1"/>
  <c r="P211" i="1"/>
  <c r="N211" i="1"/>
  <c r="J211" i="1"/>
  <c r="I211" i="1"/>
  <c r="H211" i="1" s="1"/>
  <c r="AY210" i="1"/>
  <c r="AX210" i="1"/>
  <c r="AV210" i="1"/>
  <c r="AU210" i="1"/>
  <c r="AS210" i="1" s="1"/>
  <c r="AT210" i="1" s="1"/>
  <c r="AL210" i="1"/>
  <c r="I210" i="1" s="1"/>
  <c r="H210" i="1" s="1"/>
  <c r="AG210" i="1"/>
  <c r="J210" i="1" s="1"/>
  <c r="AF210" i="1"/>
  <c r="Y210" i="1"/>
  <c r="X210" i="1"/>
  <c r="W210" i="1"/>
  <c r="P210" i="1"/>
  <c r="N210" i="1"/>
  <c r="AY209" i="1"/>
  <c r="AX209" i="1"/>
  <c r="AV209" i="1"/>
  <c r="AU209" i="1"/>
  <c r="AS209" i="1" s="1"/>
  <c r="N209" i="1" s="1"/>
  <c r="AT209" i="1"/>
  <c r="AL209" i="1"/>
  <c r="AG209" i="1"/>
  <c r="Y209" i="1"/>
  <c r="X209" i="1"/>
  <c r="W209" i="1"/>
  <c r="P209" i="1"/>
  <c r="K209" i="1"/>
  <c r="J209" i="1"/>
  <c r="I209" i="1"/>
  <c r="H209" i="1"/>
  <c r="AY208" i="1"/>
  <c r="AX208" i="1"/>
  <c r="AV208" i="1"/>
  <c r="AU208" i="1"/>
  <c r="AT208" i="1"/>
  <c r="AS208" i="1"/>
  <c r="K208" i="1" s="1"/>
  <c r="AL208" i="1"/>
  <c r="I208" i="1" s="1"/>
  <c r="H208" i="1" s="1"/>
  <c r="AA208" i="1" s="1"/>
  <c r="AG208" i="1"/>
  <c r="AF208" i="1"/>
  <c r="AE208" i="1"/>
  <c r="Y208" i="1"/>
  <c r="X208" i="1"/>
  <c r="W208" i="1" s="1"/>
  <c r="P208" i="1"/>
  <c r="N208" i="1"/>
  <c r="J208" i="1"/>
  <c r="AY207" i="1"/>
  <c r="AX207" i="1"/>
  <c r="AV207" i="1"/>
  <c r="S207" i="1" s="1"/>
  <c r="AU207" i="1"/>
  <c r="AS207" i="1"/>
  <c r="AF207" i="1" s="1"/>
  <c r="AL207" i="1"/>
  <c r="I207" i="1" s="1"/>
  <c r="H207" i="1" s="1"/>
  <c r="AG207" i="1"/>
  <c r="Y207" i="1"/>
  <c r="X207" i="1"/>
  <c r="P207" i="1"/>
  <c r="N207" i="1"/>
  <c r="K207" i="1"/>
  <c r="J207" i="1"/>
  <c r="AY206" i="1"/>
  <c r="AX206" i="1"/>
  <c r="AW206" i="1"/>
  <c r="AV206" i="1"/>
  <c r="S206" i="1" s="1"/>
  <c r="AU206" i="1"/>
  <c r="AS206" i="1"/>
  <c r="AL206" i="1"/>
  <c r="AG206" i="1"/>
  <c r="J206" i="1" s="1"/>
  <c r="Y206" i="1"/>
  <c r="X206" i="1"/>
  <c r="W206" i="1"/>
  <c r="V206" i="1"/>
  <c r="Z206" i="1" s="1"/>
  <c r="U206" i="1"/>
  <c r="T206" i="1"/>
  <c r="P206" i="1"/>
  <c r="K206" i="1"/>
  <c r="I206" i="1"/>
  <c r="H206" i="1" s="1"/>
  <c r="AY205" i="1"/>
  <c r="AX205" i="1"/>
  <c r="AV205" i="1"/>
  <c r="AW205" i="1" s="1"/>
  <c r="AU205" i="1"/>
  <c r="AS205" i="1"/>
  <c r="AL205" i="1"/>
  <c r="I205" i="1" s="1"/>
  <c r="H205" i="1" s="1"/>
  <c r="AG205" i="1"/>
  <c r="Y205" i="1"/>
  <c r="X205" i="1"/>
  <c r="W205" i="1"/>
  <c r="S205" i="1"/>
  <c r="P205" i="1"/>
  <c r="J205" i="1"/>
  <c r="AY204" i="1"/>
  <c r="AX204" i="1"/>
  <c r="AW204" i="1"/>
  <c r="AV204" i="1"/>
  <c r="S204" i="1" s="1"/>
  <c r="AU204" i="1"/>
  <c r="AS204" i="1" s="1"/>
  <c r="AF204" i="1" s="1"/>
  <c r="AT204" i="1"/>
  <c r="AL204" i="1"/>
  <c r="I204" i="1" s="1"/>
  <c r="H204" i="1" s="1"/>
  <c r="AG204" i="1"/>
  <c r="J204" i="1" s="1"/>
  <c r="Y204" i="1"/>
  <c r="X204" i="1"/>
  <c r="W204" i="1" s="1"/>
  <c r="P204" i="1"/>
  <c r="N204" i="1"/>
  <c r="AY203" i="1"/>
  <c r="AX203" i="1"/>
  <c r="AV203" i="1"/>
  <c r="AU203" i="1"/>
  <c r="AS203" i="1" s="1"/>
  <c r="AT203" i="1"/>
  <c r="AL203" i="1"/>
  <c r="I203" i="1" s="1"/>
  <c r="AG203" i="1"/>
  <c r="J203" i="1" s="1"/>
  <c r="AA203" i="1"/>
  <c r="Y203" i="1"/>
  <c r="X203" i="1"/>
  <c r="W203" i="1" s="1"/>
  <c r="P203" i="1"/>
  <c r="H203" i="1"/>
  <c r="AY202" i="1"/>
  <c r="AX202" i="1"/>
  <c r="AW202" i="1"/>
  <c r="AV202" i="1"/>
  <c r="S202" i="1" s="1"/>
  <c r="AU202" i="1"/>
  <c r="AS202" i="1" s="1"/>
  <c r="AT202" i="1"/>
  <c r="AL202" i="1"/>
  <c r="AG202" i="1"/>
  <c r="Y202" i="1"/>
  <c r="X202" i="1"/>
  <c r="W202" i="1" s="1"/>
  <c r="P202" i="1"/>
  <c r="J202" i="1"/>
  <c r="I202" i="1"/>
  <c r="H202" i="1" s="1"/>
  <c r="AA202" i="1" s="1"/>
  <c r="AY201" i="1"/>
  <c r="AX201" i="1"/>
  <c r="AW201" i="1"/>
  <c r="AV201" i="1"/>
  <c r="AU201" i="1"/>
  <c r="AT201" i="1"/>
  <c r="AS201" i="1"/>
  <c r="AL201" i="1"/>
  <c r="AG201" i="1"/>
  <c r="J201" i="1" s="1"/>
  <c r="AF201" i="1"/>
  <c r="AE201" i="1"/>
  <c r="Y201" i="1"/>
  <c r="X201" i="1"/>
  <c r="W201" i="1" s="1"/>
  <c r="S201" i="1"/>
  <c r="P201" i="1"/>
  <c r="N201" i="1"/>
  <c r="K201" i="1"/>
  <c r="I201" i="1"/>
  <c r="H201" i="1" s="1"/>
  <c r="AY200" i="1"/>
  <c r="AX200" i="1"/>
  <c r="AV200" i="1"/>
  <c r="AW200" i="1" s="1"/>
  <c r="AU200" i="1"/>
  <c r="AS200" i="1"/>
  <c r="AL200" i="1"/>
  <c r="AG200" i="1"/>
  <c r="AF200" i="1"/>
  <c r="Y200" i="1"/>
  <c r="X200" i="1"/>
  <c r="W200" i="1" s="1"/>
  <c r="S200" i="1"/>
  <c r="P200" i="1"/>
  <c r="J200" i="1"/>
  <c r="I200" i="1"/>
  <c r="H200" i="1" s="1"/>
  <c r="AY199" i="1"/>
  <c r="AX199" i="1"/>
  <c r="AW199" i="1"/>
  <c r="AV199" i="1"/>
  <c r="S199" i="1" s="1"/>
  <c r="AU199" i="1"/>
  <c r="AS199" i="1" s="1"/>
  <c r="AT199" i="1"/>
  <c r="AL199" i="1"/>
  <c r="AG199" i="1"/>
  <c r="AF199" i="1"/>
  <c r="AE199" i="1"/>
  <c r="Y199" i="1"/>
  <c r="X199" i="1"/>
  <c r="W199" i="1"/>
  <c r="P199" i="1"/>
  <c r="N199" i="1"/>
  <c r="K199" i="1"/>
  <c r="J199" i="1"/>
  <c r="I199" i="1"/>
  <c r="H199" i="1" s="1"/>
  <c r="AY198" i="1"/>
  <c r="AX198" i="1"/>
  <c r="AV198" i="1"/>
  <c r="AU198" i="1"/>
  <c r="AS198" i="1"/>
  <c r="AF198" i="1" s="1"/>
  <c r="AL198" i="1"/>
  <c r="I198" i="1" s="1"/>
  <c r="H198" i="1" s="1"/>
  <c r="AG198" i="1"/>
  <c r="J198" i="1" s="1"/>
  <c r="AE198" i="1"/>
  <c r="Y198" i="1"/>
  <c r="X198" i="1"/>
  <c r="W198" i="1"/>
  <c r="P198" i="1"/>
  <c r="N198" i="1"/>
  <c r="AY197" i="1"/>
  <c r="AX197" i="1"/>
  <c r="AV197" i="1"/>
  <c r="S197" i="1" s="1"/>
  <c r="AU197" i="1"/>
  <c r="AS197" i="1" s="1"/>
  <c r="AL197" i="1"/>
  <c r="AG197" i="1"/>
  <c r="Y197" i="1"/>
  <c r="X197" i="1"/>
  <c r="W197" i="1" s="1"/>
  <c r="P197" i="1"/>
  <c r="J197" i="1"/>
  <c r="I197" i="1"/>
  <c r="H197" i="1" s="1"/>
  <c r="AY196" i="1"/>
  <c r="S196" i="1" s="1"/>
  <c r="AX196" i="1"/>
  <c r="AW196" i="1"/>
  <c r="AV196" i="1"/>
  <c r="AU196" i="1"/>
  <c r="AT196" i="1"/>
  <c r="AS196" i="1"/>
  <c r="AL196" i="1"/>
  <c r="AG196" i="1"/>
  <c r="J196" i="1" s="1"/>
  <c r="AF196" i="1"/>
  <c r="AE196" i="1"/>
  <c r="Y196" i="1"/>
  <c r="X196" i="1"/>
  <c r="W196" i="1"/>
  <c r="P196" i="1"/>
  <c r="N196" i="1"/>
  <c r="K196" i="1"/>
  <c r="I196" i="1"/>
  <c r="H196" i="1" s="1"/>
  <c r="AY195" i="1"/>
  <c r="AX195" i="1"/>
  <c r="AW195" i="1"/>
  <c r="AV195" i="1"/>
  <c r="S195" i="1" s="1"/>
  <c r="AU195" i="1"/>
  <c r="AS195" i="1" s="1"/>
  <c r="AL195" i="1"/>
  <c r="AG195" i="1"/>
  <c r="AA195" i="1"/>
  <c r="Y195" i="1"/>
  <c r="W195" i="1" s="1"/>
  <c r="X195" i="1"/>
  <c r="P195" i="1"/>
  <c r="J195" i="1"/>
  <c r="I195" i="1"/>
  <c r="H195" i="1"/>
  <c r="AY194" i="1"/>
  <c r="S194" i="1" s="1"/>
  <c r="AX194" i="1"/>
  <c r="AW194" i="1"/>
  <c r="AV194" i="1"/>
  <c r="AU194" i="1"/>
  <c r="AS194" i="1" s="1"/>
  <c r="AT194" i="1" s="1"/>
  <c r="AL194" i="1"/>
  <c r="I194" i="1" s="1"/>
  <c r="H194" i="1" s="1"/>
  <c r="AG194" i="1"/>
  <c r="AF194" i="1"/>
  <c r="Y194" i="1"/>
  <c r="X194" i="1"/>
  <c r="W194" i="1"/>
  <c r="T194" i="1"/>
  <c r="U194" i="1" s="1"/>
  <c r="P194" i="1"/>
  <c r="K194" i="1"/>
  <c r="J194" i="1"/>
  <c r="AY193" i="1"/>
  <c r="AX193" i="1"/>
  <c r="AV193" i="1"/>
  <c r="AU193" i="1"/>
  <c r="AS193" i="1"/>
  <c r="AF193" i="1" s="1"/>
  <c r="AL193" i="1"/>
  <c r="I193" i="1" s="1"/>
  <c r="H193" i="1" s="1"/>
  <c r="AG193" i="1"/>
  <c r="J193" i="1" s="1"/>
  <c r="AE193" i="1"/>
  <c r="Y193" i="1"/>
  <c r="X193" i="1"/>
  <c r="W193" i="1"/>
  <c r="P193" i="1"/>
  <c r="N193" i="1"/>
  <c r="AY192" i="1"/>
  <c r="AX192" i="1"/>
  <c r="AV192" i="1"/>
  <c r="S192" i="1" s="1"/>
  <c r="AU192" i="1"/>
  <c r="AS192" i="1" s="1"/>
  <c r="AL192" i="1"/>
  <c r="AG192" i="1"/>
  <c r="Y192" i="1"/>
  <c r="X192" i="1"/>
  <c r="P192" i="1"/>
  <c r="J192" i="1"/>
  <c r="I192" i="1"/>
  <c r="H192" i="1" s="1"/>
  <c r="AY191" i="1"/>
  <c r="AX191" i="1"/>
  <c r="AV191" i="1"/>
  <c r="S191" i="1" s="1"/>
  <c r="AU191" i="1"/>
  <c r="AT191" i="1"/>
  <c r="AS191" i="1"/>
  <c r="AL191" i="1"/>
  <c r="AG191" i="1"/>
  <c r="J191" i="1" s="1"/>
  <c r="Y191" i="1"/>
  <c r="X191" i="1"/>
  <c r="W191" i="1"/>
  <c r="P191" i="1"/>
  <c r="K191" i="1"/>
  <c r="I191" i="1"/>
  <c r="H191" i="1"/>
  <c r="AY190" i="1"/>
  <c r="AX190" i="1"/>
  <c r="AW190" i="1"/>
  <c r="AV190" i="1"/>
  <c r="S190" i="1" s="1"/>
  <c r="AU190" i="1"/>
  <c r="AS190" i="1"/>
  <c r="AL190" i="1"/>
  <c r="AG190" i="1"/>
  <c r="AA190" i="1"/>
  <c r="Y190" i="1"/>
  <c r="W190" i="1" s="1"/>
  <c r="X190" i="1"/>
  <c r="P190" i="1"/>
  <c r="J190" i="1"/>
  <c r="I190" i="1"/>
  <c r="H190" i="1"/>
  <c r="AY189" i="1"/>
  <c r="AX189" i="1"/>
  <c r="AW189" i="1"/>
  <c r="AV189" i="1"/>
  <c r="AU189" i="1"/>
  <c r="AS189" i="1" s="1"/>
  <c r="AF189" i="1" s="1"/>
  <c r="AT189" i="1"/>
  <c r="AL189" i="1"/>
  <c r="I189" i="1" s="1"/>
  <c r="H189" i="1" s="1"/>
  <c r="AG189" i="1"/>
  <c r="J189" i="1" s="1"/>
  <c r="Y189" i="1"/>
  <c r="X189" i="1"/>
  <c r="W189" i="1" s="1"/>
  <c r="S189" i="1"/>
  <c r="P189" i="1"/>
  <c r="K189" i="1"/>
  <c r="AY188" i="1"/>
  <c r="AX188" i="1"/>
  <c r="AV188" i="1"/>
  <c r="AU188" i="1"/>
  <c r="AS188" i="1" s="1"/>
  <c r="AL188" i="1"/>
  <c r="I188" i="1" s="1"/>
  <c r="H188" i="1" s="1"/>
  <c r="AG188" i="1"/>
  <c r="J188" i="1" s="1"/>
  <c r="AE188" i="1"/>
  <c r="Y188" i="1"/>
  <c r="W188" i="1" s="1"/>
  <c r="X188" i="1"/>
  <c r="P188" i="1"/>
  <c r="AY187" i="1"/>
  <c r="AX187" i="1"/>
  <c r="AV187" i="1"/>
  <c r="AU187" i="1"/>
  <c r="AS187" i="1"/>
  <c r="AT187" i="1" s="1"/>
  <c r="AL187" i="1"/>
  <c r="I187" i="1" s="1"/>
  <c r="H187" i="1" s="1"/>
  <c r="AG187" i="1"/>
  <c r="AF187" i="1"/>
  <c r="AE187" i="1"/>
  <c r="Y187" i="1"/>
  <c r="X187" i="1"/>
  <c r="W187" i="1" s="1"/>
  <c r="S187" i="1"/>
  <c r="P187" i="1"/>
  <c r="K187" i="1"/>
  <c r="J187" i="1"/>
  <c r="AY186" i="1"/>
  <c r="AX186" i="1"/>
  <c r="AV186" i="1"/>
  <c r="AW186" i="1" s="1"/>
  <c r="AU186" i="1"/>
  <c r="AS186" i="1"/>
  <c r="N186" i="1" s="1"/>
  <c r="AL186" i="1"/>
  <c r="AG186" i="1"/>
  <c r="J186" i="1" s="1"/>
  <c r="AF186" i="1"/>
  <c r="AE186" i="1"/>
  <c r="Y186" i="1"/>
  <c r="X186" i="1"/>
  <c r="W186" i="1"/>
  <c r="S186" i="1"/>
  <c r="P186" i="1"/>
  <c r="K186" i="1"/>
  <c r="I186" i="1"/>
  <c r="H186" i="1"/>
  <c r="AY185" i="1"/>
  <c r="AX185" i="1"/>
  <c r="AW185" i="1" s="1"/>
  <c r="AV185" i="1"/>
  <c r="AU185" i="1"/>
  <c r="AS185" i="1"/>
  <c r="AL185" i="1"/>
  <c r="AG185" i="1"/>
  <c r="AF185" i="1"/>
  <c r="Y185" i="1"/>
  <c r="X185" i="1"/>
  <c r="W185" i="1"/>
  <c r="S185" i="1"/>
  <c r="T185" i="1" s="1"/>
  <c r="U185" i="1" s="1"/>
  <c r="V185" i="1" s="1"/>
  <c r="Z185" i="1" s="1"/>
  <c r="Q185" i="1"/>
  <c r="O185" i="1" s="1"/>
  <c r="R185" i="1" s="1"/>
  <c r="P185" i="1"/>
  <c r="J185" i="1"/>
  <c r="I185" i="1"/>
  <c r="H185" i="1"/>
  <c r="AA185" i="1" s="1"/>
  <c r="AY184" i="1"/>
  <c r="AX184" i="1"/>
  <c r="AW184" i="1"/>
  <c r="AV184" i="1"/>
  <c r="AU184" i="1"/>
  <c r="AS184" i="1"/>
  <c r="AT184" i="1" s="1"/>
  <c r="AL184" i="1"/>
  <c r="AG184" i="1"/>
  <c r="AF184" i="1"/>
  <c r="AE184" i="1"/>
  <c r="Y184" i="1"/>
  <c r="X184" i="1"/>
  <c r="W184" i="1"/>
  <c r="S184" i="1"/>
  <c r="P184" i="1"/>
  <c r="K184" i="1"/>
  <c r="J184" i="1"/>
  <c r="I184" i="1"/>
  <c r="H184" i="1" s="1"/>
  <c r="AA184" i="1" s="1"/>
  <c r="AY183" i="1"/>
  <c r="AX183" i="1"/>
  <c r="AV183" i="1"/>
  <c r="AU183" i="1"/>
  <c r="AS183" i="1"/>
  <c r="AF183" i="1" s="1"/>
  <c r="AL183" i="1"/>
  <c r="AG183" i="1"/>
  <c r="AE183" i="1"/>
  <c r="Y183" i="1"/>
  <c r="X183" i="1"/>
  <c r="W183" i="1" s="1"/>
  <c r="S183" i="1"/>
  <c r="P183" i="1"/>
  <c r="J183" i="1"/>
  <c r="I183" i="1"/>
  <c r="H183" i="1" s="1"/>
  <c r="AY182" i="1"/>
  <c r="AX182" i="1"/>
  <c r="AW182" i="1"/>
  <c r="AV182" i="1"/>
  <c r="AU182" i="1"/>
  <c r="AS182" i="1"/>
  <c r="AT182" i="1" s="1"/>
  <c r="AL182" i="1"/>
  <c r="AG182" i="1"/>
  <c r="AF182" i="1"/>
  <c r="AE182" i="1"/>
  <c r="Y182" i="1"/>
  <c r="X182" i="1"/>
  <c r="W182" i="1" s="1"/>
  <c r="S182" i="1"/>
  <c r="P182" i="1"/>
  <c r="N182" i="1"/>
  <c r="K182" i="1"/>
  <c r="J182" i="1"/>
  <c r="I182" i="1"/>
  <c r="H182" i="1" s="1"/>
  <c r="AY181" i="1"/>
  <c r="AX181" i="1"/>
  <c r="AV181" i="1"/>
  <c r="S181" i="1" s="1"/>
  <c r="AU181" i="1"/>
  <c r="AS181" i="1"/>
  <c r="AL181" i="1"/>
  <c r="I181" i="1" s="1"/>
  <c r="H181" i="1" s="1"/>
  <c r="AG181" i="1"/>
  <c r="J181" i="1" s="1"/>
  <c r="Y181" i="1"/>
  <c r="X181" i="1"/>
  <c r="W181" i="1" s="1"/>
  <c r="P181" i="1"/>
  <c r="K181" i="1"/>
  <c r="AY180" i="1"/>
  <c r="AX180" i="1"/>
  <c r="AW180" i="1"/>
  <c r="AV180" i="1"/>
  <c r="AU180" i="1"/>
  <c r="AS180" i="1"/>
  <c r="AL180" i="1"/>
  <c r="AG180" i="1"/>
  <c r="Y180" i="1"/>
  <c r="W180" i="1" s="1"/>
  <c r="X180" i="1"/>
  <c r="S180" i="1"/>
  <c r="P180" i="1"/>
  <c r="J180" i="1"/>
  <c r="I180" i="1"/>
  <c r="H180" i="1"/>
  <c r="AA180" i="1" s="1"/>
  <c r="AY179" i="1"/>
  <c r="AX179" i="1"/>
  <c r="AW179" i="1"/>
  <c r="AV179" i="1"/>
  <c r="AU179" i="1"/>
  <c r="AS179" i="1" s="1"/>
  <c r="AL179" i="1"/>
  <c r="AG179" i="1"/>
  <c r="AA179" i="1"/>
  <c r="Y179" i="1"/>
  <c r="X179" i="1"/>
  <c r="W179" i="1" s="1"/>
  <c r="S179" i="1"/>
  <c r="P179" i="1"/>
  <c r="J179" i="1"/>
  <c r="I179" i="1"/>
  <c r="H179" i="1" s="1"/>
  <c r="AY178" i="1"/>
  <c r="AX178" i="1"/>
  <c r="AV178" i="1"/>
  <c r="S178" i="1" s="1"/>
  <c r="AU178" i="1"/>
  <c r="AT178" i="1"/>
  <c r="AS178" i="1"/>
  <c r="AF178" i="1" s="1"/>
  <c r="AL178" i="1"/>
  <c r="AG178" i="1"/>
  <c r="AE178" i="1"/>
  <c r="AA178" i="1"/>
  <c r="Y178" i="1"/>
  <c r="X178" i="1"/>
  <c r="W178" i="1"/>
  <c r="P178" i="1"/>
  <c r="N178" i="1"/>
  <c r="K178" i="1"/>
  <c r="J178" i="1"/>
  <c r="I178" i="1"/>
  <c r="H178" i="1"/>
  <c r="AY177" i="1"/>
  <c r="AX177" i="1"/>
  <c r="AW177" i="1" s="1"/>
  <c r="AV177" i="1"/>
  <c r="AU177" i="1"/>
  <c r="AS177" i="1" s="1"/>
  <c r="AL177" i="1"/>
  <c r="AG177" i="1"/>
  <c r="J177" i="1" s="1"/>
  <c r="Y177" i="1"/>
  <c r="X177" i="1"/>
  <c r="W177" i="1"/>
  <c r="S177" i="1"/>
  <c r="P177" i="1"/>
  <c r="I177" i="1"/>
  <c r="H177" i="1" s="1"/>
  <c r="AY176" i="1"/>
  <c r="S176" i="1" s="1"/>
  <c r="AX176" i="1"/>
  <c r="AW176" i="1"/>
  <c r="AV176" i="1"/>
  <c r="AU176" i="1"/>
  <c r="AT176" i="1"/>
  <c r="AS176" i="1"/>
  <c r="AL176" i="1"/>
  <c r="AG176" i="1"/>
  <c r="J176" i="1" s="1"/>
  <c r="AF176" i="1"/>
  <c r="AE176" i="1"/>
  <c r="Y176" i="1"/>
  <c r="W176" i="1" s="1"/>
  <c r="X176" i="1"/>
  <c r="P176" i="1"/>
  <c r="N176" i="1"/>
  <c r="K176" i="1"/>
  <c r="I176" i="1"/>
  <c r="H176" i="1"/>
  <c r="AY175" i="1"/>
  <c r="AX175" i="1"/>
  <c r="AV175" i="1"/>
  <c r="AW175" i="1" s="1"/>
  <c r="AU175" i="1"/>
  <c r="AS175" i="1" s="1"/>
  <c r="AL175" i="1"/>
  <c r="AG175" i="1"/>
  <c r="J175" i="1" s="1"/>
  <c r="AF175" i="1"/>
  <c r="AA175" i="1"/>
  <c r="Y175" i="1"/>
  <c r="X175" i="1"/>
  <c r="W175" i="1" s="1"/>
  <c r="P175" i="1"/>
  <c r="N175" i="1"/>
  <c r="I175" i="1"/>
  <c r="H175" i="1"/>
  <c r="AY174" i="1"/>
  <c r="AX174" i="1"/>
  <c r="AV174" i="1"/>
  <c r="AU174" i="1"/>
  <c r="AS174" i="1" s="1"/>
  <c r="AT174" i="1" s="1"/>
  <c r="AL174" i="1"/>
  <c r="AG174" i="1"/>
  <c r="Y174" i="1"/>
  <c r="X174" i="1"/>
  <c r="W174" i="1" s="1"/>
  <c r="P174" i="1"/>
  <c r="J174" i="1"/>
  <c r="I174" i="1"/>
  <c r="H174" i="1"/>
  <c r="AY173" i="1"/>
  <c r="AX173" i="1"/>
  <c r="AV173" i="1"/>
  <c r="AW173" i="1" s="1"/>
  <c r="AU173" i="1"/>
  <c r="AS173" i="1"/>
  <c r="AT173" i="1" s="1"/>
  <c r="AL173" i="1"/>
  <c r="I173" i="1" s="1"/>
  <c r="H173" i="1" s="1"/>
  <c r="AG173" i="1"/>
  <c r="AF173" i="1"/>
  <c r="AE173" i="1"/>
  <c r="Y173" i="1"/>
  <c r="W173" i="1" s="1"/>
  <c r="X173" i="1"/>
  <c r="P173" i="1"/>
  <c r="K173" i="1"/>
  <c r="J173" i="1"/>
  <c r="AY172" i="1"/>
  <c r="AX172" i="1"/>
  <c r="AW172" i="1"/>
  <c r="AV172" i="1"/>
  <c r="AU172" i="1"/>
  <c r="AS172" i="1"/>
  <c r="AL172" i="1"/>
  <c r="I172" i="1" s="1"/>
  <c r="H172" i="1" s="1"/>
  <c r="AG172" i="1"/>
  <c r="Y172" i="1"/>
  <c r="X172" i="1"/>
  <c r="S172" i="1"/>
  <c r="P172" i="1"/>
  <c r="J172" i="1"/>
  <c r="AY171" i="1"/>
  <c r="AX171" i="1"/>
  <c r="AW171" i="1"/>
  <c r="AV171" i="1"/>
  <c r="S171" i="1" s="1"/>
  <c r="AU171" i="1"/>
  <c r="AT171" i="1"/>
  <c r="AS171" i="1"/>
  <c r="AL171" i="1"/>
  <c r="AG171" i="1"/>
  <c r="AF171" i="1"/>
  <c r="AE171" i="1"/>
  <c r="Y171" i="1"/>
  <c r="X171" i="1"/>
  <c r="W171" i="1"/>
  <c r="P171" i="1"/>
  <c r="N171" i="1"/>
  <c r="K171" i="1"/>
  <c r="J171" i="1"/>
  <c r="I171" i="1"/>
  <c r="H171" i="1" s="1"/>
  <c r="AY170" i="1"/>
  <c r="AX170" i="1"/>
  <c r="AV170" i="1"/>
  <c r="AW170" i="1" s="1"/>
  <c r="AU170" i="1"/>
  <c r="AS170" i="1" s="1"/>
  <c r="AL170" i="1"/>
  <c r="I170" i="1" s="1"/>
  <c r="H170" i="1" s="1"/>
  <c r="AG170" i="1"/>
  <c r="J170" i="1" s="1"/>
  <c r="AF170" i="1"/>
  <c r="AA170" i="1"/>
  <c r="Y170" i="1"/>
  <c r="X170" i="1"/>
  <c r="W170" i="1"/>
  <c r="P170" i="1"/>
  <c r="N170" i="1"/>
  <c r="AY169" i="1"/>
  <c r="S169" i="1" s="1"/>
  <c r="AX169" i="1"/>
  <c r="AW169" i="1"/>
  <c r="AV169" i="1"/>
  <c r="AU169" i="1"/>
  <c r="AS169" i="1" s="1"/>
  <c r="AT169" i="1" s="1"/>
  <c r="AL169" i="1"/>
  <c r="AG169" i="1"/>
  <c r="AE169" i="1"/>
  <c r="AA169" i="1"/>
  <c r="Y169" i="1"/>
  <c r="X169" i="1"/>
  <c r="W169" i="1" s="1"/>
  <c r="P169" i="1"/>
  <c r="K169" i="1"/>
  <c r="J169" i="1"/>
  <c r="I169" i="1"/>
  <c r="H169" i="1" s="1"/>
  <c r="AY168" i="1"/>
  <c r="AX168" i="1"/>
  <c r="AV168" i="1"/>
  <c r="AU168" i="1"/>
  <c r="AS168" i="1"/>
  <c r="AL168" i="1"/>
  <c r="I168" i="1" s="1"/>
  <c r="H168" i="1" s="1"/>
  <c r="AG168" i="1"/>
  <c r="J168" i="1" s="1"/>
  <c r="AF168" i="1"/>
  <c r="AE168" i="1"/>
  <c r="Y168" i="1"/>
  <c r="W168" i="1" s="1"/>
  <c r="X168" i="1"/>
  <c r="P168" i="1"/>
  <c r="AY167" i="1"/>
  <c r="AX167" i="1"/>
  <c r="AW167" i="1"/>
  <c r="AV167" i="1"/>
  <c r="AU167" i="1"/>
  <c r="AS167" i="1" s="1"/>
  <c r="AL167" i="1"/>
  <c r="AG167" i="1"/>
  <c r="Y167" i="1"/>
  <c r="X167" i="1"/>
  <c r="S167" i="1"/>
  <c r="P167" i="1"/>
  <c r="J167" i="1"/>
  <c r="I167" i="1"/>
  <c r="H167" i="1" s="1"/>
  <c r="AA167" i="1" s="1"/>
  <c r="AY166" i="1"/>
  <c r="AX166" i="1"/>
  <c r="AV166" i="1"/>
  <c r="AU166" i="1"/>
  <c r="AT166" i="1"/>
  <c r="AS166" i="1"/>
  <c r="AL166" i="1"/>
  <c r="AG166" i="1"/>
  <c r="AF166" i="1"/>
  <c r="AE166" i="1"/>
  <c r="Y166" i="1"/>
  <c r="X166" i="1"/>
  <c r="W166" i="1"/>
  <c r="P166" i="1"/>
  <c r="N166" i="1"/>
  <c r="K166" i="1"/>
  <c r="J166" i="1"/>
  <c r="I166" i="1"/>
  <c r="H166" i="1"/>
  <c r="AY165" i="1"/>
  <c r="AX165" i="1"/>
  <c r="AV165" i="1"/>
  <c r="AW165" i="1" s="1"/>
  <c r="AU165" i="1"/>
  <c r="AS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W164" i="1" s="1"/>
  <c r="AU164" i="1"/>
  <c r="AS164" i="1" s="1"/>
  <c r="AT164" i="1" s="1"/>
  <c r="AL164" i="1"/>
  <c r="AG164" i="1"/>
  <c r="AE164" i="1"/>
  <c r="Y164" i="1"/>
  <c r="X164" i="1"/>
  <c r="W164" i="1" s="1"/>
  <c r="S164" i="1"/>
  <c r="P164" i="1"/>
  <c r="J164" i="1"/>
  <c r="I164" i="1"/>
  <c r="H164" i="1" s="1"/>
  <c r="AY163" i="1"/>
  <c r="AX163" i="1"/>
  <c r="AV163" i="1"/>
  <c r="AW163" i="1" s="1"/>
  <c r="AU163" i="1"/>
  <c r="AS163" i="1"/>
  <c r="AT163" i="1" s="1"/>
  <c r="AL163" i="1"/>
  <c r="I163" i="1" s="1"/>
  <c r="H163" i="1" s="1"/>
  <c r="AG163" i="1"/>
  <c r="AF163" i="1"/>
  <c r="AE163" i="1"/>
  <c r="Y163" i="1"/>
  <c r="X163" i="1"/>
  <c r="W163" i="1"/>
  <c r="P163" i="1"/>
  <c r="N163" i="1"/>
  <c r="K163" i="1"/>
  <c r="J163" i="1"/>
  <c r="AY162" i="1"/>
  <c r="AX162" i="1"/>
  <c r="AW162" i="1"/>
  <c r="AV162" i="1"/>
  <c r="AU162" i="1"/>
  <c r="AT162" i="1"/>
  <c r="AS162" i="1"/>
  <c r="AL162" i="1"/>
  <c r="I162" i="1" s="1"/>
  <c r="H162" i="1" s="1"/>
  <c r="AG162" i="1"/>
  <c r="Y162" i="1"/>
  <c r="X162" i="1"/>
  <c r="S162" i="1"/>
  <c r="P162" i="1"/>
  <c r="N162" i="1"/>
  <c r="J162" i="1"/>
  <c r="AY161" i="1"/>
  <c r="AX161" i="1"/>
  <c r="AW161" i="1" s="1"/>
  <c r="AV161" i="1"/>
  <c r="S161" i="1" s="1"/>
  <c r="AU161" i="1"/>
  <c r="AT161" i="1"/>
  <c r="AS161" i="1"/>
  <c r="AL161" i="1"/>
  <c r="AG161" i="1"/>
  <c r="J161" i="1" s="1"/>
  <c r="AF161" i="1"/>
  <c r="AE161" i="1"/>
  <c r="Y161" i="1"/>
  <c r="X161" i="1"/>
  <c r="W161" i="1"/>
  <c r="P161" i="1"/>
  <c r="N161" i="1"/>
  <c r="K161" i="1"/>
  <c r="I161" i="1"/>
  <c r="H161" i="1" s="1"/>
  <c r="AY160" i="1"/>
  <c r="AX160" i="1"/>
  <c r="AV160" i="1"/>
  <c r="AW160" i="1" s="1"/>
  <c r="AU160" i="1"/>
  <c r="AS160" i="1"/>
  <c r="AL160" i="1"/>
  <c r="I160" i="1" s="1"/>
  <c r="H160" i="1" s="1"/>
  <c r="AA160" i="1" s="1"/>
  <c r="AG160" i="1"/>
  <c r="J160" i="1" s="1"/>
  <c r="Y160" i="1"/>
  <c r="X160" i="1"/>
  <c r="W160" i="1" s="1"/>
  <c r="P160" i="1"/>
  <c r="AY159" i="1"/>
  <c r="AX159" i="1"/>
  <c r="AV159" i="1"/>
  <c r="AU159" i="1"/>
  <c r="AS159" i="1" s="1"/>
  <c r="AT159" i="1"/>
  <c r="AL159" i="1"/>
  <c r="AG159" i="1"/>
  <c r="Y159" i="1"/>
  <c r="X159" i="1"/>
  <c r="W159" i="1"/>
  <c r="P159" i="1"/>
  <c r="K159" i="1"/>
  <c r="J159" i="1"/>
  <c r="I159" i="1"/>
  <c r="H159" i="1" s="1"/>
  <c r="AY158" i="1"/>
  <c r="AX158" i="1"/>
  <c r="AV158" i="1"/>
  <c r="AU158" i="1"/>
  <c r="AS158" i="1"/>
  <c r="AT158" i="1" s="1"/>
  <c r="AL158" i="1"/>
  <c r="I158" i="1" s="1"/>
  <c r="H158" i="1" s="1"/>
  <c r="AG158" i="1"/>
  <c r="J158" i="1" s="1"/>
  <c r="AF158" i="1"/>
  <c r="AE158" i="1"/>
  <c r="Y158" i="1"/>
  <c r="X158" i="1"/>
  <c r="W158" i="1" s="1"/>
  <c r="P158" i="1"/>
  <c r="N158" i="1"/>
  <c r="AY157" i="1"/>
  <c r="AX157" i="1"/>
  <c r="AV157" i="1"/>
  <c r="AW157" i="1" s="1"/>
  <c r="AU157" i="1"/>
  <c r="AS157" i="1" s="1"/>
  <c r="AT157" i="1" s="1"/>
  <c r="AL157" i="1"/>
  <c r="AG157" i="1"/>
  <c r="Y157" i="1"/>
  <c r="X157" i="1"/>
  <c r="S157" i="1"/>
  <c r="P157" i="1"/>
  <c r="J157" i="1"/>
  <c r="I157" i="1"/>
  <c r="H157" i="1"/>
  <c r="AY156" i="1"/>
  <c r="AX156" i="1"/>
  <c r="AV156" i="1"/>
  <c r="AW156" i="1" s="1"/>
  <c r="AU156" i="1"/>
  <c r="AS156" i="1"/>
  <c r="AT156" i="1" s="1"/>
  <c r="AL156" i="1"/>
  <c r="AG156" i="1"/>
  <c r="AF156" i="1"/>
  <c r="AE156" i="1"/>
  <c r="Y156" i="1"/>
  <c r="X156" i="1"/>
  <c r="W156" i="1"/>
  <c r="S156" i="1"/>
  <c r="T156" i="1" s="1"/>
  <c r="U156" i="1" s="1"/>
  <c r="P156" i="1"/>
  <c r="N156" i="1"/>
  <c r="K156" i="1"/>
  <c r="J156" i="1"/>
  <c r="I156" i="1"/>
  <c r="H156" i="1" s="1"/>
  <c r="AY155" i="1"/>
  <c r="AX155" i="1"/>
  <c r="AW155" i="1"/>
  <c r="AV155" i="1"/>
  <c r="AU155" i="1"/>
  <c r="AS155" i="1" s="1"/>
  <c r="AL155" i="1"/>
  <c r="I155" i="1" s="1"/>
  <c r="H155" i="1" s="1"/>
  <c r="AG155" i="1"/>
  <c r="J155" i="1" s="1"/>
  <c r="Y155" i="1"/>
  <c r="X155" i="1"/>
  <c r="W155" i="1" s="1"/>
  <c r="S155" i="1"/>
  <c r="P155" i="1"/>
  <c r="AY154" i="1"/>
  <c r="AX154" i="1"/>
  <c r="AW154" i="1"/>
  <c r="AV154" i="1"/>
  <c r="S154" i="1" s="1"/>
  <c r="AU154" i="1"/>
  <c r="AS154" i="1" s="1"/>
  <c r="AL154" i="1"/>
  <c r="AG154" i="1"/>
  <c r="J154" i="1" s="1"/>
  <c r="AA154" i="1"/>
  <c r="Y154" i="1"/>
  <c r="X154" i="1"/>
  <c r="W154" i="1"/>
  <c r="P154" i="1"/>
  <c r="I154" i="1"/>
  <c r="H154" i="1"/>
  <c r="AY153" i="1"/>
  <c r="AX153" i="1"/>
  <c r="AV153" i="1"/>
  <c r="AU153" i="1"/>
  <c r="AS153" i="1" s="1"/>
  <c r="AL153" i="1"/>
  <c r="I153" i="1" s="1"/>
  <c r="H153" i="1" s="1"/>
  <c r="AG153" i="1"/>
  <c r="AA153" i="1"/>
  <c r="Y153" i="1"/>
  <c r="W153" i="1" s="1"/>
  <c r="X153" i="1"/>
  <c r="P153" i="1"/>
  <c r="N153" i="1"/>
  <c r="J153" i="1"/>
  <c r="AY152" i="1"/>
  <c r="AX152" i="1"/>
  <c r="AW152" i="1"/>
  <c r="AV152" i="1"/>
  <c r="S152" i="1" s="1"/>
  <c r="AU152" i="1"/>
  <c r="AT152" i="1"/>
  <c r="AS152" i="1"/>
  <c r="AL152" i="1"/>
  <c r="AG152" i="1"/>
  <c r="AA152" i="1"/>
  <c r="Y152" i="1"/>
  <c r="X152" i="1"/>
  <c r="W152" i="1" s="1"/>
  <c r="P152" i="1"/>
  <c r="K152" i="1"/>
  <c r="J152" i="1"/>
  <c r="I152" i="1"/>
  <c r="H152" i="1"/>
  <c r="AY151" i="1"/>
  <c r="AX151" i="1"/>
  <c r="AV151" i="1"/>
  <c r="S151" i="1" s="1"/>
  <c r="AU151" i="1"/>
  <c r="AS151" i="1"/>
  <c r="AL151" i="1"/>
  <c r="I151" i="1" s="1"/>
  <c r="H151" i="1" s="1"/>
  <c r="AG151" i="1"/>
  <c r="J151" i="1" s="1"/>
  <c r="Y151" i="1"/>
  <c r="X151" i="1"/>
  <c r="W151" i="1"/>
  <c r="P151" i="1"/>
  <c r="K151" i="1"/>
  <c r="AY150" i="1"/>
  <c r="AX150" i="1"/>
  <c r="AV150" i="1"/>
  <c r="S150" i="1" s="1"/>
  <c r="AU150" i="1"/>
  <c r="AT150" i="1"/>
  <c r="AS150" i="1"/>
  <c r="AL150" i="1"/>
  <c r="I150" i="1" s="1"/>
  <c r="H150" i="1" s="1"/>
  <c r="AG150" i="1"/>
  <c r="Y150" i="1"/>
  <c r="X150" i="1"/>
  <c r="W150" i="1"/>
  <c r="P150" i="1"/>
  <c r="N150" i="1"/>
  <c r="J150" i="1"/>
  <c r="AY149" i="1"/>
  <c r="AX149" i="1"/>
  <c r="AW149" i="1"/>
  <c r="AV149" i="1"/>
  <c r="AU149" i="1"/>
  <c r="AS149" i="1" s="1"/>
  <c r="AT149" i="1"/>
  <c r="AL149" i="1"/>
  <c r="I149" i="1" s="1"/>
  <c r="H149" i="1" s="1"/>
  <c r="AG149" i="1"/>
  <c r="Y149" i="1"/>
  <c r="X149" i="1"/>
  <c r="W149" i="1" s="1"/>
  <c r="S149" i="1"/>
  <c r="P149" i="1"/>
  <c r="J149" i="1"/>
  <c r="AY148" i="1"/>
  <c r="AX148" i="1"/>
  <c r="AV148" i="1"/>
  <c r="AU148" i="1"/>
  <c r="AS148" i="1" s="1"/>
  <c r="AT148" i="1"/>
  <c r="AL148" i="1"/>
  <c r="I148" i="1" s="1"/>
  <c r="AG148" i="1"/>
  <c r="J148" i="1" s="1"/>
  <c r="AA148" i="1"/>
  <c r="Y148" i="1"/>
  <c r="W148" i="1" s="1"/>
  <c r="X148" i="1"/>
  <c r="P148" i="1"/>
  <c r="N148" i="1"/>
  <c r="H148" i="1"/>
  <c r="AY147" i="1"/>
  <c r="AX147" i="1"/>
  <c r="AV147" i="1"/>
  <c r="AU147" i="1"/>
  <c r="AS147" i="1" s="1"/>
  <c r="AL147" i="1"/>
  <c r="AG147" i="1"/>
  <c r="AA147" i="1"/>
  <c r="Y147" i="1"/>
  <c r="X147" i="1"/>
  <c r="W147" i="1" s="1"/>
  <c r="P147" i="1"/>
  <c r="J147" i="1"/>
  <c r="I147" i="1"/>
  <c r="H147" i="1" s="1"/>
  <c r="AY146" i="1"/>
  <c r="AX146" i="1"/>
  <c r="AW146" i="1"/>
  <c r="AV146" i="1"/>
  <c r="AU146" i="1"/>
  <c r="AT146" i="1"/>
  <c r="AS146" i="1"/>
  <c r="AL146" i="1"/>
  <c r="AG146" i="1"/>
  <c r="J146" i="1" s="1"/>
  <c r="AF146" i="1"/>
  <c r="AE146" i="1"/>
  <c r="Y146" i="1"/>
  <c r="X146" i="1"/>
  <c r="W146" i="1"/>
  <c r="T146" i="1"/>
  <c r="U146" i="1" s="1"/>
  <c r="S146" i="1"/>
  <c r="P146" i="1"/>
  <c r="N146" i="1"/>
  <c r="K146" i="1"/>
  <c r="I146" i="1"/>
  <c r="H146" i="1"/>
  <c r="AY145" i="1"/>
  <c r="AX145" i="1"/>
  <c r="AV145" i="1"/>
  <c r="AW145" i="1" s="1"/>
  <c r="AU145" i="1"/>
  <c r="AS145" i="1"/>
  <c r="AL145" i="1"/>
  <c r="AG145" i="1"/>
  <c r="J145" i="1" s="1"/>
  <c r="AF145" i="1"/>
  <c r="Y145" i="1"/>
  <c r="X145" i="1"/>
  <c r="W145" i="1" s="1"/>
  <c r="S145" i="1"/>
  <c r="P145" i="1"/>
  <c r="I145" i="1"/>
  <c r="H145" i="1" s="1"/>
  <c r="AY144" i="1"/>
  <c r="AX144" i="1"/>
  <c r="AW144" i="1"/>
  <c r="AV144" i="1"/>
  <c r="AU144" i="1"/>
  <c r="AS144" i="1" s="1"/>
  <c r="AT144" i="1"/>
  <c r="AL144" i="1"/>
  <c r="I144" i="1" s="1"/>
  <c r="H144" i="1" s="1"/>
  <c r="AG144" i="1"/>
  <c r="AF144" i="1"/>
  <c r="AE144" i="1"/>
  <c r="Y144" i="1"/>
  <c r="X144" i="1"/>
  <c r="W144" i="1"/>
  <c r="S144" i="1"/>
  <c r="P144" i="1"/>
  <c r="N144" i="1"/>
  <c r="K144" i="1"/>
  <c r="J144" i="1"/>
  <c r="AY143" i="1"/>
  <c r="AX143" i="1"/>
  <c r="AV143" i="1"/>
  <c r="AU143" i="1"/>
  <c r="AS143" i="1"/>
  <c r="AL143" i="1"/>
  <c r="I143" i="1" s="1"/>
  <c r="H143" i="1" s="1"/>
  <c r="AG143" i="1"/>
  <c r="J143" i="1" s="1"/>
  <c r="Y143" i="1"/>
  <c r="X143" i="1"/>
  <c r="W143" i="1"/>
  <c r="P143" i="1"/>
  <c r="AY142" i="1"/>
  <c r="AX142" i="1"/>
  <c r="AV142" i="1"/>
  <c r="S142" i="1" s="1"/>
  <c r="AU142" i="1"/>
  <c r="AS142" i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T141" i="1"/>
  <c r="AS141" i="1"/>
  <c r="AL141" i="1"/>
  <c r="AG141" i="1"/>
  <c r="J141" i="1" s="1"/>
  <c r="AF141" i="1"/>
  <c r="AE141" i="1"/>
  <c r="Y141" i="1"/>
  <c r="W141" i="1" s="1"/>
  <c r="X141" i="1"/>
  <c r="P141" i="1"/>
  <c r="N141" i="1"/>
  <c r="K141" i="1"/>
  <c r="I141" i="1"/>
  <c r="H141" i="1" s="1"/>
  <c r="AY140" i="1"/>
  <c r="AX140" i="1"/>
  <c r="AV140" i="1"/>
  <c r="AU140" i="1"/>
  <c r="AS140" i="1"/>
  <c r="AL140" i="1"/>
  <c r="AG140" i="1"/>
  <c r="AF140" i="1"/>
  <c r="AA140" i="1"/>
  <c r="Y140" i="1"/>
  <c r="X140" i="1"/>
  <c r="W140" i="1" s="1"/>
  <c r="P140" i="1"/>
  <c r="N140" i="1"/>
  <c r="J140" i="1"/>
  <c r="I140" i="1"/>
  <c r="H140" i="1" s="1"/>
  <c r="AY139" i="1"/>
  <c r="AX139" i="1"/>
  <c r="AW139" i="1" s="1"/>
  <c r="AV139" i="1"/>
  <c r="AU139" i="1"/>
  <c r="AS139" i="1" s="1"/>
  <c r="AT139" i="1" s="1"/>
  <c r="AL139" i="1"/>
  <c r="AG139" i="1"/>
  <c r="J139" i="1" s="1"/>
  <c r="AF139" i="1"/>
  <c r="Y139" i="1"/>
  <c r="X139" i="1"/>
  <c r="W139" i="1"/>
  <c r="S139" i="1"/>
  <c r="P139" i="1"/>
  <c r="K139" i="1"/>
  <c r="I139" i="1"/>
  <c r="H139" i="1"/>
  <c r="AY138" i="1"/>
  <c r="AX138" i="1"/>
  <c r="AV138" i="1"/>
  <c r="AU138" i="1"/>
  <c r="AS138" i="1"/>
  <c r="AT138" i="1" s="1"/>
  <c r="AL138" i="1"/>
  <c r="I138" i="1" s="1"/>
  <c r="AG138" i="1"/>
  <c r="AF138" i="1"/>
  <c r="AE138" i="1"/>
  <c r="Y138" i="1"/>
  <c r="X138" i="1"/>
  <c r="W138" i="1"/>
  <c r="P138" i="1"/>
  <c r="J138" i="1"/>
  <c r="H138" i="1"/>
  <c r="AY137" i="1"/>
  <c r="AX137" i="1"/>
  <c r="AW137" i="1"/>
  <c r="AV137" i="1"/>
  <c r="S137" i="1" s="1"/>
  <c r="AU137" i="1"/>
  <c r="AT137" i="1"/>
  <c r="AS137" i="1"/>
  <c r="AL137" i="1"/>
  <c r="AG137" i="1"/>
  <c r="AF137" i="1"/>
  <c r="AE137" i="1"/>
  <c r="Y137" i="1"/>
  <c r="X137" i="1"/>
  <c r="P137" i="1"/>
  <c r="N137" i="1"/>
  <c r="K137" i="1"/>
  <c r="J137" i="1"/>
  <c r="I137" i="1"/>
  <c r="H137" i="1" s="1"/>
  <c r="AY136" i="1"/>
  <c r="AX136" i="1"/>
  <c r="AV136" i="1"/>
  <c r="S136" i="1" s="1"/>
  <c r="AU136" i="1"/>
  <c r="AS136" i="1"/>
  <c r="AL136" i="1"/>
  <c r="I136" i="1" s="1"/>
  <c r="H136" i="1" s="1"/>
  <c r="AG136" i="1"/>
  <c r="J136" i="1" s="1"/>
  <c r="Y136" i="1"/>
  <c r="X136" i="1"/>
  <c r="W136" i="1"/>
  <c r="P136" i="1"/>
  <c r="AY135" i="1"/>
  <c r="AX135" i="1"/>
  <c r="AW135" i="1" s="1"/>
  <c r="AV135" i="1"/>
  <c r="S135" i="1" s="1"/>
  <c r="AU135" i="1"/>
  <c r="AS135" i="1"/>
  <c r="AL135" i="1"/>
  <c r="AG135" i="1"/>
  <c r="Y135" i="1"/>
  <c r="X135" i="1"/>
  <c r="P135" i="1"/>
  <c r="J135" i="1"/>
  <c r="I135" i="1"/>
  <c r="H135" i="1" s="1"/>
  <c r="AY134" i="1"/>
  <c r="AX134" i="1"/>
  <c r="AV134" i="1"/>
  <c r="AU134" i="1"/>
  <c r="AS134" i="1" s="1"/>
  <c r="AT134" i="1"/>
  <c r="AL134" i="1"/>
  <c r="AG134" i="1"/>
  <c r="J134" i="1" s="1"/>
  <c r="Y134" i="1"/>
  <c r="X134" i="1"/>
  <c r="W134" i="1"/>
  <c r="P134" i="1"/>
  <c r="N134" i="1"/>
  <c r="I134" i="1"/>
  <c r="H134" i="1"/>
  <c r="AY133" i="1"/>
  <c r="AX133" i="1"/>
  <c r="AV133" i="1"/>
  <c r="AU133" i="1"/>
  <c r="AS133" i="1" s="1"/>
  <c r="AL133" i="1"/>
  <c r="I133" i="1" s="1"/>
  <c r="AG133" i="1"/>
  <c r="AF133" i="1"/>
  <c r="AE133" i="1"/>
  <c r="AA133" i="1"/>
  <c r="Y133" i="1"/>
  <c r="X133" i="1"/>
  <c r="W133" i="1" s="1"/>
  <c r="P133" i="1"/>
  <c r="J133" i="1"/>
  <c r="H133" i="1"/>
  <c r="AY132" i="1"/>
  <c r="AX132" i="1"/>
  <c r="AV132" i="1"/>
  <c r="AW132" i="1" s="1"/>
  <c r="AU132" i="1"/>
  <c r="AT132" i="1"/>
  <c r="AS132" i="1"/>
  <c r="AL132" i="1"/>
  <c r="AG132" i="1"/>
  <c r="AF132" i="1"/>
  <c r="AE132" i="1"/>
  <c r="Y132" i="1"/>
  <c r="X132" i="1"/>
  <c r="S132" i="1"/>
  <c r="P132" i="1"/>
  <c r="N132" i="1"/>
  <c r="K132" i="1"/>
  <c r="J132" i="1"/>
  <c r="I132" i="1"/>
  <c r="H132" i="1" s="1"/>
  <c r="AY131" i="1"/>
  <c r="AX131" i="1"/>
  <c r="AW131" i="1"/>
  <c r="AV131" i="1"/>
  <c r="AU131" i="1"/>
  <c r="AS131" i="1"/>
  <c r="N131" i="1" s="1"/>
  <c r="AL131" i="1"/>
  <c r="AG131" i="1"/>
  <c r="J131" i="1" s="1"/>
  <c r="AF131" i="1"/>
  <c r="AE131" i="1"/>
  <c r="Y131" i="1"/>
  <c r="X131" i="1"/>
  <c r="W131" i="1"/>
  <c r="S131" i="1"/>
  <c r="P131" i="1"/>
  <c r="I131" i="1"/>
  <c r="H131" i="1" s="1"/>
  <c r="AY130" i="1"/>
  <c r="AX130" i="1"/>
  <c r="AV130" i="1"/>
  <c r="S130" i="1" s="1"/>
  <c r="AU130" i="1"/>
  <c r="AS130" i="1" s="1"/>
  <c r="AL130" i="1"/>
  <c r="AG130" i="1"/>
  <c r="Y130" i="1"/>
  <c r="W130" i="1" s="1"/>
  <c r="X130" i="1"/>
  <c r="P130" i="1"/>
  <c r="J130" i="1"/>
  <c r="I130" i="1"/>
  <c r="H130" i="1" s="1"/>
  <c r="AY129" i="1"/>
  <c r="AX129" i="1"/>
  <c r="AW129" i="1"/>
  <c r="AV129" i="1"/>
  <c r="AU129" i="1"/>
  <c r="AS129" i="1" s="1"/>
  <c r="AT129" i="1" s="1"/>
  <c r="AL129" i="1"/>
  <c r="AG129" i="1"/>
  <c r="AF129" i="1"/>
  <c r="Y129" i="1"/>
  <c r="X129" i="1"/>
  <c r="W129" i="1" s="1"/>
  <c r="S129" i="1"/>
  <c r="P129" i="1"/>
  <c r="K129" i="1"/>
  <c r="J129" i="1"/>
  <c r="I129" i="1"/>
  <c r="H129" i="1" s="1"/>
  <c r="AY128" i="1"/>
  <c r="AX128" i="1"/>
  <c r="AV128" i="1"/>
  <c r="AU128" i="1"/>
  <c r="AS128" i="1"/>
  <c r="AF128" i="1" s="1"/>
  <c r="AL128" i="1"/>
  <c r="I128" i="1" s="1"/>
  <c r="AG128" i="1"/>
  <c r="J128" i="1" s="1"/>
  <c r="AE128" i="1"/>
  <c r="AA128" i="1"/>
  <c r="Y128" i="1"/>
  <c r="X128" i="1"/>
  <c r="W128" i="1"/>
  <c r="P128" i="1"/>
  <c r="H128" i="1"/>
  <c r="AY127" i="1"/>
  <c r="AX127" i="1"/>
  <c r="AV127" i="1"/>
  <c r="AU127" i="1"/>
  <c r="AS127" i="1" s="1"/>
  <c r="AL127" i="1"/>
  <c r="AG127" i="1"/>
  <c r="AA127" i="1"/>
  <c r="Y127" i="1"/>
  <c r="X127" i="1"/>
  <c r="P127" i="1"/>
  <c r="J127" i="1"/>
  <c r="I127" i="1"/>
  <c r="H127" i="1"/>
  <c r="AY126" i="1"/>
  <c r="AX126" i="1"/>
  <c r="AV126" i="1"/>
  <c r="S126" i="1" s="1"/>
  <c r="AU126" i="1"/>
  <c r="AS126" i="1"/>
  <c r="AT126" i="1" s="1"/>
  <c r="AL126" i="1"/>
  <c r="AG126" i="1"/>
  <c r="J126" i="1" s="1"/>
  <c r="AF126" i="1"/>
  <c r="AE126" i="1"/>
  <c r="Y126" i="1"/>
  <c r="X126" i="1"/>
  <c r="W126" i="1" s="1"/>
  <c r="P126" i="1"/>
  <c r="N126" i="1"/>
  <c r="K126" i="1"/>
  <c r="I126" i="1"/>
  <c r="H126" i="1"/>
  <c r="AY125" i="1"/>
  <c r="AX125" i="1"/>
  <c r="AV125" i="1"/>
  <c r="AU125" i="1"/>
  <c r="AS125" i="1" s="1"/>
  <c r="AT125" i="1"/>
  <c r="AL125" i="1"/>
  <c r="AG125" i="1"/>
  <c r="AA125" i="1"/>
  <c r="Y125" i="1"/>
  <c r="W125" i="1" s="1"/>
  <c r="X125" i="1"/>
  <c r="P125" i="1"/>
  <c r="J125" i="1"/>
  <c r="I125" i="1"/>
  <c r="H125" i="1"/>
  <c r="AY124" i="1"/>
  <c r="AX124" i="1"/>
  <c r="AW124" i="1" s="1"/>
  <c r="AV124" i="1"/>
  <c r="AU124" i="1"/>
  <c r="AS124" i="1" s="1"/>
  <c r="AT124" i="1"/>
  <c r="AL124" i="1"/>
  <c r="I124" i="1" s="1"/>
  <c r="H124" i="1" s="1"/>
  <c r="AG124" i="1"/>
  <c r="Y124" i="1"/>
  <c r="X124" i="1"/>
  <c r="W124" i="1" s="1"/>
  <c r="S124" i="1"/>
  <c r="T124" i="1" s="1"/>
  <c r="U124" i="1" s="1"/>
  <c r="P124" i="1"/>
  <c r="N124" i="1"/>
  <c r="J124" i="1"/>
  <c r="AY123" i="1"/>
  <c r="AX123" i="1"/>
  <c r="AV123" i="1"/>
  <c r="AU123" i="1"/>
  <c r="AT123" i="1"/>
  <c r="AS123" i="1"/>
  <c r="AL123" i="1"/>
  <c r="I123" i="1" s="1"/>
  <c r="H123" i="1" s="1"/>
  <c r="AG123" i="1"/>
  <c r="Y123" i="1"/>
  <c r="X123" i="1"/>
  <c r="W123" i="1" s="1"/>
  <c r="P123" i="1"/>
  <c r="K123" i="1"/>
  <c r="J123" i="1"/>
  <c r="AY122" i="1"/>
  <c r="AX122" i="1"/>
  <c r="AV122" i="1"/>
  <c r="AW122" i="1" s="1"/>
  <c r="AU122" i="1"/>
  <c r="AS122" i="1" s="1"/>
  <c r="AL122" i="1"/>
  <c r="AG122" i="1"/>
  <c r="AF122" i="1"/>
  <c r="AE122" i="1"/>
  <c r="Y122" i="1"/>
  <c r="X122" i="1"/>
  <c r="S122" i="1"/>
  <c r="P122" i="1"/>
  <c r="J122" i="1"/>
  <c r="I122" i="1"/>
  <c r="H122" i="1"/>
  <c r="AY121" i="1"/>
  <c r="AX121" i="1"/>
  <c r="AV121" i="1"/>
  <c r="AW121" i="1" s="1"/>
  <c r="AU121" i="1"/>
  <c r="AT121" i="1"/>
  <c r="AS121" i="1"/>
  <c r="AE121" i="1" s="1"/>
  <c r="AL121" i="1"/>
  <c r="AG121" i="1"/>
  <c r="J121" i="1" s="1"/>
  <c r="AF121" i="1"/>
  <c r="Y121" i="1"/>
  <c r="X121" i="1"/>
  <c r="W121" i="1" s="1"/>
  <c r="S121" i="1"/>
  <c r="P121" i="1"/>
  <c r="K121" i="1"/>
  <c r="I121" i="1"/>
  <c r="H121" i="1" s="1"/>
  <c r="AY120" i="1"/>
  <c r="AX120" i="1"/>
  <c r="AW120" i="1"/>
  <c r="AV120" i="1"/>
  <c r="AU120" i="1"/>
  <c r="AS120" i="1"/>
  <c r="AL120" i="1"/>
  <c r="AG120" i="1"/>
  <c r="J120" i="1" s="1"/>
  <c r="AF120" i="1"/>
  <c r="Y120" i="1"/>
  <c r="W120" i="1" s="1"/>
  <c r="X120" i="1"/>
  <c r="V120" i="1"/>
  <c r="Z120" i="1" s="1"/>
  <c r="T120" i="1"/>
  <c r="U120" i="1" s="1"/>
  <c r="S120" i="1"/>
  <c r="P120" i="1"/>
  <c r="I120" i="1"/>
  <c r="H120" i="1"/>
  <c r="AY119" i="1"/>
  <c r="S119" i="1" s="1"/>
  <c r="AX119" i="1"/>
  <c r="AW119" i="1"/>
  <c r="AV119" i="1"/>
  <c r="AU119" i="1"/>
  <c r="AS119" i="1" s="1"/>
  <c r="N119" i="1" s="1"/>
  <c r="AT119" i="1"/>
  <c r="AL119" i="1"/>
  <c r="AG119" i="1"/>
  <c r="AF119" i="1"/>
  <c r="AE119" i="1"/>
  <c r="Y119" i="1"/>
  <c r="X119" i="1"/>
  <c r="W119" i="1"/>
  <c r="T119" i="1"/>
  <c r="U119" i="1" s="1"/>
  <c r="P119" i="1"/>
  <c r="K119" i="1"/>
  <c r="J119" i="1"/>
  <c r="I119" i="1"/>
  <c r="H119" i="1" s="1"/>
  <c r="AY118" i="1"/>
  <c r="AX118" i="1"/>
  <c r="AV118" i="1"/>
  <c r="AU118" i="1"/>
  <c r="AS118" i="1"/>
  <c r="AF118" i="1" s="1"/>
  <c r="AL118" i="1"/>
  <c r="I118" i="1" s="1"/>
  <c r="AG118" i="1"/>
  <c r="J118" i="1" s="1"/>
  <c r="AE118" i="1"/>
  <c r="AA118" i="1"/>
  <c r="Y118" i="1"/>
  <c r="X118" i="1"/>
  <c r="W118" i="1"/>
  <c r="P118" i="1"/>
  <c r="H118" i="1"/>
  <c r="AY117" i="1"/>
  <c r="AX117" i="1"/>
  <c r="AV117" i="1"/>
  <c r="S117" i="1" s="1"/>
  <c r="AU117" i="1"/>
  <c r="AS117" i="1" s="1"/>
  <c r="AL117" i="1"/>
  <c r="AG117" i="1"/>
  <c r="AA117" i="1"/>
  <c r="Y117" i="1"/>
  <c r="X117" i="1"/>
  <c r="P117" i="1"/>
  <c r="J117" i="1"/>
  <c r="I117" i="1"/>
  <c r="H117" i="1"/>
  <c r="AY116" i="1"/>
  <c r="AX116" i="1"/>
  <c r="AV116" i="1"/>
  <c r="S116" i="1" s="1"/>
  <c r="AU116" i="1"/>
  <c r="AS116" i="1"/>
  <c r="AT116" i="1" s="1"/>
  <c r="AL116" i="1"/>
  <c r="AG116" i="1"/>
  <c r="J116" i="1" s="1"/>
  <c r="AF116" i="1"/>
  <c r="AE116" i="1"/>
  <c r="Y116" i="1"/>
  <c r="W116" i="1" s="1"/>
  <c r="X116" i="1"/>
  <c r="P116" i="1"/>
  <c r="N116" i="1"/>
  <c r="K116" i="1"/>
  <c r="I116" i="1"/>
  <c r="H116" i="1"/>
  <c r="AY115" i="1"/>
  <c r="AX115" i="1"/>
  <c r="AV115" i="1"/>
  <c r="AU115" i="1"/>
  <c r="AS115" i="1" s="1"/>
  <c r="AT115" i="1" s="1"/>
  <c r="AL115" i="1"/>
  <c r="AG115" i="1"/>
  <c r="J115" i="1" s="1"/>
  <c r="AA115" i="1"/>
  <c r="Y115" i="1"/>
  <c r="W115" i="1" s="1"/>
  <c r="X115" i="1"/>
  <c r="P115" i="1"/>
  <c r="I115" i="1"/>
  <c r="H115" i="1"/>
  <c r="AY114" i="1"/>
  <c r="AX114" i="1"/>
  <c r="AW114" i="1" s="1"/>
  <c r="AV114" i="1"/>
  <c r="AU114" i="1"/>
  <c r="AS114" i="1" s="1"/>
  <c r="AT114" i="1"/>
  <c r="AL114" i="1"/>
  <c r="AG114" i="1"/>
  <c r="AA114" i="1"/>
  <c r="Y114" i="1"/>
  <c r="X114" i="1"/>
  <c r="W114" i="1" s="1"/>
  <c r="S114" i="1"/>
  <c r="T114" i="1" s="1"/>
  <c r="U114" i="1" s="1"/>
  <c r="P114" i="1"/>
  <c r="N114" i="1"/>
  <c r="J114" i="1"/>
  <c r="I114" i="1"/>
  <c r="H114" i="1" s="1"/>
  <c r="AY113" i="1"/>
  <c r="AX113" i="1"/>
  <c r="AV113" i="1"/>
  <c r="AU113" i="1"/>
  <c r="AT113" i="1"/>
  <c r="AS113" i="1"/>
  <c r="AL113" i="1"/>
  <c r="I113" i="1" s="1"/>
  <c r="H113" i="1" s="1"/>
  <c r="AG113" i="1"/>
  <c r="Y113" i="1"/>
  <c r="X113" i="1"/>
  <c r="W113" i="1" s="1"/>
  <c r="P113" i="1"/>
  <c r="K113" i="1"/>
  <c r="J113" i="1"/>
  <c r="AY112" i="1"/>
  <c r="AX112" i="1"/>
  <c r="AV112" i="1"/>
  <c r="AW112" i="1" s="1"/>
  <c r="AU112" i="1"/>
  <c r="AS112" i="1" s="1"/>
  <c r="AL112" i="1"/>
  <c r="AG112" i="1"/>
  <c r="AF112" i="1"/>
  <c r="AE112" i="1"/>
  <c r="Y112" i="1"/>
  <c r="X112" i="1"/>
  <c r="S112" i="1"/>
  <c r="P112" i="1"/>
  <c r="J112" i="1"/>
  <c r="I112" i="1"/>
  <c r="H112" i="1"/>
  <c r="AY111" i="1"/>
  <c r="AX111" i="1"/>
  <c r="AV111" i="1"/>
  <c r="AW111" i="1" s="1"/>
  <c r="AU111" i="1"/>
  <c r="AT111" i="1"/>
  <c r="AS111" i="1"/>
  <c r="AE111" i="1" s="1"/>
  <c r="AL111" i="1"/>
  <c r="AG111" i="1"/>
  <c r="J111" i="1" s="1"/>
  <c r="AF111" i="1"/>
  <c r="Y111" i="1"/>
  <c r="X111" i="1"/>
  <c r="W111" i="1" s="1"/>
  <c r="S111" i="1"/>
  <c r="P111" i="1"/>
  <c r="K111" i="1"/>
  <c r="I111" i="1"/>
  <c r="H111" i="1" s="1"/>
  <c r="AY110" i="1"/>
  <c r="AX110" i="1"/>
  <c r="AV110" i="1"/>
  <c r="AW110" i="1" s="1"/>
  <c r="AU110" i="1"/>
  <c r="AS110" i="1"/>
  <c r="AL110" i="1"/>
  <c r="AG110" i="1"/>
  <c r="J110" i="1" s="1"/>
  <c r="AF110" i="1"/>
  <c r="Y110" i="1"/>
  <c r="W110" i="1" s="1"/>
  <c r="X110" i="1"/>
  <c r="T110" i="1"/>
  <c r="U110" i="1" s="1"/>
  <c r="AC110" i="1" s="1"/>
  <c r="S110" i="1"/>
  <c r="P110" i="1"/>
  <c r="I110" i="1"/>
  <c r="H110" i="1" s="1"/>
  <c r="AY109" i="1"/>
  <c r="AX109" i="1"/>
  <c r="AW109" i="1" s="1"/>
  <c r="AV109" i="1"/>
  <c r="AU109" i="1"/>
  <c r="AS109" i="1" s="1"/>
  <c r="AT109" i="1"/>
  <c r="AL109" i="1"/>
  <c r="AG109" i="1"/>
  <c r="AF109" i="1"/>
  <c r="AE109" i="1"/>
  <c r="Y109" i="1"/>
  <c r="X109" i="1"/>
  <c r="W109" i="1" s="1"/>
  <c r="S109" i="1"/>
  <c r="P109" i="1"/>
  <c r="N109" i="1"/>
  <c r="K109" i="1"/>
  <c r="J109" i="1"/>
  <c r="I109" i="1"/>
  <c r="H109" i="1" s="1"/>
  <c r="AY108" i="1"/>
  <c r="AX108" i="1"/>
  <c r="AV108" i="1"/>
  <c r="AU108" i="1"/>
  <c r="AT108" i="1"/>
  <c r="AS108" i="1"/>
  <c r="AF108" i="1" s="1"/>
  <c r="AL108" i="1"/>
  <c r="I108" i="1" s="1"/>
  <c r="AG108" i="1"/>
  <c r="J108" i="1" s="1"/>
  <c r="AE108" i="1"/>
  <c r="AA108" i="1"/>
  <c r="Y108" i="1"/>
  <c r="X108" i="1"/>
  <c r="W108" i="1" s="1"/>
  <c r="P108" i="1"/>
  <c r="N108" i="1"/>
  <c r="K108" i="1"/>
  <c r="H108" i="1"/>
  <c r="AY107" i="1"/>
  <c r="AX107" i="1"/>
  <c r="AV107" i="1"/>
  <c r="S107" i="1" s="1"/>
  <c r="AU107" i="1"/>
  <c r="AS107" i="1" s="1"/>
  <c r="AL107" i="1"/>
  <c r="AG107" i="1"/>
  <c r="AA107" i="1"/>
  <c r="Y107" i="1"/>
  <c r="X107" i="1"/>
  <c r="P107" i="1"/>
  <c r="J107" i="1"/>
  <c r="I107" i="1"/>
  <c r="H107" i="1"/>
  <c r="AY106" i="1"/>
  <c r="AX106" i="1"/>
  <c r="AV106" i="1"/>
  <c r="S106" i="1" s="1"/>
  <c r="AU106" i="1"/>
  <c r="AT106" i="1"/>
  <c r="AS106" i="1"/>
  <c r="AL106" i="1"/>
  <c r="AG106" i="1"/>
  <c r="J106" i="1" s="1"/>
  <c r="AF106" i="1"/>
  <c r="AE106" i="1"/>
  <c r="Y106" i="1"/>
  <c r="X106" i="1"/>
  <c r="W106" i="1" s="1"/>
  <c r="P106" i="1"/>
  <c r="N106" i="1"/>
  <c r="K106" i="1"/>
  <c r="I106" i="1"/>
  <c r="H106" i="1"/>
  <c r="AY105" i="1"/>
  <c r="AX105" i="1"/>
  <c r="AV105" i="1"/>
  <c r="AU105" i="1"/>
  <c r="AS105" i="1" s="1"/>
  <c r="AT105" i="1"/>
  <c r="AL105" i="1"/>
  <c r="AG105" i="1"/>
  <c r="J105" i="1" s="1"/>
  <c r="AA105" i="1"/>
  <c r="Y105" i="1"/>
  <c r="W105" i="1" s="1"/>
  <c r="X105" i="1"/>
  <c r="P105" i="1"/>
  <c r="I105" i="1"/>
  <c r="H105" i="1"/>
  <c r="AY104" i="1"/>
  <c r="AX104" i="1"/>
  <c r="AW104" i="1" s="1"/>
  <c r="AV104" i="1"/>
  <c r="AU104" i="1"/>
  <c r="AS104" i="1" s="1"/>
  <c r="AT104" i="1" s="1"/>
  <c r="AL104" i="1"/>
  <c r="AG104" i="1"/>
  <c r="Y104" i="1"/>
  <c r="X104" i="1"/>
  <c r="W104" i="1" s="1"/>
  <c r="S104" i="1"/>
  <c r="P104" i="1"/>
  <c r="J104" i="1"/>
  <c r="I104" i="1"/>
  <c r="H104" i="1" s="1"/>
  <c r="T104" i="1" s="1"/>
  <c r="U104" i="1" s="1"/>
  <c r="AY103" i="1"/>
  <c r="AX103" i="1"/>
  <c r="AV103" i="1"/>
  <c r="AU103" i="1"/>
  <c r="AT103" i="1"/>
  <c r="AS103" i="1"/>
  <c r="AL103" i="1"/>
  <c r="I103" i="1" s="1"/>
  <c r="H103" i="1" s="1"/>
  <c r="AG103" i="1"/>
  <c r="Y103" i="1"/>
  <c r="X103" i="1"/>
  <c r="W103" i="1" s="1"/>
  <c r="P103" i="1"/>
  <c r="K103" i="1"/>
  <c r="J103" i="1"/>
  <c r="AY102" i="1"/>
  <c r="AX102" i="1"/>
  <c r="AV102" i="1"/>
  <c r="AW102" i="1" s="1"/>
  <c r="AU102" i="1"/>
  <c r="AS102" i="1" s="1"/>
  <c r="AL102" i="1"/>
  <c r="AG102" i="1"/>
  <c r="AF102" i="1"/>
  <c r="AE102" i="1"/>
  <c r="Y102" i="1"/>
  <c r="X102" i="1"/>
  <c r="S102" i="1"/>
  <c r="P102" i="1"/>
  <c r="J102" i="1"/>
  <c r="I102" i="1"/>
  <c r="H102" i="1"/>
  <c r="AY101" i="1"/>
  <c r="AX101" i="1"/>
  <c r="AV101" i="1"/>
  <c r="AW101" i="1" s="1"/>
  <c r="AU101" i="1"/>
  <c r="AS101" i="1"/>
  <c r="AE101" i="1" s="1"/>
  <c r="AL101" i="1"/>
  <c r="AG101" i="1"/>
  <c r="J101" i="1" s="1"/>
  <c r="AF101" i="1"/>
  <c r="Y101" i="1"/>
  <c r="X101" i="1"/>
  <c r="W101" i="1" s="1"/>
  <c r="S101" i="1"/>
  <c r="P101" i="1"/>
  <c r="N101" i="1"/>
  <c r="K101" i="1"/>
  <c r="I101" i="1"/>
  <c r="H101" i="1" s="1"/>
  <c r="AY100" i="1"/>
  <c r="AX100" i="1"/>
  <c r="AW100" i="1"/>
  <c r="AV100" i="1"/>
  <c r="AU100" i="1"/>
  <c r="AS100" i="1" s="1"/>
  <c r="AL100" i="1"/>
  <c r="AG100" i="1"/>
  <c r="J100" i="1" s="1"/>
  <c r="AF100" i="1"/>
  <c r="Y100" i="1"/>
  <c r="X100" i="1"/>
  <c r="W100" i="1"/>
  <c r="S100" i="1"/>
  <c r="P100" i="1"/>
  <c r="K100" i="1"/>
  <c r="I100" i="1"/>
  <c r="H100" i="1"/>
  <c r="AA100" i="1" s="1"/>
  <c r="AY99" i="1"/>
  <c r="AX99" i="1"/>
  <c r="AW99" i="1"/>
  <c r="AV99" i="1"/>
  <c r="AU99" i="1"/>
  <c r="AS99" i="1" s="1"/>
  <c r="AL99" i="1"/>
  <c r="AG99" i="1"/>
  <c r="Y99" i="1"/>
  <c r="X99" i="1"/>
  <c r="W99" i="1" s="1"/>
  <c r="S99" i="1"/>
  <c r="P99" i="1"/>
  <c r="J99" i="1"/>
  <c r="I99" i="1"/>
  <c r="H99" i="1" s="1"/>
  <c r="T99" i="1" s="1"/>
  <c r="U99" i="1" s="1"/>
  <c r="AY98" i="1"/>
  <c r="AX98" i="1"/>
  <c r="AV98" i="1"/>
  <c r="AU98" i="1"/>
  <c r="AS98" i="1" s="1"/>
  <c r="AT98" i="1"/>
  <c r="AL98" i="1"/>
  <c r="AG98" i="1"/>
  <c r="Y98" i="1"/>
  <c r="X98" i="1"/>
  <c r="W98" i="1" s="1"/>
  <c r="P98" i="1"/>
  <c r="N98" i="1"/>
  <c r="J98" i="1"/>
  <c r="I98" i="1"/>
  <c r="H98" i="1" s="1"/>
  <c r="AY97" i="1"/>
  <c r="AX97" i="1"/>
  <c r="AV97" i="1"/>
  <c r="S97" i="1" s="1"/>
  <c r="AU97" i="1"/>
  <c r="AS97" i="1" s="1"/>
  <c r="AL97" i="1"/>
  <c r="AG97" i="1"/>
  <c r="AA97" i="1"/>
  <c r="Y97" i="1"/>
  <c r="X97" i="1"/>
  <c r="P97" i="1"/>
  <c r="J97" i="1"/>
  <c r="I97" i="1"/>
  <c r="H97" i="1"/>
  <c r="AY96" i="1"/>
  <c r="S96" i="1" s="1"/>
  <c r="AX96" i="1"/>
  <c r="AW96" i="1"/>
  <c r="AV96" i="1"/>
  <c r="AU96" i="1"/>
  <c r="AS96" i="1"/>
  <c r="AT96" i="1" s="1"/>
  <c r="AL96" i="1"/>
  <c r="AG96" i="1"/>
  <c r="AF96" i="1"/>
  <c r="AE96" i="1"/>
  <c r="Y96" i="1"/>
  <c r="X96" i="1"/>
  <c r="W96" i="1" s="1"/>
  <c r="P96" i="1"/>
  <c r="N96" i="1"/>
  <c r="K96" i="1"/>
  <c r="J96" i="1"/>
  <c r="I96" i="1"/>
  <c r="H96" i="1" s="1"/>
  <c r="AY95" i="1"/>
  <c r="AX95" i="1"/>
  <c r="AV95" i="1"/>
  <c r="AW95" i="1" s="1"/>
  <c r="AU95" i="1"/>
  <c r="AS95" i="1"/>
  <c r="AL95" i="1"/>
  <c r="I95" i="1" s="1"/>
  <c r="H95" i="1" s="1"/>
  <c r="AG95" i="1"/>
  <c r="J95" i="1" s="1"/>
  <c r="Y95" i="1"/>
  <c r="X95" i="1"/>
  <c r="W95" i="1"/>
  <c r="S95" i="1"/>
  <c r="P95" i="1"/>
  <c r="AY94" i="1"/>
  <c r="AX94" i="1"/>
  <c r="AV94" i="1"/>
  <c r="AU94" i="1"/>
  <c r="AS94" i="1" s="1"/>
  <c r="AL94" i="1"/>
  <c r="AG94" i="1"/>
  <c r="Y94" i="1"/>
  <c r="X94" i="1"/>
  <c r="W94" i="1" s="1"/>
  <c r="P94" i="1"/>
  <c r="J94" i="1"/>
  <c r="I94" i="1"/>
  <c r="H94" i="1"/>
  <c r="AA94" i="1" s="1"/>
  <c r="AY93" i="1"/>
  <c r="AX93" i="1"/>
  <c r="AV93" i="1"/>
  <c r="AU93" i="1"/>
  <c r="AS93" i="1"/>
  <c r="AL93" i="1"/>
  <c r="I93" i="1" s="1"/>
  <c r="H93" i="1" s="1"/>
  <c r="AG93" i="1"/>
  <c r="Y93" i="1"/>
  <c r="X93" i="1"/>
  <c r="W93" i="1" s="1"/>
  <c r="P93" i="1"/>
  <c r="K93" i="1"/>
  <c r="J93" i="1"/>
  <c r="AY92" i="1"/>
  <c r="AX92" i="1"/>
  <c r="AW92" i="1"/>
  <c r="AV92" i="1"/>
  <c r="S92" i="1" s="1"/>
  <c r="AU92" i="1"/>
  <c r="AS92" i="1"/>
  <c r="AL92" i="1"/>
  <c r="I92" i="1" s="1"/>
  <c r="H92" i="1" s="1"/>
  <c r="AG92" i="1"/>
  <c r="Y92" i="1"/>
  <c r="X92" i="1"/>
  <c r="W92" i="1" s="1"/>
  <c r="P92" i="1"/>
  <c r="N92" i="1"/>
  <c r="J92" i="1"/>
  <c r="AY91" i="1"/>
  <c r="AX91" i="1"/>
  <c r="AV91" i="1"/>
  <c r="AU91" i="1"/>
  <c r="AT91" i="1"/>
  <c r="AS91" i="1"/>
  <c r="AL91" i="1"/>
  <c r="AG91" i="1"/>
  <c r="AF91" i="1"/>
  <c r="AE91" i="1"/>
  <c r="Y91" i="1"/>
  <c r="W91" i="1" s="1"/>
  <c r="X91" i="1"/>
  <c r="P91" i="1"/>
  <c r="N91" i="1"/>
  <c r="K91" i="1"/>
  <c r="J91" i="1"/>
  <c r="I91" i="1"/>
  <c r="H91" i="1" s="1"/>
  <c r="AY90" i="1"/>
  <c r="AX90" i="1"/>
  <c r="AV90" i="1"/>
  <c r="AU90" i="1"/>
  <c r="AS90" i="1"/>
  <c r="AL90" i="1"/>
  <c r="AG90" i="1"/>
  <c r="AF90" i="1"/>
  <c r="AA90" i="1"/>
  <c r="Y90" i="1"/>
  <c r="X90" i="1"/>
  <c r="W90" i="1" s="1"/>
  <c r="P90" i="1"/>
  <c r="J90" i="1"/>
  <c r="I90" i="1"/>
  <c r="H90" i="1"/>
  <c r="AY89" i="1"/>
  <c r="S89" i="1" s="1"/>
  <c r="AX89" i="1"/>
  <c r="AW89" i="1" s="1"/>
  <c r="AV89" i="1"/>
  <c r="AU89" i="1"/>
  <c r="AS89" i="1" s="1"/>
  <c r="AT89" i="1"/>
  <c r="AL89" i="1"/>
  <c r="AG89" i="1"/>
  <c r="J89" i="1" s="1"/>
  <c r="AF89" i="1"/>
  <c r="AE89" i="1"/>
  <c r="Y89" i="1"/>
  <c r="X89" i="1"/>
  <c r="W89" i="1"/>
  <c r="P89" i="1"/>
  <c r="N89" i="1"/>
  <c r="K89" i="1"/>
  <c r="I89" i="1"/>
  <c r="H89" i="1"/>
  <c r="AY88" i="1"/>
  <c r="AX88" i="1"/>
  <c r="AV88" i="1"/>
  <c r="AU88" i="1"/>
  <c r="AS88" i="1"/>
  <c r="AT88" i="1" s="1"/>
  <c r="AL88" i="1"/>
  <c r="I88" i="1" s="1"/>
  <c r="AG88" i="1"/>
  <c r="AF88" i="1"/>
  <c r="AE88" i="1"/>
  <c r="Y88" i="1"/>
  <c r="X88" i="1"/>
  <c r="W88" i="1" s="1"/>
  <c r="P88" i="1"/>
  <c r="J88" i="1"/>
  <c r="H88" i="1"/>
  <c r="AY87" i="1"/>
  <c r="AX87" i="1"/>
  <c r="AV87" i="1"/>
  <c r="S87" i="1" s="1"/>
  <c r="AU87" i="1"/>
  <c r="AT87" i="1"/>
  <c r="AS87" i="1"/>
  <c r="AL87" i="1"/>
  <c r="AG87" i="1"/>
  <c r="AF87" i="1"/>
  <c r="AE87" i="1"/>
  <c r="Y87" i="1"/>
  <c r="X87" i="1"/>
  <c r="W87" i="1" s="1"/>
  <c r="P87" i="1"/>
  <c r="N87" i="1"/>
  <c r="K87" i="1"/>
  <c r="J87" i="1"/>
  <c r="I87" i="1"/>
  <c r="H87" i="1" s="1"/>
  <c r="AY86" i="1"/>
  <c r="AX86" i="1"/>
  <c r="AV86" i="1"/>
  <c r="S86" i="1" s="1"/>
  <c r="AU86" i="1"/>
  <c r="AS86" i="1"/>
  <c r="AL86" i="1"/>
  <c r="I86" i="1" s="1"/>
  <c r="H86" i="1" s="1"/>
  <c r="AG86" i="1"/>
  <c r="J86" i="1" s="1"/>
  <c r="Y86" i="1"/>
  <c r="X86" i="1"/>
  <c r="W86" i="1"/>
  <c r="P86" i="1"/>
  <c r="K86" i="1"/>
  <c r="AY85" i="1"/>
  <c r="AX85" i="1"/>
  <c r="AV85" i="1"/>
  <c r="S85" i="1" s="1"/>
  <c r="AU85" i="1"/>
  <c r="AS85" i="1" s="1"/>
  <c r="AL85" i="1"/>
  <c r="AG85" i="1"/>
  <c r="AA85" i="1"/>
  <c r="Y85" i="1"/>
  <c r="X85" i="1"/>
  <c r="P85" i="1"/>
  <c r="J85" i="1"/>
  <c r="I85" i="1"/>
  <c r="H85" i="1"/>
  <c r="AY84" i="1"/>
  <c r="AX84" i="1"/>
  <c r="AV84" i="1"/>
  <c r="AU84" i="1"/>
  <c r="AS84" i="1" s="1"/>
  <c r="AT84" i="1"/>
  <c r="AL84" i="1"/>
  <c r="AG84" i="1"/>
  <c r="AA84" i="1"/>
  <c r="Y84" i="1"/>
  <c r="X84" i="1"/>
  <c r="W84" i="1"/>
  <c r="P84" i="1"/>
  <c r="J84" i="1"/>
  <c r="I84" i="1"/>
  <c r="H84" i="1"/>
  <c r="AY83" i="1"/>
  <c r="S83" i="1" s="1"/>
  <c r="T83" i="1" s="1"/>
  <c r="U83" i="1" s="1"/>
  <c r="V83" i="1" s="1"/>
  <c r="Z83" i="1" s="1"/>
  <c r="AX83" i="1"/>
  <c r="AW83" i="1" s="1"/>
  <c r="AV83" i="1"/>
  <c r="AU83" i="1"/>
  <c r="AS83" i="1"/>
  <c r="AT83" i="1" s="1"/>
  <c r="AL83" i="1"/>
  <c r="AG83" i="1"/>
  <c r="AF83" i="1"/>
  <c r="AE83" i="1"/>
  <c r="Y83" i="1"/>
  <c r="X83" i="1"/>
  <c r="W83" i="1" s="1"/>
  <c r="P83" i="1"/>
  <c r="N83" i="1"/>
  <c r="K83" i="1"/>
  <c r="J83" i="1"/>
  <c r="I83" i="1"/>
  <c r="H83" i="1" s="1"/>
  <c r="AY82" i="1"/>
  <c r="AX82" i="1"/>
  <c r="AV82" i="1"/>
  <c r="AW82" i="1" s="1"/>
  <c r="AU82" i="1"/>
  <c r="AS82" i="1"/>
  <c r="AL82" i="1"/>
  <c r="I82" i="1" s="1"/>
  <c r="H82" i="1" s="1"/>
  <c r="AG82" i="1"/>
  <c r="J82" i="1" s="1"/>
  <c r="Y82" i="1"/>
  <c r="X82" i="1"/>
  <c r="W82" i="1"/>
  <c r="P82" i="1"/>
  <c r="AY81" i="1"/>
  <c r="AX81" i="1"/>
  <c r="AV81" i="1"/>
  <c r="AU81" i="1"/>
  <c r="AS81" i="1" s="1"/>
  <c r="AL81" i="1"/>
  <c r="AG81" i="1"/>
  <c r="Y81" i="1"/>
  <c r="X81" i="1"/>
  <c r="W81" i="1" s="1"/>
  <c r="P81" i="1"/>
  <c r="J81" i="1"/>
  <c r="I81" i="1"/>
  <c r="H81" i="1" s="1"/>
  <c r="AA81" i="1" s="1"/>
  <c r="AY80" i="1"/>
  <c r="AX80" i="1"/>
  <c r="AV80" i="1"/>
  <c r="AW80" i="1" s="1"/>
  <c r="AU80" i="1"/>
  <c r="AT80" i="1"/>
  <c r="AS80" i="1"/>
  <c r="AL80" i="1"/>
  <c r="I80" i="1" s="1"/>
  <c r="H80" i="1" s="1"/>
  <c r="AG80" i="1"/>
  <c r="J80" i="1" s="1"/>
  <c r="AF80" i="1"/>
  <c r="AE80" i="1"/>
  <c r="Y80" i="1"/>
  <c r="X80" i="1"/>
  <c r="W80" i="1"/>
  <c r="P80" i="1"/>
  <c r="N80" i="1"/>
  <c r="K80" i="1"/>
  <c r="AY79" i="1"/>
  <c r="AX79" i="1"/>
  <c r="AV79" i="1"/>
  <c r="AW79" i="1" s="1"/>
  <c r="AU79" i="1"/>
  <c r="AS79" i="1"/>
  <c r="AL79" i="1"/>
  <c r="AG79" i="1"/>
  <c r="AA79" i="1"/>
  <c r="Y79" i="1"/>
  <c r="W79" i="1" s="1"/>
  <c r="X79" i="1"/>
  <c r="P79" i="1"/>
  <c r="J79" i="1"/>
  <c r="I79" i="1"/>
  <c r="H79" i="1"/>
  <c r="AY78" i="1"/>
  <c r="AX78" i="1"/>
  <c r="AW78" i="1"/>
  <c r="AV78" i="1"/>
  <c r="AU78" i="1"/>
  <c r="AT78" i="1"/>
  <c r="AS78" i="1"/>
  <c r="AL78" i="1"/>
  <c r="AG78" i="1"/>
  <c r="AF78" i="1"/>
  <c r="AE78" i="1"/>
  <c r="Y78" i="1"/>
  <c r="X78" i="1"/>
  <c r="W78" i="1" s="1"/>
  <c r="S78" i="1"/>
  <c r="P78" i="1"/>
  <c r="N78" i="1"/>
  <c r="K78" i="1"/>
  <c r="J78" i="1"/>
  <c r="I78" i="1"/>
  <c r="H78" i="1" s="1"/>
  <c r="AY77" i="1"/>
  <c r="AX77" i="1"/>
  <c r="AV77" i="1"/>
  <c r="AW77" i="1" s="1"/>
  <c r="AU77" i="1"/>
  <c r="AS77" i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AW76" i="1" s="1"/>
  <c r="AU76" i="1"/>
  <c r="AS76" i="1" s="1"/>
  <c r="AL76" i="1"/>
  <c r="AG76" i="1"/>
  <c r="Y76" i="1"/>
  <c r="X76" i="1"/>
  <c r="W76" i="1" s="1"/>
  <c r="P76" i="1"/>
  <c r="J76" i="1"/>
  <c r="I76" i="1"/>
  <c r="H76" i="1" s="1"/>
  <c r="AY75" i="1"/>
  <c r="AX75" i="1"/>
  <c r="AV75" i="1"/>
  <c r="AW75" i="1" s="1"/>
  <c r="AU75" i="1"/>
  <c r="AT75" i="1"/>
  <c r="AS75" i="1"/>
  <c r="AL75" i="1"/>
  <c r="I75" i="1" s="1"/>
  <c r="H75" i="1" s="1"/>
  <c r="AG75" i="1"/>
  <c r="J75" i="1" s="1"/>
  <c r="AF75" i="1"/>
  <c r="AE75" i="1"/>
  <c r="Y75" i="1"/>
  <c r="X75" i="1"/>
  <c r="W75" i="1"/>
  <c r="P75" i="1"/>
  <c r="N75" i="1"/>
  <c r="K75" i="1"/>
  <c r="AY74" i="1"/>
  <c r="AX74" i="1"/>
  <c r="AV74" i="1"/>
  <c r="AW74" i="1" s="1"/>
  <c r="AU74" i="1"/>
  <c r="AT74" i="1"/>
  <c r="AS74" i="1"/>
  <c r="AL74" i="1"/>
  <c r="AG74" i="1"/>
  <c r="AA74" i="1"/>
  <c r="Y74" i="1"/>
  <c r="X74" i="1"/>
  <c r="W74" i="1" s="1"/>
  <c r="P74" i="1"/>
  <c r="J74" i="1"/>
  <c r="I74" i="1"/>
  <c r="H74" i="1"/>
  <c r="AY73" i="1"/>
  <c r="S73" i="1" s="1"/>
  <c r="AX73" i="1"/>
  <c r="AW73" i="1"/>
  <c r="AV73" i="1"/>
  <c r="AU73" i="1"/>
  <c r="AT73" i="1"/>
  <c r="AS73" i="1"/>
  <c r="AL73" i="1"/>
  <c r="AG73" i="1"/>
  <c r="AF73" i="1"/>
  <c r="AE73" i="1"/>
  <c r="Y73" i="1"/>
  <c r="X73" i="1"/>
  <c r="W73" i="1" s="1"/>
  <c r="P73" i="1"/>
  <c r="N73" i="1"/>
  <c r="K73" i="1"/>
  <c r="J73" i="1"/>
  <c r="I73" i="1"/>
  <c r="H73" i="1" s="1"/>
  <c r="AY72" i="1"/>
  <c r="AX72" i="1"/>
  <c r="AV72" i="1"/>
  <c r="AW72" i="1" s="1"/>
  <c r="AU72" i="1"/>
  <c r="AS72" i="1"/>
  <c r="AL72" i="1"/>
  <c r="I72" i="1" s="1"/>
  <c r="H72" i="1" s="1"/>
  <c r="AG72" i="1"/>
  <c r="J72" i="1" s="1"/>
  <c r="Y72" i="1"/>
  <c r="X72" i="1"/>
  <c r="W72" i="1"/>
  <c r="P72" i="1"/>
  <c r="AY71" i="1"/>
  <c r="AX71" i="1"/>
  <c r="AV71" i="1"/>
  <c r="AW71" i="1" s="1"/>
  <c r="AU71" i="1"/>
  <c r="AS71" i="1" s="1"/>
  <c r="AL71" i="1"/>
  <c r="AG71" i="1"/>
  <c r="Y71" i="1"/>
  <c r="X71" i="1"/>
  <c r="W71" i="1" s="1"/>
  <c r="P71" i="1"/>
  <c r="J71" i="1"/>
  <c r="I71" i="1"/>
  <c r="H71" i="1" s="1"/>
  <c r="AY70" i="1"/>
  <c r="AX70" i="1"/>
  <c r="AV70" i="1"/>
  <c r="AW70" i="1" s="1"/>
  <c r="AU70" i="1"/>
  <c r="AT70" i="1"/>
  <c r="AS70" i="1"/>
  <c r="AL70" i="1"/>
  <c r="I70" i="1" s="1"/>
  <c r="H70" i="1" s="1"/>
  <c r="AG70" i="1"/>
  <c r="J70" i="1" s="1"/>
  <c r="AF70" i="1"/>
  <c r="AE70" i="1"/>
  <c r="Y70" i="1"/>
  <c r="X70" i="1"/>
  <c r="W70" i="1"/>
  <c r="P70" i="1"/>
  <c r="N70" i="1"/>
  <c r="K70" i="1"/>
  <c r="AY69" i="1"/>
  <c r="AX69" i="1"/>
  <c r="AV69" i="1"/>
  <c r="AW69" i="1" s="1"/>
  <c r="AU69" i="1"/>
  <c r="AS69" i="1" s="1"/>
  <c r="AL69" i="1"/>
  <c r="AG69" i="1"/>
  <c r="AA69" i="1"/>
  <c r="Y69" i="1"/>
  <c r="X69" i="1"/>
  <c r="P69" i="1"/>
  <c r="J69" i="1"/>
  <c r="I69" i="1"/>
  <c r="H69" i="1"/>
  <c r="AY68" i="1"/>
  <c r="S68" i="1" s="1"/>
  <c r="AX68" i="1"/>
  <c r="AW68" i="1"/>
  <c r="AV68" i="1"/>
  <c r="AU68" i="1"/>
  <c r="AT68" i="1"/>
  <c r="AS68" i="1"/>
  <c r="AL68" i="1"/>
  <c r="AG68" i="1"/>
  <c r="AF68" i="1"/>
  <c r="AE68" i="1"/>
  <c r="Y68" i="1"/>
  <c r="X68" i="1"/>
  <c r="W68" i="1" s="1"/>
  <c r="P68" i="1"/>
  <c r="N68" i="1"/>
  <c r="K68" i="1"/>
  <c r="J68" i="1"/>
  <c r="I68" i="1"/>
  <c r="H68" i="1" s="1"/>
  <c r="AY67" i="1"/>
  <c r="AX67" i="1"/>
  <c r="AV67" i="1"/>
  <c r="AW67" i="1" s="1"/>
  <c r="AU67" i="1"/>
  <c r="AS67" i="1"/>
  <c r="AL67" i="1"/>
  <c r="I67" i="1" s="1"/>
  <c r="H67" i="1" s="1"/>
  <c r="AG67" i="1"/>
  <c r="J67" i="1" s="1"/>
  <c r="Y67" i="1"/>
  <c r="W67" i="1" s="1"/>
  <c r="X67" i="1"/>
  <c r="P67" i="1"/>
  <c r="N67" i="1"/>
  <c r="AY66" i="1"/>
  <c r="AX66" i="1"/>
  <c r="AW66" i="1"/>
  <c r="AV66" i="1"/>
  <c r="S66" i="1" s="1"/>
  <c r="AU66" i="1"/>
  <c r="AS66" i="1" s="1"/>
  <c r="AL66" i="1"/>
  <c r="AG66" i="1"/>
  <c r="Y66" i="1"/>
  <c r="X66" i="1"/>
  <c r="W66" i="1" s="1"/>
  <c r="P66" i="1"/>
  <c r="J66" i="1"/>
  <c r="I66" i="1"/>
  <c r="H66" i="1" s="1"/>
  <c r="AY65" i="1"/>
  <c r="AX65" i="1"/>
  <c r="AV65" i="1"/>
  <c r="AW65" i="1" s="1"/>
  <c r="AU65" i="1"/>
  <c r="AT65" i="1"/>
  <c r="AS65" i="1"/>
  <c r="AL65" i="1"/>
  <c r="I65" i="1" s="1"/>
  <c r="H65" i="1" s="1"/>
  <c r="AG65" i="1"/>
  <c r="J65" i="1" s="1"/>
  <c r="AF65" i="1"/>
  <c r="AE65" i="1"/>
  <c r="Y65" i="1"/>
  <c r="X65" i="1"/>
  <c r="W65" i="1"/>
  <c r="P65" i="1"/>
  <c r="N65" i="1"/>
  <c r="K65" i="1"/>
  <c r="AY64" i="1"/>
  <c r="AX64" i="1"/>
  <c r="AV64" i="1"/>
  <c r="AU64" i="1"/>
  <c r="AS64" i="1" s="1"/>
  <c r="AL64" i="1"/>
  <c r="AG64" i="1"/>
  <c r="AA64" i="1"/>
  <c r="Y64" i="1"/>
  <c r="X64" i="1"/>
  <c r="P64" i="1"/>
  <c r="J64" i="1"/>
  <c r="I64" i="1"/>
  <c r="H64" i="1"/>
  <c r="AY63" i="1"/>
  <c r="S63" i="1" s="1"/>
  <c r="T63" i="1" s="1"/>
  <c r="U63" i="1" s="1"/>
  <c r="AX63" i="1"/>
  <c r="AW63" i="1" s="1"/>
  <c r="AV63" i="1"/>
  <c r="AU63" i="1"/>
  <c r="AT63" i="1"/>
  <c r="AS63" i="1"/>
  <c r="AL63" i="1"/>
  <c r="I63" i="1" s="1"/>
  <c r="H63" i="1" s="1"/>
  <c r="AG63" i="1"/>
  <c r="AF63" i="1"/>
  <c r="AE63" i="1"/>
  <c r="Y63" i="1"/>
  <c r="X63" i="1"/>
  <c r="W63" i="1" s="1"/>
  <c r="P63" i="1"/>
  <c r="N63" i="1"/>
  <c r="K63" i="1"/>
  <c r="J63" i="1"/>
  <c r="AY62" i="1"/>
  <c r="AX62" i="1"/>
  <c r="AV62" i="1"/>
  <c r="AU62" i="1"/>
  <c r="AS62" i="1"/>
  <c r="AL62" i="1"/>
  <c r="I62" i="1" s="1"/>
  <c r="AG62" i="1"/>
  <c r="J62" i="1" s="1"/>
  <c r="Y62" i="1"/>
  <c r="W62" i="1" s="1"/>
  <c r="X62" i="1"/>
  <c r="P62" i="1"/>
  <c r="N62" i="1"/>
  <c r="H62" i="1"/>
  <c r="AY61" i="1"/>
  <c r="AX61" i="1"/>
  <c r="AV61" i="1"/>
  <c r="AW61" i="1" s="1"/>
  <c r="AU61" i="1"/>
  <c r="AS61" i="1" s="1"/>
  <c r="AL61" i="1"/>
  <c r="AG61" i="1"/>
  <c r="AF61" i="1"/>
  <c r="Y61" i="1"/>
  <c r="X61" i="1"/>
  <c r="W61" i="1" s="1"/>
  <c r="S61" i="1"/>
  <c r="P61" i="1"/>
  <c r="J61" i="1"/>
  <c r="I61" i="1"/>
  <c r="H61" i="1" s="1"/>
  <c r="AY60" i="1"/>
  <c r="AX60" i="1"/>
  <c r="AV60" i="1"/>
  <c r="AW60" i="1" s="1"/>
  <c r="AU60" i="1"/>
  <c r="AT60" i="1"/>
  <c r="AS60" i="1"/>
  <c r="AL60" i="1"/>
  <c r="I60" i="1" s="1"/>
  <c r="H60" i="1" s="1"/>
  <c r="AG60" i="1"/>
  <c r="J60" i="1" s="1"/>
  <c r="AF60" i="1"/>
  <c r="AE60" i="1"/>
  <c r="Y60" i="1"/>
  <c r="X60" i="1"/>
  <c r="W60" i="1"/>
  <c r="P60" i="1"/>
  <c r="N60" i="1"/>
  <c r="K60" i="1"/>
  <c r="AY59" i="1"/>
  <c r="AX59" i="1"/>
  <c r="AV59" i="1"/>
  <c r="AU59" i="1"/>
  <c r="AS59" i="1" s="1"/>
  <c r="AL59" i="1"/>
  <c r="AG59" i="1"/>
  <c r="AA59" i="1"/>
  <c r="Y59" i="1"/>
  <c r="X59" i="1"/>
  <c r="P59" i="1"/>
  <c r="J59" i="1"/>
  <c r="I59" i="1"/>
  <c r="H59" i="1"/>
  <c r="AY58" i="1"/>
  <c r="AX58" i="1"/>
  <c r="AW58" i="1" s="1"/>
  <c r="AV58" i="1"/>
  <c r="AU58" i="1"/>
  <c r="AT58" i="1"/>
  <c r="AS58" i="1"/>
  <c r="AL58" i="1"/>
  <c r="I58" i="1" s="1"/>
  <c r="H58" i="1" s="1"/>
  <c r="AG58" i="1"/>
  <c r="AF58" i="1"/>
  <c r="AE58" i="1"/>
  <c r="Y58" i="1"/>
  <c r="X58" i="1"/>
  <c r="W58" i="1" s="1"/>
  <c r="S58" i="1"/>
  <c r="P58" i="1"/>
  <c r="N58" i="1"/>
  <c r="K58" i="1"/>
  <c r="J58" i="1"/>
  <c r="AY57" i="1"/>
  <c r="AX57" i="1"/>
  <c r="AV57" i="1"/>
  <c r="AU57" i="1"/>
  <c r="AT57" i="1"/>
  <c r="AS57" i="1"/>
  <c r="AL57" i="1"/>
  <c r="I57" i="1" s="1"/>
  <c r="AG57" i="1"/>
  <c r="J57" i="1" s="1"/>
  <c r="Y57" i="1"/>
  <c r="X57" i="1"/>
  <c r="W57" i="1"/>
  <c r="P57" i="1"/>
  <c r="N57" i="1"/>
  <c r="H57" i="1"/>
  <c r="AY56" i="1"/>
  <c r="AX56" i="1"/>
  <c r="AV56" i="1"/>
  <c r="AU56" i="1"/>
  <c r="AS56" i="1" s="1"/>
  <c r="AL56" i="1"/>
  <c r="AG56" i="1"/>
  <c r="Y56" i="1"/>
  <c r="X56" i="1"/>
  <c r="W56" i="1" s="1"/>
  <c r="P56" i="1"/>
  <c r="J56" i="1"/>
  <c r="I56" i="1"/>
  <c r="H56" i="1"/>
  <c r="AY55" i="1"/>
  <c r="AX55" i="1"/>
  <c r="AV55" i="1"/>
  <c r="AW55" i="1" s="1"/>
  <c r="AU55" i="1"/>
  <c r="AT55" i="1"/>
  <c r="AS55" i="1"/>
  <c r="AL55" i="1"/>
  <c r="I55" i="1" s="1"/>
  <c r="H55" i="1" s="1"/>
  <c r="AG55" i="1"/>
  <c r="J55" i="1" s="1"/>
  <c r="AF55" i="1"/>
  <c r="AE55" i="1"/>
  <c r="Y55" i="1"/>
  <c r="X55" i="1"/>
  <c r="W55" i="1"/>
  <c r="P55" i="1"/>
  <c r="N55" i="1"/>
  <c r="K55" i="1"/>
  <c r="AY54" i="1"/>
  <c r="AX54" i="1"/>
  <c r="AV54" i="1"/>
  <c r="AU54" i="1"/>
  <c r="AS54" i="1"/>
  <c r="AL54" i="1"/>
  <c r="AG54" i="1"/>
  <c r="AA54" i="1"/>
  <c r="Y54" i="1"/>
  <c r="X54" i="1"/>
  <c r="W54" i="1" s="1"/>
  <c r="P54" i="1"/>
  <c r="J54" i="1"/>
  <c r="I54" i="1"/>
  <c r="H54" i="1"/>
  <c r="AY53" i="1"/>
  <c r="AX53" i="1"/>
  <c r="AW53" i="1" s="1"/>
  <c r="AV53" i="1"/>
  <c r="AU53" i="1"/>
  <c r="AT53" i="1"/>
  <c r="AS53" i="1"/>
  <c r="AL53" i="1"/>
  <c r="I53" i="1" s="1"/>
  <c r="H53" i="1" s="1"/>
  <c r="AG53" i="1"/>
  <c r="AF53" i="1"/>
  <c r="AE53" i="1"/>
  <c r="Y53" i="1"/>
  <c r="X53" i="1"/>
  <c r="W53" i="1" s="1"/>
  <c r="S53" i="1"/>
  <c r="P53" i="1"/>
  <c r="N53" i="1"/>
  <c r="K53" i="1"/>
  <c r="J53" i="1"/>
  <c r="AY52" i="1"/>
  <c r="AX52" i="1"/>
  <c r="AV52" i="1"/>
  <c r="AU52" i="1"/>
  <c r="AS52" i="1"/>
  <c r="AL52" i="1"/>
  <c r="I52" i="1" s="1"/>
  <c r="AG52" i="1"/>
  <c r="J52" i="1" s="1"/>
  <c r="Y52" i="1"/>
  <c r="X52" i="1"/>
  <c r="W52" i="1"/>
  <c r="P52" i="1"/>
  <c r="N52" i="1"/>
  <c r="H52" i="1"/>
  <c r="AY51" i="1"/>
  <c r="AX51" i="1"/>
  <c r="AV51" i="1"/>
  <c r="S51" i="1" s="1"/>
  <c r="AU51" i="1"/>
  <c r="AS51" i="1" s="1"/>
  <c r="AL51" i="1"/>
  <c r="AG51" i="1"/>
  <c r="Y51" i="1"/>
  <c r="X51" i="1"/>
  <c r="W51" i="1" s="1"/>
  <c r="P51" i="1"/>
  <c r="J51" i="1"/>
  <c r="I51" i="1"/>
  <c r="H51" i="1" s="1"/>
  <c r="AY50" i="1"/>
  <c r="AX50" i="1"/>
  <c r="AV50" i="1"/>
  <c r="AU50" i="1"/>
  <c r="AT50" i="1"/>
  <c r="AS50" i="1"/>
  <c r="AE50" i="1" s="1"/>
  <c r="AL50" i="1"/>
  <c r="I50" i="1" s="1"/>
  <c r="H50" i="1" s="1"/>
  <c r="AG50" i="1"/>
  <c r="J50" i="1" s="1"/>
  <c r="AF50" i="1"/>
  <c r="Y50" i="1"/>
  <c r="X50" i="1"/>
  <c r="W50" i="1" s="1"/>
  <c r="P50" i="1"/>
  <c r="K50" i="1"/>
  <c r="AY49" i="1"/>
  <c r="AX49" i="1"/>
  <c r="AV49" i="1"/>
  <c r="S49" i="1" s="1"/>
  <c r="AU49" i="1"/>
  <c r="AS49" i="1"/>
  <c r="AL49" i="1"/>
  <c r="AG49" i="1"/>
  <c r="AF49" i="1"/>
  <c r="Y49" i="1"/>
  <c r="X49" i="1"/>
  <c r="W49" i="1" s="1"/>
  <c r="P49" i="1"/>
  <c r="J49" i="1"/>
  <c r="I49" i="1"/>
  <c r="H49" i="1" s="1"/>
  <c r="AA49" i="1" s="1"/>
  <c r="AY48" i="1"/>
  <c r="AX48" i="1"/>
  <c r="AW48" i="1" s="1"/>
  <c r="AV48" i="1"/>
  <c r="AU48" i="1"/>
  <c r="AT48" i="1"/>
  <c r="AS48" i="1"/>
  <c r="AL48" i="1"/>
  <c r="AG48" i="1"/>
  <c r="J48" i="1" s="1"/>
  <c r="AF48" i="1"/>
  <c r="AE48" i="1"/>
  <c r="Y48" i="1"/>
  <c r="X48" i="1"/>
  <c r="W48" i="1" s="1"/>
  <c r="S48" i="1"/>
  <c r="T48" i="1" s="1"/>
  <c r="U48" i="1" s="1"/>
  <c r="P48" i="1"/>
  <c r="N48" i="1"/>
  <c r="K48" i="1"/>
  <c r="I48" i="1"/>
  <c r="H48" i="1" s="1"/>
  <c r="AY47" i="1"/>
  <c r="AX47" i="1"/>
  <c r="AV47" i="1"/>
  <c r="AU47" i="1"/>
  <c r="AS47" i="1"/>
  <c r="AL47" i="1"/>
  <c r="I47" i="1" s="1"/>
  <c r="H47" i="1" s="1"/>
  <c r="AA47" i="1" s="1"/>
  <c r="AG47" i="1"/>
  <c r="J47" i="1" s="1"/>
  <c r="Y47" i="1"/>
  <c r="X47" i="1"/>
  <c r="W47" i="1" s="1"/>
  <c r="P47" i="1"/>
  <c r="AY46" i="1"/>
  <c r="AX46" i="1"/>
  <c r="AW46" i="1"/>
  <c r="AV46" i="1"/>
  <c r="S46" i="1" s="1"/>
  <c r="AU46" i="1"/>
  <c r="AS46" i="1" s="1"/>
  <c r="AT46" i="1" s="1"/>
  <c r="AL46" i="1"/>
  <c r="AG46" i="1"/>
  <c r="AE46" i="1"/>
  <c r="Y46" i="1"/>
  <c r="X46" i="1"/>
  <c r="W46" i="1" s="1"/>
  <c r="P46" i="1"/>
  <c r="N46" i="1"/>
  <c r="K46" i="1"/>
  <c r="J46" i="1"/>
  <c r="I46" i="1"/>
  <c r="H46" i="1" s="1"/>
  <c r="AY45" i="1"/>
  <c r="AX45" i="1"/>
  <c r="AV45" i="1"/>
  <c r="AU45" i="1"/>
  <c r="AT45" i="1"/>
  <c r="AS45" i="1"/>
  <c r="AL45" i="1"/>
  <c r="I45" i="1" s="1"/>
  <c r="AG45" i="1"/>
  <c r="J45" i="1" s="1"/>
  <c r="Y45" i="1"/>
  <c r="X45" i="1"/>
  <c r="W45" i="1" s="1"/>
  <c r="P45" i="1"/>
  <c r="H45" i="1"/>
  <c r="AY44" i="1"/>
  <c r="AX44" i="1"/>
  <c r="AV44" i="1"/>
  <c r="S44" i="1" s="1"/>
  <c r="AU44" i="1"/>
  <c r="AS44" i="1"/>
  <c r="AT44" i="1" s="1"/>
  <c r="AL44" i="1"/>
  <c r="AG44" i="1"/>
  <c r="AF44" i="1"/>
  <c r="AE44" i="1"/>
  <c r="Y44" i="1"/>
  <c r="X44" i="1"/>
  <c r="T44" i="1"/>
  <c r="U44" i="1" s="1"/>
  <c r="P44" i="1"/>
  <c r="N44" i="1"/>
  <c r="K44" i="1"/>
  <c r="J44" i="1"/>
  <c r="I44" i="1"/>
  <c r="H44" i="1" s="1"/>
  <c r="AY43" i="1"/>
  <c r="AX43" i="1"/>
  <c r="AV43" i="1"/>
  <c r="S43" i="1" s="1"/>
  <c r="AU43" i="1"/>
  <c r="AS43" i="1"/>
  <c r="AL43" i="1"/>
  <c r="I43" i="1" s="1"/>
  <c r="H43" i="1" s="1"/>
  <c r="AG43" i="1"/>
  <c r="J43" i="1" s="1"/>
  <c r="Y43" i="1"/>
  <c r="X43" i="1"/>
  <c r="W43" i="1"/>
  <c r="P43" i="1"/>
  <c r="K43" i="1"/>
  <c r="AY42" i="1"/>
  <c r="AX42" i="1"/>
  <c r="AW42" i="1" s="1"/>
  <c r="AV42" i="1"/>
  <c r="S42" i="1" s="1"/>
  <c r="AU42" i="1"/>
  <c r="AS42" i="1"/>
  <c r="AL42" i="1"/>
  <c r="AG42" i="1"/>
  <c r="Y42" i="1"/>
  <c r="X42" i="1"/>
  <c r="W42" i="1" s="1"/>
  <c r="P42" i="1"/>
  <c r="J42" i="1"/>
  <c r="I42" i="1"/>
  <c r="H42" i="1" s="1"/>
  <c r="AY41" i="1"/>
  <c r="AX41" i="1"/>
  <c r="AV41" i="1"/>
  <c r="AU41" i="1"/>
  <c r="AS41" i="1" s="1"/>
  <c r="AL41" i="1"/>
  <c r="AG41" i="1"/>
  <c r="Y41" i="1"/>
  <c r="X41" i="1"/>
  <c r="W41" i="1" s="1"/>
  <c r="P41" i="1"/>
  <c r="J41" i="1"/>
  <c r="I41" i="1"/>
  <c r="H41" i="1" s="1"/>
  <c r="AA41" i="1" s="1"/>
  <c r="AY40" i="1"/>
  <c r="AX40" i="1"/>
  <c r="AV40" i="1"/>
  <c r="AU40" i="1"/>
  <c r="AS40" i="1" s="1"/>
  <c r="AL40" i="1"/>
  <c r="I40" i="1" s="1"/>
  <c r="AG40" i="1"/>
  <c r="AA40" i="1"/>
  <c r="Y40" i="1"/>
  <c r="X40" i="1"/>
  <c r="W40" i="1"/>
  <c r="P40" i="1"/>
  <c r="J40" i="1"/>
  <c r="H40" i="1"/>
  <c r="AY39" i="1"/>
  <c r="AX39" i="1"/>
  <c r="AW39" i="1"/>
  <c r="AV39" i="1"/>
  <c r="AU39" i="1"/>
  <c r="AS39" i="1"/>
  <c r="AT39" i="1" s="1"/>
  <c r="AL39" i="1"/>
  <c r="AG39" i="1"/>
  <c r="AF39" i="1"/>
  <c r="AE39" i="1"/>
  <c r="Y39" i="1"/>
  <c r="X39" i="1"/>
  <c r="S39" i="1"/>
  <c r="P39" i="1"/>
  <c r="N39" i="1"/>
  <c r="K39" i="1"/>
  <c r="J39" i="1"/>
  <c r="I39" i="1"/>
  <c r="H39" i="1" s="1"/>
  <c r="AY38" i="1"/>
  <c r="AX38" i="1"/>
  <c r="AV38" i="1"/>
  <c r="AW38" i="1" s="1"/>
  <c r="AU38" i="1"/>
  <c r="AT38" i="1"/>
  <c r="AS38" i="1"/>
  <c r="N38" i="1" s="1"/>
  <c r="AL38" i="1"/>
  <c r="I38" i="1" s="1"/>
  <c r="H38" i="1" s="1"/>
  <c r="AG38" i="1"/>
  <c r="J38" i="1" s="1"/>
  <c r="AF38" i="1"/>
  <c r="AE38" i="1"/>
  <c r="Y38" i="1"/>
  <c r="X38" i="1"/>
  <c r="W38" i="1"/>
  <c r="P38" i="1"/>
  <c r="K38" i="1"/>
  <c r="AY37" i="1"/>
  <c r="AX37" i="1"/>
  <c r="AW37" i="1" s="1"/>
  <c r="AV37" i="1"/>
  <c r="AU37" i="1"/>
  <c r="AS37" i="1"/>
  <c r="AT37" i="1" s="1"/>
  <c r="AL37" i="1"/>
  <c r="AG37" i="1"/>
  <c r="Y37" i="1"/>
  <c r="X37" i="1"/>
  <c r="W37" i="1" s="1"/>
  <c r="S37" i="1"/>
  <c r="P37" i="1"/>
  <c r="J37" i="1"/>
  <c r="I37" i="1"/>
  <c r="H37" i="1" s="1"/>
  <c r="T37" i="1" s="1"/>
  <c r="U37" i="1" s="1"/>
  <c r="AY36" i="1"/>
  <c r="AX36" i="1"/>
  <c r="AW36" i="1" s="1"/>
  <c r="AV36" i="1"/>
  <c r="AU36" i="1"/>
  <c r="AT36" i="1"/>
  <c r="AS36" i="1"/>
  <c r="AL36" i="1"/>
  <c r="AG36" i="1"/>
  <c r="AF36" i="1"/>
  <c r="AE36" i="1"/>
  <c r="Y36" i="1"/>
  <c r="X36" i="1"/>
  <c r="W36" i="1" s="1"/>
  <c r="S36" i="1"/>
  <c r="P36" i="1"/>
  <c r="N36" i="1"/>
  <c r="K36" i="1"/>
  <c r="J36" i="1"/>
  <c r="I36" i="1"/>
  <c r="H36" i="1" s="1"/>
  <c r="AY35" i="1"/>
  <c r="AX35" i="1"/>
  <c r="AV35" i="1"/>
  <c r="AW35" i="1" s="1"/>
  <c r="AU35" i="1"/>
  <c r="AS35" i="1"/>
  <c r="N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W34" i="1"/>
  <c r="AV34" i="1"/>
  <c r="AU34" i="1"/>
  <c r="AS34" i="1" s="1"/>
  <c r="AL34" i="1"/>
  <c r="AG34" i="1"/>
  <c r="Y34" i="1"/>
  <c r="X34" i="1"/>
  <c r="W34" i="1" s="1"/>
  <c r="S34" i="1"/>
  <c r="P34" i="1"/>
  <c r="J34" i="1"/>
  <c r="I34" i="1"/>
  <c r="H34" i="1" s="1"/>
  <c r="AY33" i="1"/>
  <c r="AX33" i="1"/>
  <c r="AV33" i="1"/>
  <c r="AW33" i="1" s="1"/>
  <c r="AU33" i="1"/>
  <c r="AT33" i="1"/>
  <c r="AS33" i="1"/>
  <c r="AL33" i="1"/>
  <c r="I33" i="1" s="1"/>
  <c r="H33" i="1" s="1"/>
  <c r="AG33" i="1"/>
  <c r="J33" i="1" s="1"/>
  <c r="AF33" i="1"/>
  <c r="AE33" i="1"/>
  <c r="Y33" i="1"/>
  <c r="X33" i="1"/>
  <c r="W33" i="1"/>
  <c r="P33" i="1"/>
  <c r="N33" i="1"/>
  <c r="K33" i="1"/>
  <c r="AY32" i="1"/>
  <c r="AX32" i="1"/>
  <c r="AV32" i="1"/>
  <c r="AW32" i="1" s="1"/>
  <c r="AU32" i="1"/>
  <c r="AS32" i="1" s="1"/>
  <c r="AL32" i="1"/>
  <c r="AG32" i="1"/>
  <c r="AA32" i="1"/>
  <c r="Y32" i="1"/>
  <c r="X32" i="1"/>
  <c r="W32" i="1" s="1"/>
  <c r="S32" i="1"/>
  <c r="Q32" i="1"/>
  <c r="O32" i="1" s="1"/>
  <c r="R32" i="1" s="1"/>
  <c r="P32" i="1"/>
  <c r="J32" i="1"/>
  <c r="I32" i="1"/>
  <c r="H32" i="1" s="1"/>
  <c r="T32" i="1" s="1"/>
  <c r="U32" i="1" s="1"/>
  <c r="AY31" i="1"/>
  <c r="S31" i="1" s="1"/>
  <c r="AX31" i="1"/>
  <c r="AW31" i="1"/>
  <c r="AV31" i="1"/>
  <c r="AU31" i="1"/>
  <c r="AT31" i="1"/>
  <c r="AS31" i="1"/>
  <c r="AL31" i="1"/>
  <c r="AG31" i="1"/>
  <c r="AF31" i="1"/>
  <c r="AE31" i="1"/>
  <c r="Y31" i="1"/>
  <c r="X31" i="1"/>
  <c r="W31" i="1" s="1"/>
  <c r="P31" i="1"/>
  <c r="N31" i="1"/>
  <c r="K31" i="1"/>
  <c r="J31" i="1"/>
  <c r="I31" i="1"/>
  <c r="H31" i="1" s="1"/>
  <c r="AY30" i="1"/>
  <c r="AX30" i="1"/>
  <c r="AV30" i="1"/>
  <c r="AW30" i="1" s="1"/>
  <c r="AU30" i="1"/>
  <c r="AS30" i="1"/>
  <c r="AL30" i="1"/>
  <c r="I30" i="1" s="1"/>
  <c r="H30" i="1" s="1"/>
  <c r="AG30" i="1"/>
  <c r="J30" i="1" s="1"/>
  <c r="Y30" i="1"/>
  <c r="X30" i="1"/>
  <c r="W30" i="1"/>
  <c r="P30" i="1"/>
  <c r="N30" i="1"/>
  <c r="AY29" i="1"/>
  <c r="AX29" i="1"/>
  <c r="AV29" i="1"/>
  <c r="AW29" i="1" s="1"/>
  <c r="AU29" i="1"/>
  <c r="AS29" i="1" s="1"/>
  <c r="AL29" i="1"/>
  <c r="AG29" i="1"/>
  <c r="Y29" i="1"/>
  <c r="X29" i="1"/>
  <c r="W29" i="1" s="1"/>
  <c r="P29" i="1"/>
  <c r="J29" i="1"/>
  <c r="I29" i="1"/>
  <c r="H29" i="1"/>
  <c r="AA29" i="1" s="1"/>
  <c r="AY28" i="1"/>
  <c r="AX28" i="1"/>
  <c r="AV28" i="1"/>
  <c r="AW28" i="1" s="1"/>
  <c r="AU28" i="1"/>
  <c r="AT28" i="1"/>
  <c r="AS28" i="1"/>
  <c r="AL28" i="1"/>
  <c r="I28" i="1" s="1"/>
  <c r="H28" i="1" s="1"/>
  <c r="AG28" i="1"/>
  <c r="J28" i="1" s="1"/>
  <c r="AF28" i="1"/>
  <c r="AE28" i="1"/>
  <c r="Y28" i="1"/>
  <c r="X28" i="1"/>
  <c r="W28" i="1"/>
  <c r="P28" i="1"/>
  <c r="N28" i="1"/>
  <c r="K28" i="1"/>
  <c r="AY27" i="1"/>
  <c r="AX27" i="1"/>
  <c r="AV27" i="1"/>
  <c r="AW27" i="1" s="1"/>
  <c r="AU27" i="1"/>
  <c r="AT27" i="1"/>
  <c r="AS27" i="1"/>
  <c r="AL27" i="1"/>
  <c r="AG27" i="1"/>
  <c r="AA27" i="1"/>
  <c r="Y27" i="1"/>
  <c r="X27" i="1"/>
  <c r="W27" i="1" s="1"/>
  <c r="S27" i="1"/>
  <c r="P27" i="1"/>
  <c r="J27" i="1"/>
  <c r="I27" i="1"/>
  <c r="H27" i="1" s="1"/>
  <c r="T27" i="1" s="1"/>
  <c r="U27" i="1" s="1"/>
  <c r="AY26" i="1"/>
  <c r="S26" i="1" s="1"/>
  <c r="AX26" i="1"/>
  <c r="AW26" i="1" s="1"/>
  <c r="AV26" i="1"/>
  <c r="AU26" i="1"/>
  <c r="AT26" i="1"/>
  <c r="AS26" i="1"/>
  <c r="AL26" i="1"/>
  <c r="AG26" i="1"/>
  <c r="AF26" i="1"/>
  <c r="AE26" i="1"/>
  <c r="Y26" i="1"/>
  <c r="X26" i="1"/>
  <c r="W26" i="1" s="1"/>
  <c r="P26" i="1"/>
  <c r="N26" i="1"/>
  <c r="K26" i="1"/>
  <c r="J26" i="1"/>
  <c r="I26" i="1"/>
  <c r="H26" i="1" s="1"/>
  <c r="AY25" i="1"/>
  <c r="AX25" i="1"/>
  <c r="AV25" i="1"/>
  <c r="AW25" i="1" s="1"/>
  <c r="AU25" i="1"/>
  <c r="AS25" i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W24" i="1" s="1"/>
  <c r="AU24" i="1"/>
  <c r="AS24" i="1" s="1"/>
  <c r="AL24" i="1"/>
  <c r="AG24" i="1"/>
  <c r="AA24" i="1"/>
  <c r="Y24" i="1"/>
  <c r="X24" i="1"/>
  <c r="W24" i="1" s="1"/>
  <c r="P24" i="1"/>
  <c r="J24" i="1"/>
  <c r="I24" i="1"/>
  <c r="H24" i="1"/>
  <c r="AY23" i="1"/>
  <c r="AX23" i="1"/>
  <c r="AV23" i="1"/>
  <c r="AW23" i="1" s="1"/>
  <c r="AU23" i="1"/>
  <c r="AT23" i="1"/>
  <c r="AS23" i="1"/>
  <c r="AL23" i="1"/>
  <c r="I23" i="1" s="1"/>
  <c r="H23" i="1" s="1"/>
  <c r="AG23" i="1"/>
  <c r="J23" i="1" s="1"/>
  <c r="AF23" i="1"/>
  <c r="AE23" i="1"/>
  <c r="Y23" i="1"/>
  <c r="X23" i="1"/>
  <c r="W23" i="1"/>
  <c r="P23" i="1"/>
  <c r="N23" i="1"/>
  <c r="K23" i="1"/>
  <c r="AY22" i="1"/>
  <c r="AX22" i="1"/>
  <c r="AV22" i="1"/>
  <c r="AW22" i="1" s="1"/>
  <c r="AU22" i="1"/>
  <c r="AS22" i="1"/>
  <c r="AT22" i="1" s="1"/>
  <c r="AL22" i="1"/>
  <c r="AG22" i="1"/>
  <c r="AA22" i="1"/>
  <c r="Y22" i="1"/>
  <c r="X22" i="1"/>
  <c r="P22" i="1"/>
  <c r="J22" i="1"/>
  <c r="I22" i="1"/>
  <c r="H22" i="1"/>
  <c r="AY21" i="1"/>
  <c r="AX21" i="1"/>
  <c r="AW21" i="1"/>
  <c r="AV21" i="1"/>
  <c r="AU21" i="1"/>
  <c r="AT21" i="1"/>
  <c r="AS21" i="1"/>
  <c r="AL21" i="1"/>
  <c r="AG21" i="1"/>
  <c r="AF21" i="1"/>
  <c r="AE21" i="1"/>
  <c r="Y21" i="1"/>
  <c r="X21" i="1"/>
  <c r="W21" i="1" s="1"/>
  <c r="S21" i="1"/>
  <c r="P21" i="1"/>
  <c r="N21" i="1"/>
  <c r="K21" i="1"/>
  <c r="J21" i="1"/>
  <c r="I21" i="1"/>
  <c r="H21" i="1" s="1"/>
  <c r="AY20" i="1"/>
  <c r="AX20" i="1"/>
  <c r="AV20" i="1"/>
  <c r="AW20" i="1" s="1"/>
  <c r="AU20" i="1"/>
  <c r="AS20" i="1"/>
  <c r="AL20" i="1"/>
  <c r="I20" i="1" s="1"/>
  <c r="AG20" i="1"/>
  <c r="J20" i="1" s="1"/>
  <c r="Y20" i="1"/>
  <c r="X20" i="1"/>
  <c r="W20" i="1"/>
  <c r="P20" i="1"/>
  <c r="H20" i="1"/>
  <c r="AY19" i="1"/>
  <c r="AX19" i="1"/>
  <c r="AV19" i="1"/>
  <c r="AW19" i="1" s="1"/>
  <c r="AU19" i="1"/>
  <c r="AS19" i="1" s="1"/>
  <c r="AL19" i="1"/>
  <c r="AG19" i="1"/>
  <c r="AF19" i="1"/>
  <c r="Y19" i="1"/>
  <c r="X19" i="1"/>
  <c r="W19" i="1" s="1"/>
  <c r="S19" i="1"/>
  <c r="T19" i="1" s="1"/>
  <c r="U19" i="1" s="1"/>
  <c r="P19" i="1"/>
  <c r="J19" i="1"/>
  <c r="I19" i="1"/>
  <c r="H19" i="1"/>
  <c r="AA19" i="1" s="1"/>
  <c r="AY18" i="1"/>
  <c r="AX18" i="1"/>
  <c r="AV18" i="1"/>
  <c r="AW18" i="1" s="1"/>
  <c r="AU18" i="1"/>
  <c r="AT18" i="1"/>
  <c r="AS18" i="1"/>
  <c r="AL18" i="1"/>
  <c r="I18" i="1" s="1"/>
  <c r="AG18" i="1"/>
  <c r="J18" i="1" s="1"/>
  <c r="AF18" i="1"/>
  <c r="AE18" i="1"/>
  <c r="Y18" i="1"/>
  <c r="X18" i="1"/>
  <c r="W18" i="1" s="1"/>
  <c r="P18" i="1"/>
  <c r="N18" i="1"/>
  <c r="K18" i="1"/>
  <c r="H18" i="1"/>
  <c r="AY17" i="1"/>
  <c r="AX17" i="1"/>
  <c r="AV17" i="1"/>
  <c r="AW17" i="1" s="1"/>
  <c r="AU17" i="1"/>
  <c r="AS17" i="1"/>
  <c r="N17" i="1" s="1"/>
  <c r="AL17" i="1"/>
  <c r="I17" i="1" s="1"/>
  <c r="H17" i="1" s="1"/>
  <c r="AG17" i="1"/>
  <c r="Y17" i="1"/>
  <c r="X17" i="1"/>
  <c r="W17" i="1" s="1"/>
  <c r="P17" i="1"/>
  <c r="J17" i="1"/>
  <c r="AA17" i="1" l="1"/>
  <c r="T66" i="1"/>
  <c r="U66" i="1" s="1"/>
  <c r="AA34" i="1"/>
  <c r="AC44" i="1"/>
  <c r="AD44" i="1" s="1"/>
  <c r="AB44" i="1"/>
  <c r="V44" i="1"/>
  <c r="Z44" i="1" s="1"/>
  <c r="AA61" i="1"/>
  <c r="AC19" i="1"/>
  <c r="AB19" i="1"/>
  <c r="Q19" i="1"/>
  <c r="O19" i="1" s="1"/>
  <c r="R19" i="1" s="1"/>
  <c r="V19" i="1"/>
  <c r="Z19" i="1" s="1"/>
  <c r="T26" i="1"/>
  <c r="U26" i="1" s="1"/>
  <c r="N32" i="1"/>
  <c r="AF32" i="1"/>
  <c r="AE32" i="1"/>
  <c r="K32" i="1"/>
  <c r="L32" i="1" s="1"/>
  <c r="M32" i="1" s="1"/>
  <c r="AT32" i="1"/>
  <c r="T31" i="1"/>
  <c r="U31" i="1" s="1"/>
  <c r="AA39" i="1"/>
  <c r="AT24" i="1"/>
  <c r="N24" i="1"/>
  <c r="AF24" i="1"/>
  <c r="AE24" i="1"/>
  <c r="K24" i="1"/>
  <c r="AF41" i="1"/>
  <c r="K41" i="1"/>
  <c r="AE41" i="1"/>
  <c r="S24" i="1"/>
  <c r="AT17" i="1"/>
  <c r="AA25" i="1"/>
  <c r="AA28" i="1"/>
  <c r="AA31" i="1"/>
  <c r="T36" i="1"/>
  <c r="U36" i="1" s="1"/>
  <c r="Q36" i="1" s="1"/>
  <c r="O36" i="1" s="1"/>
  <c r="R36" i="1" s="1"/>
  <c r="L36" i="1" s="1"/>
  <c r="M36" i="1" s="1"/>
  <c r="AB37" i="1"/>
  <c r="T43" i="1"/>
  <c r="U43" i="1" s="1"/>
  <c r="AW57" i="1"/>
  <c r="S57" i="1"/>
  <c r="AA62" i="1"/>
  <c r="N64" i="1"/>
  <c r="AF64" i="1"/>
  <c r="AE64" i="1"/>
  <c r="K64" i="1"/>
  <c r="AT64" i="1"/>
  <c r="AA67" i="1"/>
  <c r="AB68" i="1"/>
  <c r="AA83" i="1"/>
  <c r="AD83" i="1" s="1"/>
  <c r="Q83" i="1"/>
  <c r="O83" i="1" s="1"/>
  <c r="R83" i="1" s="1"/>
  <c r="L83" i="1" s="1"/>
  <c r="M83" i="1" s="1"/>
  <c r="AF143" i="1"/>
  <c r="AE143" i="1"/>
  <c r="AT143" i="1"/>
  <c r="N143" i="1"/>
  <c r="K143" i="1"/>
  <c r="T34" i="1"/>
  <c r="U34" i="1" s="1"/>
  <c r="Q34" i="1" s="1"/>
  <c r="O34" i="1" s="1"/>
  <c r="R34" i="1" s="1"/>
  <c r="L34" i="1" s="1"/>
  <c r="M34" i="1" s="1"/>
  <c r="AW52" i="1"/>
  <c r="S52" i="1"/>
  <c r="T73" i="1"/>
  <c r="U73" i="1" s="1"/>
  <c r="AB78" i="1"/>
  <c r="AC83" i="1"/>
  <c r="AD104" i="1"/>
  <c r="AD63" i="1"/>
  <c r="K99" i="1"/>
  <c r="AF99" i="1"/>
  <c r="AE99" i="1"/>
  <c r="AT99" i="1"/>
  <c r="N99" i="1"/>
  <c r="AA165" i="1"/>
  <c r="AT19" i="1"/>
  <c r="N19" i="1"/>
  <c r="AE19" i="1"/>
  <c r="K19" i="1"/>
  <c r="W22" i="1"/>
  <c r="AF25" i="1"/>
  <c r="AE25" i="1"/>
  <c r="K25" i="1"/>
  <c r="AT25" i="1"/>
  <c r="N27" i="1"/>
  <c r="AF27" i="1"/>
  <c r="AE27" i="1"/>
  <c r="K27" i="1"/>
  <c r="AT29" i="1"/>
  <c r="N29" i="1"/>
  <c r="AF29" i="1"/>
  <c r="AE29" i="1"/>
  <c r="K29" i="1"/>
  <c r="Q37" i="1"/>
  <c r="O37" i="1" s="1"/>
  <c r="R37" i="1" s="1"/>
  <c r="AT40" i="1"/>
  <c r="N40" i="1"/>
  <c r="K40" i="1"/>
  <c r="AF40" i="1"/>
  <c r="AE40" i="1"/>
  <c r="AA42" i="1"/>
  <c r="AB43" i="1"/>
  <c r="AF45" i="1"/>
  <c r="AE45" i="1"/>
  <c r="N45" i="1"/>
  <c r="T46" i="1"/>
  <c r="U46" i="1" s="1"/>
  <c r="AT51" i="1"/>
  <c r="AE51" i="1"/>
  <c r="AF51" i="1"/>
  <c r="N51" i="1"/>
  <c r="Q66" i="1"/>
  <c r="O66" i="1" s="1"/>
  <c r="R66" i="1" s="1"/>
  <c r="AA66" i="1"/>
  <c r="T89" i="1"/>
  <c r="U89" i="1" s="1"/>
  <c r="AW94" i="1"/>
  <c r="S94" i="1"/>
  <c r="AA101" i="1"/>
  <c r="AA122" i="1"/>
  <c r="AA38" i="1"/>
  <c r="AA103" i="1"/>
  <c r="AA134" i="1"/>
  <c r="S41" i="1"/>
  <c r="AW41" i="1"/>
  <c r="AE17" i="1"/>
  <c r="K17" i="1"/>
  <c r="AA80" i="1"/>
  <c r="AA21" i="1"/>
  <c r="Q21" i="1"/>
  <c r="O21" i="1" s="1"/>
  <c r="R21" i="1" s="1"/>
  <c r="L21" i="1" s="1"/>
  <c r="M21" i="1" s="1"/>
  <c r="AB27" i="1"/>
  <c r="T39" i="1"/>
  <c r="U39" i="1" s="1"/>
  <c r="AW40" i="1"/>
  <c r="S40" i="1"/>
  <c r="AE42" i="1"/>
  <c r="K42" i="1"/>
  <c r="AF42" i="1"/>
  <c r="AA45" i="1"/>
  <c r="Q49" i="1"/>
  <c r="O49" i="1" s="1"/>
  <c r="R49" i="1" s="1"/>
  <c r="L49" i="1" s="1"/>
  <c r="M49" i="1" s="1"/>
  <c r="Q51" i="1"/>
  <c r="O51" i="1" s="1"/>
  <c r="R51" i="1" s="1"/>
  <c r="AA51" i="1"/>
  <c r="T51" i="1"/>
  <c r="U51" i="1" s="1"/>
  <c r="AA53" i="1"/>
  <c r="N59" i="1"/>
  <c r="AF59" i="1"/>
  <c r="AE59" i="1"/>
  <c r="K59" i="1"/>
  <c r="AT59" i="1"/>
  <c r="AT117" i="1"/>
  <c r="K117" i="1"/>
  <c r="AF117" i="1"/>
  <c r="AE117" i="1"/>
  <c r="N117" i="1"/>
  <c r="N22" i="1"/>
  <c r="AF22" i="1"/>
  <c r="AE22" i="1"/>
  <c r="K22" i="1"/>
  <c r="T21" i="1"/>
  <c r="U21" i="1" s="1"/>
  <c r="AB21" i="1" s="1"/>
  <c r="T58" i="1"/>
  <c r="U58" i="1" s="1"/>
  <c r="AA70" i="1"/>
  <c r="T86" i="1"/>
  <c r="U86" i="1" s="1"/>
  <c r="V27" i="1"/>
  <c r="Z27" i="1" s="1"/>
  <c r="AC27" i="1"/>
  <c r="AD27" i="1" s="1"/>
  <c r="V63" i="1"/>
  <c r="Z63" i="1" s="1"/>
  <c r="AC63" i="1"/>
  <c r="N25" i="1"/>
  <c r="Q27" i="1"/>
  <c r="O27" i="1" s="1"/>
  <c r="R27" i="1" s="1"/>
  <c r="S29" i="1"/>
  <c r="V32" i="1"/>
  <c r="Z32" i="1" s="1"/>
  <c r="AC32" i="1"/>
  <c r="AT42" i="1"/>
  <c r="Q44" i="1"/>
  <c r="O44" i="1" s="1"/>
  <c r="R44" i="1" s="1"/>
  <c r="L44" i="1" s="1"/>
  <c r="M44" i="1" s="1"/>
  <c r="AA44" i="1"/>
  <c r="K45" i="1"/>
  <c r="AF47" i="1"/>
  <c r="AE47" i="1"/>
  <c r="K47" i="1"/>
  <c r="N47" i="1"/>
  <c r="AT47" i="1"/>
  <c r="T49" i="1"/>
  <c r="U49" i="1" s="1"/>
  <c r="AB49" i="1" s="1"/>
  <c r="AW51" i="1"/>
  <c r="AA63" i="1"/>
  <c r="Q63" i="1"/>
  <c r="O63" i="1" s="1"/>
  <c r="R63" i="1" s="1"/>
  <c r="L63" i="1" s="1"/>
  <c r="M63" i="1" s="1"/>
  <c r="T68" i="1"/>
  <c r="U68" i="1" s="1"/>
  <c r="N69" i="1"/>
  <c r="AF69" i="1"/>
  <c r="AE69" i="1"/>
  <c r="K69" i="1"/>
  <c r="AT69" i="1"/>
  <c r="N79" i="1"/>
  <c r="AF79" i="1"/>
  <c r="AE79" i="1"/>
  <c r="K79" i="1"/>
  <c r="AE85" i="1"/>
  <c r="K85" i="1"/>
  <c r="AF85" i="1"/>
  <c r="AT85" i="1"/>
  <c r="N85" i="1"/>
  <c r="AA113" i="1"/>
  <c r="Q117" i="1"/>
  <c r="O117" i="1" s="1"/>
  <c r="R117" i="1" s="1"/>
  <c r="L117" i="1" s="1"/>
  <c r="M117" i="1" s="1"/>
  <c r="AF20" i="1"/>
  <c r="AE20" i="1"/>
  <c r="K20" i="1"/>
  <c r="AT20" i="1"/>
  <c r="V37" i="1"/>
  <c r="Z37" i="1" s="1"/>
  <c r="AC37" i="1"/>
  <c r="AD37" i="1" s="1"/>
  <c r="N41" i="1"/>
  <c r="AA43" i="1"/>
  <c r="Q43" i="1"/>
  <c r="O43" i="1" s="1"/>
  <c r="R43" i="1" s="1"/>
  <c r="L43" i="1" s="1"/>
  <c r="M43" i="1" s="1"/>
  <c r="AA77" i="1"/>
  <c r="N37" i="1"/>
  <c r="AF37" i="1"/>
  <c r="AE37" i="1"/>
  <c r="K37" i="1"/>
  <c r="AA73" i="1"/>
  <c r="Q73" i="1"/>
  <c r="O73" i="1" s="1"/>
  <c r="R73" i="1" s="1"/>
  <c r="L73" i="1" s="1"/>
  <c r="M73" i="1" s="1"/>
  <c r="T78" i="1"/>
  <c r="U78" i="1" s="1"/>
  <c r="AA272" i="1"/>
  <c r="AA30" i="1"/>
  <c r="AB31" i="1"/>
  <c r="AA33" i="1"/>
  <c r="AA36" i="1"/>
  <c r="N42" i="1"/>
  <c r="V48" i="1"/>
  <c r="Z48" i="1" s="1"/>
  <c r="AC48" i="1"/>
  <c r="AW49" i="1"/>
  <c r="K51" i="1"/>
  <c r="AA56" i="1"/>
  <c r="AT56" i="1"/>
  <c r="N56" i="1"/>
  <c r="AE56" i="1"/>
  <c r="K56" i="1"/>
  <c r="AF56" i="1"/>
  <c r="AA58" i="1"/>
  <c r="Q58" i="1"/>
  <c r="O58" i="1" s="1"/>
  <c r="R58" i="1" s="1"/>
  <c r="L58" i="1" s="1"/>
  <c r="M58" i="1" s="1"/>
  <c r="AT79" i="1"/>
  <c r="V114" i="1"/>
  <c r="Z114" i="1" s="1"/>
  <c r="AC114" i="1"/>
  <c r="Q114" i="1"/>
  <c r="O114" i="1" s="1"/>
  <c r="R114" i="1" s="1"/>
  <c r="AC119" i="1"/>
  <c r="V119" i="1"/>
  <c r="Z119" i="1" s="1"/>
  <c r="AA35" i="1"/>
  <c r="AB36" i="1"/>
  <c r="AF43" i="1"/>
  <c r="AE43" i="1"/>
  <c r="AT43" i="1"/>
  <c r="N43" i="1"/>
  <c r="T131" i="1"/>
  <c r="U131" i="1" s="1"/>
  <c r="AF35" i="1"/>
  <c r="AE35" i="1"/>
  <c r="K35" i="1"/>
  <c r="AT35" i="1"/>
  <c r="T132" i="1"/>
  <c r="U132" i="1" s="1"/>
  <c r="AA18" i="1"/>
  <c r="AF30" i="1"/>
  <c r="AE30" i="1"/>
  <c r="K30" i="1"/>
  <c r="AT30" i="1"/>
  <c r="AT34" i="1"/>
  <c r="N34" i="1"/>
  <c r="AF34" i="1"/>
  <c r="AE34" i="1"/>
  <c r="K34" i="1"/>
  <c r="T42" i="1"/>
  <c r="U42" i="1" s="1"/>
  <c r="AA46" i="1"/>
  <c r="AA50" i="1"/>
  <c r="T53" i="1"/>
  <c r="U53" i="1" s="1"/>
  <c r="Q53" i="1" s="1"/>
  <c r="O53" i="1" s="1"/>
  <c r="R53" i="1" s="1"/>
  <c r="L53" i="1" s="1"/>
  <c r="M53" i="1" s="1"/>
  <c r="S56" i="1"/>
  <c r="AW56" i="1"/>
  <c r="AA71" i="1"/>
  <c r="AA76" i="1"/>
  <c r="AT81" i="1"/>
  <c r="N81" i="1"/>
  <c r="AF81" i="1"/>
  <c r="AE81" i="1"/>
  <c r="K81" i="1"/>
  <c r="AA89" i="1"/>
  <c r="T87" i="1"/>
  <c r="U87" i="1" s="1"/>
  <c r="N20" i="1"/>
  <c r="AF77" i="1"/>
  <c r="AE77" i="1"/>
  <c r="K77" i="1"/>
  <c r="AT77" i="1"/>
  <c r="N77" i="1"/>
  <c r="S17" i="1"/>
  <c r="AF17" i="1"/>
  <c r="AA20" i="1"/>
  <c r="AA23" i="1"/>
  <c r="AA26" i="1"/>
  <c r="Q26" i="1"/>
  <c r="O26" i="1" s="1"/>
  <c r="R26" i="1" s="1"/>
  <c r="L26" i="1" s="1"/>
  <c r="M26" i="1" s="1"/>
  <c r="AB32" i="1"/>
  <c r="AA37" i="1"/>
  <c r="AT41" i="1"/>
  <c r="AB58" i="1"/>
  <c r="AW81" i="1"/>
  <c r="S81" i="1"/>
  <c r="S90" i="1"/>
  <c r="AW90" i="1"/>
  <c r="Q107" i="1"/>
  <c r="O107" i="1" s="1"/>
  <c r="R107" i="1" s="1"/>
  <c r="L107" i="1" s="1"/>
  <c r="M107" i="1" s="1"/>
  <c r="V110" i="1"/>
  <c r="Z110" i="1" s="1"/>
  <c r="W44" i="1"/>
  <c r="AW45" i="1"/>
  <c r="S45" i="1"/>
  <c r="AA60" i="1"/>
  <c r="AB63" i="1"/>
  <c r="AF67" i="1"/>
  <c r="AE67" i="1"/>
  <c r="K67" i="1"/>
  <c r="AT67" i="1"/>
  <c r="AT71" i="1"/>
  <c r="N71" i="1"/>
  <c r="AF71" i="1"/>
  <c r="AE71" i="1"/>
  <c r="K71" i="1"/>
  <c r="S91" i="1"/>
  <c r="AW91" i="1"/>
  <c r="AA93" i="1"/>
  <c r="T96" i="1"/>
  <c r="U96" i="1" s="1"/>
  <c r="AA111" i="1"/>
  <c r="AC120" i="1"/>
  <c r="AD120" i="1" s="1"/>
  <c r="AB120" i="1"/>
  <c r="AA123" i="1"/>
  <c r="V124" i="1"/>
  <c r="Z124" i="1" s="1"/>
  <c r="AC124" i="1"/>
  <c r="AD124" i="1" s="1"/>
  <c r="S140" i="1"/>
  <c r="AW140" i="1"/>
  <c r="AA187" i="1"/>
  <c r="S22" i="1"/>
  <c r="AB48" i="1"/>
  <c r="AD48" i="1"/>
  <c r="AF62" i="1"/>
  <c r="AE62" i="1"/>
  <c r="K62" i="1"/>
  <c r="AT62" i="1"/>
  <c r="AA82" i="1"/>
  <c r="AB83" i="1"/>
  <c r="Q87" i="1"/>
  <c r="O87" i="1" s="1"/>
  <c r="R87" i="1" s="1"/>
  <c r="L87" i="1" s="1"/>
  <c r="M87" i="1" s="1"/>
  <c r="AA87" i="1"/>
  <c r="AA88" i="1"/>
  <c r="AT93" i="1"/>
  <c r="AF93" i="1"/>
  <c r="AE93" i="1"/>
  <c r="N93" i="1"/>
  <c r="AT127" i="1"/>
  <c r="K127" i="1"/>
  <c r="AF127" i="1"/>
  <c r="AE127" i="1"/>
  <c r="AW47" i="1"/>
  <c r="S47" i="1"/>
  <c r="AA52" i="1"/>
  <c r="N54" i="1"/>
  <c r="AF54" i="1"/>
  <c r="AE54" i="1"/>
  <c r="K54" i="1"/>
  <c r="AA55" i="1"/>
  <c r="S71" i="1"/>
  <c r="AF82" i="1"/>
  <c r="AE82" i="1"/>
  <c r="K82" i="1"/>
  <c r="AT82" i="1"/>
  <c r="Q92" i="1"/>
  <c r="O92" i="1" s="1"/>
  <c r="R92" i="1" s="1"/>
  <c r="L92" i="1" s="1"/>
  <c r="M92" i="1" s="1"/>
  <c r="AA92" i="1"/>
  <c r="AA96" i="1"/>
  <c r="Q96" i="1"/>
  <c r="O96" i="1" s="1"/>
  <c r="R96" i="1" s="1"/>
  <c r="L96" i="1" s="1"/>
  <c r="M96" i="1" s="1"/>
  <c r="S127" i="1"/>
  <c r="AW127" i="1"/>
  <c r="N130" i="1"/>
  <c r="AF130" i="1"/>
  <c r="AE130" i="1"/>
  <c r="K130" i="1"/>
  <c r="AT130" i="1"/>
  <c r="AA132" i="1"/>
  <c r="Q132" i="1"/>
  <c r="O132" i="1" s="1"/>
  <c r="R132" i="1" s="1"/>
  <c r="L132" i="1" s="1"/>
  <c r="M132" i="1" s="1"/>
  <c r="T137" i="1"/>
  <c r="U137" i="1" s="1"/>
  <c r="S20" i="1"/>
  <c r="S25" i="1"/>
  <c r="S30" i="1"/>
  <c r="S35" i="1"/>
  <c r="W39" i="1"/>
  <c r="AW43" i="1"/>
  <c r="AF46" i="1"/>
  <c r="AW50" i="1"/>
  <c r="S50" i="1"/>
  <c r="AT54" i="1"/>
  <c r="AA57" i="1"/>
  <c r="W59" i="1"/>
  <c r="AW59" i="1"/>
  <c r="AW62" i="1"/>
  <c r="S62" i="1"/>
  <c r="AA65" i="1"/>
  <c r="AA72" i="1"/>
  <c r="AB73" i="1"/>
  <c r="AA75" i="1"/>
  <c r="AA78" i="1"/>
  <c r="Q78" i="1"/>
  <c r="O78" i="1" s="1"/>
  <c r="R78" i="1" s="1"/>
  <c r="L78" i="1" s="1"/>
  <c r="M78" i="1" s="1"/>
  <c r="N84" i="1"/>
  <c r="AF84" i="1"/>
  <c r="AE84" i="1"/>
  <c r="K84" i="1"/>
  <c r="T85" i="1"/>
  <c r="U85" i="1" s="1"/>
  <c r="AA91" i="1"/>
  <c r="K92" i="1"/>
  <c r="AF92" i="1"/>
  <c r="AE92" i="1"/>
  <c r="T109" i="1"/>
  <c r="U109" i="1" s="1"/>
  <c r="AA121" i="1"/>
  <c r="Q121" i="1"/>
  <c r="O121" i="1" s="1"/>
  <c r="R121" i="1" s="1"/>
  <c r="L121" i="1" s="1"/>
  <c r="M121" i="1" s="1"/>
  <c r="N49" i="1"/>
  <c r="AE49" i="1"/>
  <c r="K49" i="1"/>
  <c r="T61" i="1"/>
  <c r="U61" i="1" s="1"/>
  <c r="AT61" i="1"/>
  <c r="N61" i="1"/>
  <c r="AE61" i="1"/>
  <c r="K61" i="1"/>
  <c r="W69" i="1"/>
  <c r="AF72" i="1"/>
  <c r="AE72" i="1"/>
  <c r="K72" i="1"/>
  <c r="AT72" i="1"/>
  <c r="N74" i="1"/>
  <c r="AF74" i="1"/>
  <c r="AE74" i="1"/>
  <c r="K74" i="1"/>
  <c r="AT76" i="1"/>
  <c r="N76" i="1"/>
  <c r="AF76" i="1"/>
  <c r="AE76" i="1"/>
  <c r="K76" i="1"/>
  <c r="N82" i="1"/>
  <c r="S84" i="1"/>
  <c r="AW84" i="1"/>
  <c r="W85" i="1"/>
  <c r="AT92" i="1"/>
  <c r="AF98" i="1"/>
  <c r="K98" i="1"/>
  <c r="AE98" i="1"/>
  <c r="N127" i="1"/>
  <c r="T136" i="1"/>
  <c r="U136" i="1" s="1"/>
  <c r="S147" i="1"/>
  <c r="AW147" i="1"/>
  <c r="T150" i="1"/>
  <c r="U150" i="1" s="1"/>
  <c r="S18" i="1"/>
  <c r="S23" i="1"/>
  <c r="S28" i="1"/>
  <c r="S33" i="1"/>
  <c r="S38" i="1"/>
  <c r="AW44" i="1"/>
  <c r="AA48" i="1"/>
  <c r="Q48" i="1"/>
  <c r="O48" i="1" s="1"/>
  <c r="R48" i="1" s="1"/>
  <c r="L48" i="1" s="1"/>
  <c r="M48" i="1" s="1"/>
  <c r="AT49" i="1"/>
  <c r="N50" i="1"/>
  <c r="AF52" i="1"/>
  <c r="AE52" i="1"/>
  <c r="K52" i="1"/>
  <c r="AW54" i="1"/>
  <c r="S54" i="1"/>
  <c r="AA68" i="1"/>
  <c r="Q68" i="1"/>
  <c r="O68" i="1" s="1"/>
  <c r="R68" i="1" s="1"/>
  <c r="L68" i="1" s="1"/>
  <c r="M68" i="1" s="1"/>
  <c r="AA86" i="1"/>
  <c r="Q86" i="1"/>
  <c r="O86" i="1" s="1"/>
  <c r="R86" i="1" s="1"/>
  <c r="L86" i="1" s="1"/>
  <c r="M86" i="1" s="1"/>
  <c r="AB87" i="1"/>
  <c r="AA98" i="1"/>
  <c r="Q110" i="1"/>
  <c r="O110" i="1" s="1"/>
  <c r="R110" i="1" s="1"/>
  <c r="AA110" i="1"/>
  <c r="AD119" i="1"/>
  <c r="AA130" i="1"/>
  <c r="T176" i="1"/>
  <c r="U176" i="1" s="1"/>
  <c r="Q176" i="1" s="1"/>
  <c r="O176" i="1" s="1"/>
  <c r="R176" i="1" s="1"/>
  <c r="L176" i="1" s="1"/>
  <c r="M176" i="1" s="1"/>
  <c r="AT52" i="1"/>
  <c r="AF57" i="1"/>
  <c r="AE57" i="1"/>
  <c r="K57" i="1"/>
  <c r="W64" i="1"/>
  <c r="AW64" i="1"/>
  <c r="AT66" i="1"/>
  <c r="N66" i="1"/>
  <c r="AF66" i="1"/>
  <c r="AE66" i="1"/>
  <c r="K66" i="1"/>
  <c r="N72" i="1"/>
  <c r="S76" i="1"/>
  <c r="AF86" i="1"/>
  <c r="AE86" i="1"/>
  <c r="AT86" i="1"/>
  <c r="N86" i="1"/>
  <c r="T92" i="1"/>
  <c r="U92" i="1" s="1"/>
  <c r="AB92" i="1" s="1"/>
  <c r="AT94" i="1"/>
  <c r="AF94" i="1"/>
  <c r="AE94" i="1"/>
  <c r="K94" i="1"/>
  <c r="N94" i="1"/>
  <c r="Q102" i="1"/>
  <c r="O102" i="1" s="1"/>
  <c r="R102" i="1" s="1"/>
  <c r="L102" i="1" s="1"/>
  <c r="M102" i="1" s="1"/>
  <c r="AA102" i="1"/>
  <c r="AT107" i="1"/>
  <c r="K107" i="1"/>
  <c r="AF107" i="1"/>
  <c r="AE107" i="1"/>
  <c r="N107" i="1"/>
  <c r="AA112" i="1"/>
  <c r="T167" i="1"/>
  <c r="U167" i="1" s="1"/>
  <c r="AA171" i="1"/>
  <c r="AA177" i="1"/>
  <c r="K88" i="1"/>
  <c r="AW93" i="1"/>
  <c r="S93" i="1"/>
  <c r="S98" i="1"/>
  <c r="AW98" i="1"/>
  <c r="T107" i="1"/>
  <c r="U107" i="1" s="1"/>
  <c r="T117" i="1"/>
  <c r="U117" i="1" s="1"/>
  <c r="AA129" i="1"/>
  <c r="T130" i="1"/>
  <c r="U130" i="1" s="1"/>
  <c r="AW134" i="1"/>
  <c r="S134" i="1"/>
  <c r="AE165" i="1"/>
  <c r="K165" i="1"/>
  <c r="AT165" i="1"/>
  <c r="AF165" i="1"/>
  <c r="N165" i="1"/>
  <c r="S59" i="1"/>
  <c r="S64" i="1"/>
  <c r="S69" i="1"/>
  <c r="S74" i="1"/>
  <c r="S79" i="1"/>
  <c r="AW85" i="1"/>
  <c r="N105" i="1"/>
  <c r="AE105" i="1"/>
  <c r="K105" i="1"/>
  <c r="AF105" i="1"/>
  <c r="AW107" i="1"/>
  <c r="AW117" i="1"/>
  <c r="N125" i="1"/>
  <c r="AE125" i="1"/>
  <c r="K125" i="1"/>
  <c r="AF125" i="1"/>
  <c r="AW130" i="1"/>
  <c r="Q145" i="1"/>
  <c r="O145" i="1" s="1"/>
  <c r="R145" i="1" s="1"/>
  <c r="L145" i="1" s="1"/>
  <c r="M145" i="1" s="1"/>
  <c r="AA145" i="1"/>
  <c r="AD146" i="1"/>
  <c r="AA149" i="1"/>
  <c r="AW153" i="1"/>
  <c r="T184" i="1"/>
  <c r="U184" i="1" s="1"/>
  <c r="AA200" i="1"/>
  <c r="T200" i="1"/>
  <c r="U200" i="1" s="1"/>
  <c r="AA95" i="1"/>
  <c r="Q95" i="1"/>
  <c r="O95" i="1" s="1"/>
  <c r="R95" i="1" s="1"/>
  <c r="L95" i="1" s="1"/>
  <c r="M95" i="1" s="1"/>
  <c r="AB96" i="1"/>
  <c r="AT97" i="1"/>
  <c r="N97" i="1"/>
  <c r="AF97" i="1"/>
  <c r="K97" i="1"/>
  <c r="AE97" i="1"/>
  <c r="AT102" i="1"/>
  <c r="N102" i="1"/>
  <c r="K102" i="1"/>
  <c r="V104" i="1"/>
  <c r="Z104" i="1" s="1"/>
  <c r="AC104" i="1"/>
  <c r="S105" i="1"/>
  <c r="AW105" i="1"/>
  <c r="AT112" i="1"/>
  <c r="N112" i="1"/>
  <c r="K112" i="1"/>
  <c r="N115" i="1"/>
  <c r="AE115" i="1"/>
  <c r="K115" i="1"/>
  <c r="AF115" i="1"/>
  <c r="Q119" i="1"/>
  <c r="O119" i="1" s="1"/>
  <c r="R119" i="1" s="1"/>
  <c r="L119" i="1" s="1"/>
  <c r="M119" i="1" s="1"/>
  <c r="AA119" i="1"/>
  <c r="AT122" i="1"/>
  <c r="N122" i="1"/>
  <c r="K122" i="1"/>
  <c r="Q124" i="1"/>
  <c r="O124" i="1" s="1"/>
  <c r="R124" i="1" s="1"/>
  <c r="L124" i="1" s="1"/>
  <c r="M124" i="1" s="1"/>
  <c r="AA124" i="1"/>
  <c r="S125" i="1"/>
  <c r="AW125" i="1"/>
  <c r="T126" i="1"/>
  <c r="U126" i="1" s="1"/>
  <c r="Q126" i="1" s="1"/>
  <c r="O126" i="1" s="1"/>
  <c r="R126" i="1" s="1"/>
  <c r="L126" i="1" s="1"/>
  <c r="M126" i="1" s="1"/>
  <c r="V146" i="1"/>
  <c r="Z146" i="1" s="1"/>
  <c r="AC146" i="1"/>
  <c r="AA183" i="1"/>
  <c r="S67" i="1"/>
  <c r="S72" i="1"/>
  <c r="S77" i="1"/>
  <c r="S82" i="1"/>
  <c r="AW86" i="1"/>
  <c r="N88" i="1"/>
  <c r="AF95" i="1"/>
  <c r="AE95" i="1"/>
  <c r="K95" i="1"/>
  <c r="AT95" i="1"/>
  <c r="T97" i="1"/>
  <c r="U97" i="1" s="1"/>
  <c r="V99" i="1"/>
  <c r="Z99" i="1" s="1"/>
  <c r="AC99" i="1"/>
  <c r="AD99" i="1" s="1"/>
  <c r="T106" i="1"/>
  <c r="U106" i="1" s="1"/>
  <c r="S115" i="1"/>
  <c r="AW115" i="1"/>
  <c r="T116" i="1"/>
  <c r="U116" i="1" s="1"/>
  <c r="Q120" i="1"/>
  <c r="O120" i="1" s="1"/>
  <c r="R120" i="1" s="1"/>
  <c r="L120" i="1" s="1"/>
  <c r="M120" i="1" s="1"/>
  <c r="AA120" i="1"/>
  <c r="AW126" i="1"/>
  <c r="T139" i="1"/>
  <c r="U139" i="1" s="1"/>
  <c r="AF149" i="1"/>
  <c r="K149" i="1"/>
  <c r="AE149" i="1"/>
  <c r="N149" i="1"/>
  <c r="AF167" i="1"/>
  <c r="AE167" i="1"/>
  <c r="K167" i="1"/>
  <c r="N167" i="1"/>
  <c r="AT167" i="1"/>
  <c r="T171" i="1"/>
  <c r="U171" i="1" s="1"/>
  <c r="AE90" i="1"/>
  <c r="K90" i="1"/>
  <c r="N95" i="1"/>
  <c r="AW97" i="1"/>
  <c r="T102" i="1"/>
  <c r="U102" i="1" s="1"/>
  <c r="AW106" i="1"/>
  <c r="Q109" i="1"/>
  <c r="O109" i="1" s="1"/>
  <c r="R109" i="1" s="1"/>
  <c r="L109" i="1" s="1"/>
  <c r="M109" i="1" s="1"/>
  <c r="AA109" i="1"/>
  <c r="T112" i="1"/>
  <c r="U112" i="1" s="1"/>
  <c r="Q112" i="1" s="1"/>
  <c r="O112" i="1" s="1"/>
  <c r="R112" i="1" s="1"/>
  <c r="L112" i="1" s="1"/>
  <c r="M112" i="1" s="1"/>
  <c r="AW116" i="1"/>
  <c r="T122" i="1"/>
  <c r="U122" i="1" s="1"/>
  <c r="Q122" i="1" s="1"/>
  <c r="O122" i="1" s="1"/>
  <c r="R122" i="1" s="1"/>
  <c r="L122" i="1" s="1"/>
  <c r="M122" i="1" s="1"/>
  <c r="K124" i="1"/>
  <c r="AF124" i="1"/>
  <c r="AE124" i="1"/>
  <c r="S141" i="1"/>
  <c r="AW141" i="1"/>
  <c r="AA144" i="1"/>
  <c r="T145" i="1"/>
  <c r="U145" i="1" s="1"/>
  <c r="AB145" i="1" s="1"/>
  <c r="AF152" i="1"/>
  <c r="AE152" i="1"/>
  <c r="N152" i="1"/>
  <c r="T157" i="1"/>
  <c r="U157" i="1" s="1"/>
  <c r="S55" i="1"/>
  <c r="S60" i="1"/>
  <c r="S65" i="1"/>
  <c r="S70" i="1"/>
  <c r="S75" i="1"/>
  <c r="S80" i="1"/>
  <c r="AW87" i="1"/>
  <c r="AW88" i="1"/>
  <c r="S88" i="1"/>
  <c r="N90" i="1"/>
  <c r="AT90" i="1"/>
  <c r="AB101" i="1"/>
  <c r="K104" i="1"/>
  <c r="AF104" i="1"/>
  <c r="AE104" i="1"/>
  <c r="T111" i="1"/>
  <c r="U111" i="1" s="1"/>
  <c r="Q111" i="1" s="1"/>
  <c r="O111" i="1" s="1"/>
  <c r="R111" i="1" s="1"/>
  <c r="L111" i="1" s="1"/>
  <c r="M111" i="1" s="1"/>
  <c r="T121" i="1"/>
  <c r="U121" i="1" s="1"/>
  <c r="T129" i="1"/>
  <c r="U129" i="1" s="1"/>
  <c r="AF136" i="1"/>
  <c r="AE136" i="1"/>
  <c r="AT136" i="1"/>
  <c r="N136" i="1"/>
  <c r="AA155" i="1"/>
  <c r="T161" i="1"/>
  <c r="U161" i="1" s="1"/>
  <c r="T164" i="1"/>
  <c r="U164" i="1" s="1"/>
  <c r="AB164" i="1" s="1"/>
  <c r="AT192" i="1"/>
  <c r="AF192" i="1"/>
  <c r="AE192" i="1"/>
  <c r="K192" i="1"/>
  <c r="N192" i="1"/>
  <c r="AC194" i="1"/>
  <c r="V194" i="1"/>
  <c r="Z194" i="1" s="1"/>
  <c r="AB95" i="1"/>
  <c r="W97" i="1"/>
  <c r="N100" i="1"/>
  <c r="AE100" i="1"/>
  <c r="AT100" i="1"/>
  <c r="T101" i="1"/>
  <c r="U101" i="1" s="1"/>
  <c r="AF103" i="1"/>
  <c r="AE103" i="1"/>
  <c r="N103" i="1"/>
  <c r="N104" i="1"/>
  <c r="AB110" i="1"/>
  <c r="AD110" i="1" s="1"/>
  <c r="AF113" i="1"/>
  <c r="AE113" i="1"/>
  <c r="N113" i="1"/>
  <c r="K114" i="1"/>
  <c r="AF114" i="1"/>
  <c r="AE114" i="1"/>
  <c r="AF123" i="1"/>
  <c r="AE123" i="1"/>
  <c r="N123" i="1"/>
  <c r="AB131" i="1"/>
  <c r="K136" i="1"/>
  <c r="AA143" i="1"/>
  <c r="AT147" i="1"/>
  <c r="N147" i="1"/>
  <c r="K147" i="1"/>
  <c r="AF147" i="1"/>
  <c r="AE147" i="1"/>
  <c r="AB154" i="1"/>
  <c r="AE155" i="1"/>
  <c r="K155" i="1"/>
  <c r="N155" i="1"/>
  <c r="AT155" i="1"/>
  <c r="AF155" i="1"/>
  <c r="N190" i="1"/>
  <c r="AE190" i="1"/>
  <c r="K190" i="1"/>
  <c r="AF190" i="1"/>
  <c r="AT190" i="1"/>
  <c r="AB99" i="1"/>
  <c r="AA99" i="1"/>
  <c r="AB104" i="1"/>
  <c r="AA104" i="1"/>
  <c r="AB114" i="1"/>
  <c r="AD114" i="1" s="1"/>
  <c r="AB124" i="1"/>
  <c r="AA135" i="1"/>
  <c r="AB136" i="1"/>
  <c r="AA151" i="1"/>
  <c r="AB156" i="1"/>
  <c r="V156" i="1"/>
  <c r="Z156" i="1" s="1"/>
  <c r="W157" i="1"/>
  <c r="AA162" i="1"/>
  <c r="T169" i="1"/>
  <c r="U169" i="1" s="1"/>
  <c r="AA193" i="1"/>
  <c r="Q99" i="1"/>
  <c r="O99" i="1" s="1"/>
  <c r="R99" i="1" s="1"/>
  <c r="L99" i="1" s="1"/>
  <c r="M99" i="1" s="1"/>
  <c r="AT101" i="1"/>
  <c r="W102" i="1"/>
  <c r="AW103" i="1"/>
  <c r="S103" i="1"/>
  <c r="Q104" i="1"/>
  <c r="O104" i="1" s="1"/>
  <c r="R104" i="1" s="1"/>
  <c r="N110" i="1"/>
  <c r="AE110" i="1"/>
  <c r="K110" i="1"/>
  <c r="W112" i="1"/>
  <c r="AW113" i="1"/>
  <c r="S113" i="1"/>
  <c r="N120" i="1"/>
  <c r="AE120" i="1"/>
  <c r="K120" i="1"/>
  <c r="W122" i="1"/>
  <c r="AW123" i="1"/>
  <c r="S123" i="1"/>
  <c r="AE135" i="1"/>
  <c r="K135" i="1"/>
  <c r="AF135" i="1"/>
  <c r="AA142" i="1"/>
  <c r="AT151" i="1"/>
  <c r="AF151" i="1"/>
  <c r="AE151" i="1"/>
  <c r="N151" i="1"/>
  <c r="AB152" i="1"/>
  <c r="T152" i="1"/>
  <c r="U152" i="1" s="1"/>
  <c r="AA161" i="1"/>
  <c r="S166" i="1"/>
  <c r="AW166" i="1"/>
  <c r="AA188" i="1"/>
  <c r="AT197" i="1"/>
  <c r="N197" i="1"/>
  <c r="AE197" i="1"/>
  <c r="K197" i="1"/>
  <c r="AF197" i="1"/>
  <c r="AB202" i="1"/>
  <c r="K203" i="1"/>
  <c r="AF203" i="1"/>
  <c r="AE203" i="1"/>
  <c r="N203" i="1"/>
  <c r="AT110" i="1"/>
  <c r="AT120" i="1"/>
  <c r="AA131" i="1"/>
  <c r="Q131" i="1"/>
  <c r="O131" i="1" s="1"/>
  <c r="R131" i="1" s="1"/>
  <c r="L131" i="1" s="1"/>
  <c r="M131" i="1" s="1"/>
  <c r="AT131" i="1"/>
  <c r="AT135" i="1"/>
  <c r="Q137" i="1"/>
  <c r="O137" i="1" s="1"/>
  <c r="R137" i="1" s="1"/>
  <c r="L137" i="1" s="1"/>
  <c r="M137" i="1" s="1"/>
  <c r="AA137" i="1"/>
  <c r="AA139" i="1"/>
  <c r="K142" i="1"/>
  <c r="AF142" i="1"/>
  <c r="AE142" i="1"/>
  <c r="AA146" i="1"/>
  <c r="Q146" i="1"/>
  <c r="O146" i="1" s="1"/>
  <c r="R146" i="1" s="1"/>
  <c r="L146" i="1" s="1"/>
  <c r="M146" i="1" s="1"/>
  <c r="AA176" i="1"/>
  <c r="AA220" i="1"/>
  <c r="AA106" i="1"/>
  <c r="Q106" i="1"/>
  <c r="O106" i="1" s="1"/>
  <c r="R106" i="1" s="1"/>
  <c r="L106" i="1" s="1"/>
  <c r="M106" i="1" s="1"/>
  <c r="N111" i="1"/>
  <c r="AA116" i="1"/>
  <c r="Q116" i="1"/>
  <c r="O116" i="1" s="1"/>
  <c r="R116" i="1" s="1"/>
  <c r="L116" i="1" s="1"/>
  <c r="M116" i="1" s="1"/>
  <c r="N121" i="1"/>
  <c r="AA126" i="1"/>
  <c r="AT128" i="1"/>
  <c r="N129" i="1"/>
  <c r="K131" i="1"/>
  <c r="N135" i="1"/>
  <c r="AA138" i="1"/>
  <c r="AA141" i="1"/>
  <c r="AT142" i="1"/>
  <c r="AA150" i="1"/>
  <c r="T151" i="1"/>
  <c r="U151" i="1" s="1"/>
  <c r="N154" i="1"/>
  <c r="AT154" i="1"/>
  <c r="K154" i="1"/>
  <c r="AF154" i="1"/>
  <c r="AE154" i="1"/>
  <c r="AA159" i="1"/>
  <c r="T178" i="1"/>
  <c r="U178" i="1" s="1"/>
  <c r="T183" i="1"/>
  <c r="U183" i="1" s="1"/>
  <c r="AB183" i="1" s="1"/>
  <c r="T196" i="1"/>
  <c r="U196" i="1" s="1"/>
  <c r="AB196" i="1" s="1"/>
  <c r="Q216" i="1"/>
  <c r="O216" i="1" s="1"/>
  <c r="R216" i="1" s="1"/>
  <c r="T95" i="1"/>
  <c r="U95" i="1" s="1"/>
  <c r="K118" i="1"/>
  <c r="AT118" i="1"/>
  <c r="K128" i="1"/>
  <c r="AB129" i="1"/>
  <c r="T135" i="1"/>
  <c r="U135" i="1" s="1"/>
  <c r="N142" i="1"/>
  <c r="K148" i="1"/>
  <c r="AF148" i="1"/>
  <c r="AE148" i="1"/>
  <c r="AE150" i="1"/>
  <c r="K150" i="1"/>
  <c r="AF150" i="1"/>
  <c r="T154" i="1"/>
  <c r="U154" i="1" s="1"/>
  <c r="AA156" i="1"/>
  <c r="Q156" i="1"/>
  <c r="O156" i="1" s="1"/>
  <c r="R156" i="1" s="1"/>
  <c r="L156" i="1" s="1"/>
  <c r="M156" i="1" s="1"/>
  <c r="AC156" i="1"/>
  <c r="AD156" i="1" s="1"/>
  <c r="N159" i="1"/>
  <c r="AF159" i="1"/>
  <c r="AE159" i="1"/>
  <c r="AW178" i="1"/>
  <c r="Q181" i="1"/>
  <c r="O181" i="1" s="1"/>
  <c r="R181" i="1" s="1"/>
  <c r="L181" i="1" s="1"/>
  <c r="M181" i="1" s="1"/>
  <c r="AA181" i="1"/>
  <c r="AF191" i="1"/>
  <c r="AE191" i="1"/>
  <c r="N191" i="1"/>
  <c r="AA197" i="1"/>
  <c r="AF216" i="1"/>
  <c r="AE216" i="1"/>
  <c r="AT216" i="1"/>
  <c r="N216" i="1"/>
  <c r="K216" i="1"/>
  <c r="T100" i="1"/>
  <c r="U100" i="1" s="1"/>
  <c r="Q100" i="1" s="1"/>
  <c r="O100" i="1" s="1"/>
  <c r="R100" i="1" s="1"/>
  <c r="L100" i="1" s="1"/>
  <c r="M100" i="1" s="1"/>
  <c r="AB119" i="1"/>
  <c r="AW128" i="1"/>
  <c r="S128" i="1"/>
  <c r="AT133" i="1"/>
  <c r="N133" i="1"/>
  <c r="K133" i="1"/>
  <c r="T142" i="1"/>
  <c r="U142" i="1" s="1"/>
  <c r="AW148" i="1"/>
  <c r="S148" i="1"/>
  <c r="AA157" i="1"/>
  <c r="AF157" i="1"/>
  <c r="AE157" i="1"/>
  <c r="K157" i="1"/>
  <c r="N157" i="1"/>
  <c r="S159" i="1"/>
  <c r="AW159" i="1"/>
  <c r="AE160" i="1"/>
  <c r="K160" i="1"/>
  <c r="AF160" i="1"/>
  <c r="N160" i="1"/>
  <c r="AA164" i="1"/>
  <c r="AF181" i="1"/>
  <c r="AE181" i="1"/>
  <c r="AT181" i="1"/>
  <c r="N181" i="1"/>
  <c r="Q194" i="1"/>
  <c r="O194" i="1" s="1"/>
  <c r="R194" i="1" s="1"/>
  <c r="L194" i="1" s="1"/>
  <c r="M194" i="1" s="1"/>
  <c r="AA194" i="1"/>
  <c r="AD194" i="1" s="1"/>
  <c r="AB195" i="1"/>
  <c r="T201" i="1"/>
  <c r="U201" i="1" s="1"/>
  <c r="T211" i="1"/>
  <c r="U211" i="1" s="1"/>
  <c r="AA212" i="1"/>
  <c r="W107" i="1"/>
  <c r="AW108" i="1"/>
  <c r="S108" i="1"/>
  <c r="W117" i="1"/>
  <c r="N118" i="1"/>
  <c r="AW118" i="1"/>
  <c r="S118" i="1"/>
  <c r="W127" i="1"/>
  <c r="N128" i="1"/>
  <c r="AE129" i="1"/>
  <c r="AW133" i="1"/>
  <c r="S133" i="1"/>
  <c r="AF134" i="1"/>
  <c r="K134" i="1"/>
  <c r="AE134" i="1"/>
  <c r="W135" i="1"/>
  <c r="AA136" i="1"/>
  <c r="Q136" i="1"/>
  <c r="O136" i="1" s="1"/>
  <c r="R136" i="1" s="1"/>
  <c r="L136" i="1" s="1"/>
  <c r="M136" i="1" s="1"/>
  <c r="AB146" i="1"/>
  <c r="AT153" i="1"/>
  <c r="K153" i="1"/>
  <c r="AF153" i="1"/>
  <c r="AE153" i="1"/>
  <c r="AT160" i="1"/>
  <c r="AB167" i="1"/>
  <c r="T182" i="1"/>
  <c r="U182" i="1" s="1"/>
  <c r="Q182" i="1" s="1"/>
  <c r="O182" i="1" s="1"/>
  <c r="R182" i="1" s="1"/>
  <c r="L182" i="1" s="1"/>
  <c r="M182" i="1" s="1"/>
  <c r="AW211" i="1"/>
  <c r="AF212" i="1"/>
  <c r="AE212" i="1"/>
  <c r="K212" i="1"/>
  <c r="N212" i="1"/>
  <c r="AT212" i="1"/>
  <c r="W137" i="1"/>
  <c r="K138" i="1"/>
  <c r="AE139" i="1"/>
  <c r="AA158" i="1"/>
  <c r="W167" i="1"/>
  <c r="AA168" i="1"/>
  <c r="W172" i="1"/>
  <c r="AA174" i="1"/>
  <c r="T181" i="1"/>
  <c r="U181" i="1" s="1"/>
  <c r="AW183" i="1"/>
  <c r="T189" i="1"/>
  <c r="U189" i="1" s="1"/>
  <c r="Q189" i="1"/>
  <c r="O189" i="1" s="1"/>
  <c r="R189" i="1" s="1"/>
  <c r="L189" i="1" s="1"/>
  <c r="M189" i="1" s="1"/>
  <c r="AA189" i="1"/>
  <c r="T191" i="1"/>
  <c r="U191" i="1" s="1"/>
  <c r="W192" i="1"/>
  <c r="AA210" i="1"/>
  <c r="S225" i="1"/>
  <c r="AW225" i="1"/>
  <c r="AE145" i="1"/>
  <c r="K145" i="1"/>
  <c r="T155" i="1"/>
  <c r="U155" i="1" s="1"/>
  <c r="AF162" i="1"/>
  <c r="AE162" i="1"/>
  <c r="K162" i="1"/>
  <c r="N164" i="1"/>
  <c r="AF164" i="1"/>
  <c r="AT168" i="1"/>
  <c r="N168" i="1"/>
  <c r="N180" i="1"/>
  <c r="AF180" i="1"/>
  <c r="K180" i="1"/>
  <c r="AE180" i="1"/>
  <c r="AB181" i="1"/>
  <c r="AB191" i="1"/>
  <c r="W222" i="1"/>
  <c r="AW142" i="1"/>
  <c r="AW143" i="1"/>
  <c r="S143" i="1"/>
  <c r="N145" i="1"/>
  <c r="AT145" i="1"/>
  <c r="AW150" i="1"/>
  <c r="AW151" i="1"/>
  <c r="T162" i="1"/>
  <c r="U162" i="1" s="1"/>
  <c r="Q162" i="1" s="1"/>
  <c r="O162" i="1" s="1"/>
  <c r="R162" i="1" s="1"/>
  <c r="L162" i="1" s="1"/>
  <c r="M162" i="1" s="1"/>
  <c r="AT177" i="1"/>
  <c r="N177" i="1"/>
  <c r="AF177" i="1"/>
  <c r="K177" i="1"/>
  <c r="AE177" i="1"/>
  <c r="AT180" i="1"/>
  <c r="T186" i="1"/>
  <c r="U186" i="1" s="1"/>
  <c r="T187" i="1"/>
  <c r="U187" i="1" s="1"/>
  <c r="Q187" i="1" s="1"/>
  <c r="O187" i="1" s="1"/>
  <c r="R187" i="1" s="1"/>
  <c r="L187" i="1" s="1"/>
  <c r="M187" i="1" s="1"/>
  <c r="T190" i="1"/>
  <c r="U190" i="1" s="1"/>
  <c r="W132" i="1"/>
  <c r="AW136" i="1"/>
  <c r="N138" i="1"/>
  <c r="T149" i="1"/>
  <c r="U149" i="1" s="1"/>
  <c r="AW158" i="1"/>
  <c r="W162" i="1"/>
  <c r="AW168" i="1"/>
  <c r="AE175" i="1"/>
  <c r="K175" i="1"/>
  <c r="AT175" i="1"/>
  <c r="T177" i="1"/>
  <c r="U177" i="1" s="1"/>
  <c r="AA182" i="1"/>
  <c r="AW187" i="1"/>
  <c r="Q192" i="1"/>
  <c r="O192" i="1" s="1"/>
  <c r="R192" i="1" s="1"/>
  <c r="L192" i="1" s="1"/>
  <c r="M192" i="1" s="1"/>
  <c r="AA192" i="1"/>
  <c r="AA198" i="1"/>
  <c r="AA244" i="1"/>
  <c r="T244" i="1"/>
  <c r="U244" i="1" s="1"/>
  <c r="N244" i="1"/>
  <c r="K244" i="1"/>
  <c r="AF244" i="1"/>
  <c r="AE244" i="1"/>
  <c r="N139" i="1"/>
  <c r="AE140" i="1"/>
  <c r="K140" i="1"/>
  <c r="K158" i="1"/>
  <c r="K164" i="1"/>
  <c r="AE170" i="1"/>
  <c r="K170" i="1"/>
  <c r="AT170" i="1"/>
  <c r="AA172" i="1"/>
  <c r="AT179" i="1"/>
  <c r="N179" i="1"/>
  <c r="K179" i="1"/>
  <c r="AF179" i="1"/>
  <c r="AE179" i="1"/>
  <c r="AB180" i="1"/>
  <c r="T197" i="1"/>
  <c r="U197" i="1" s="1"/>
  <c r="Q205" i="1"/>
  <c r="O205" i="1" s="1"/>
  <c r="R205" i="1" s="1"/>
  <c r="L205" i="1" s="1"/>
  <c r="M205" i="1" s="1"/>
  <c r="AA205" i="1"/>
  <c r="AC206" i="1"/>
  <c r="AD206" i="1" s="1"/>
  <c r="AB206" i="1"/>
  <c r="AW138" i="1"/>
  <c r="S138" i="1"/>
  <c r="AT140" i="1"/>
  <c r="AA163" i="1"/>
  <c r="AA166" i="1"/>
  <c r="K168" i="1"/>
  <c r="N169" i="1"/>
  <c r="AF169" i="1"/>
  <c r="AF172" i="1"/>
  <c r="AE172" i="1"/>
  <c r="K172" i="1"/>
  <c r="AA173" i="1"/>
  <c r="N174" i="1"/>
  <c r="AF174" i="1"/>
  <c r="AE174" i="1"/>
  <c r="K174" i="1"/>
  <c r="AB185" i="1"/>
  <c r="N195" i="1"/>
  <c r="AF195" i="1"/>
  <c r="AE195" i="1"/>
  <c r="K195" i="1"/>
  <c r="AT195" i="1"/>
  <c r="T199" i="1"/>
  <c r="U199" i="1" s="1"/>
  <c r="AA201" i="1"/>
  <c r="AE205" i="1"/>
  <c r="K205" i="1"/>
  <c r="AF205" i="1"/>
  <c r="AT205" i="1"/>
  <c r="N205" i="1"/>
  <c r="T144" i="1"/>
  <c r="U144" i="1" s="1"/>
  <c r="N172" i="1"/>
  <c r="AT172" i="1"/>
  <c r="AW174" i="1"/>
  <c r="S174" i="1"/>
  <c r="T179" i="1"/>
  <c r="U179" i="1" s="1"/>
  <c r="AB179" i="1" s="1"/>
  <c r="AC185" i="1"/>
  <c r="AF188" i="1"/>
  <c r="N188" i="1"/>
  <c r="AT188" i="1"/>
  <c r="K188" i="1"/>
  <c r="T192" i="1"/>
  <c r="U192" i="1" s="1"/>
  <c r="T195" i="1"/>
  <c r="U195" i="1" s="1"/>
  <c r="AA186" i="1"/>
  <c r="N202" i="1"/>
  <c r="K202" i="1"/>
  <c r="AF202" i="1"/>
  <c r="AE202" i="1"/>
  <c r="AA204" i="1"/>
  <c r="AB205" i="1"/>
  <c r="AA207" i="1"/>
  <c r="V221" i="1"/>
  <c r="Z221" i="1" s="1"/>
  <c r="AC221" i="1"/>
  <c r="Q221" i="1"/>
  <c r="O221" i="1" s="1"/>
  <c r="R221" i="1" s="1"/>
  <c r="L221" i="1" s="1"/>
  <c r="M221" i="1" s="1"/>
  <c r="AB221" i="1"/>
  <c r="AC227" i="1"/>
  <c r="V227" i="1"/>
  <c r="Z227" i="1" s="1"/>
  <c r="T264" i="1"/>
  <c r="U264" i="1" s="1"/>
  <c r="N173" i="1"/>
  <c r="K183" i="1"/>
  <c r="N189" i="1"/>
  <c r="AW191" i="1"/>
  <c r="AW192" i="1"/>
  <c r="AW197" i="1"/>
  <c r="AT198" i="1"/>
  <c r="T202" i="1"/>
  <c r="U202" i="1" s="1"/>
  <c r="T205" i="1"/>
  <c r="U205" i="1" s="1"/>
  <c r="T218" i="1"/>
  <c r="U218" i="1" s="1"/>
  <c r="AT220" i="1"/>
  <c r="AF220" i="1"/>
  <c r="K220" i="1"/>
  <c r="AE220" i="1"/>
  <c r="N220" i="1"/>
  <c r="W221" i="1"/>
  <c r="W264" i="1"/>
  <c r="AB189" i="1"/>
  <c r="AA196" i="1"/>
  <c r="Q196" i="1"/>
  <c r="O196" i="1" s="1"/>
  <c r="R196" i="1" s="1"/>
  <c r="L196" i="1" s="1"/>
  <c r="M196" i="1" s="1"/>
  <c r="Q215" i="1"/>
  <c r="O215" i="1" s="1"/>
  <c r="R215" i="1" s="1"/>
  <c r="L215" i="1" s="1"/>
  <c r="M215" i="1" s="1"/>
  <c r="AE217" i="1"/>
  <c r="AT217" i="1"/>
  <c r="AF217" i="1"/>
  <c r="N217" i="1"/>
  <c r="K217" i="1"/>
  <c r="T224" i="1"/>
  <c r="U224" i="1" s="1"/>
  <c r="T226" i="1"/>
  <c r="U226" i="1" s="1"/>
  <c r="T235" i="1"/>
  <c r="U235" i="1" s="1"/>
  <c r="Q235" i="1" s="1"/>
  <c r="O235" i="1" s="1"/>
  <c r="R235" i="1" s="1"/>
  <c r="L235" i="1" s="1"/>
  <c r="M235" i="1" s="1"/>
  <c r="AA242" i="1"/>
  <c r="T172" i="1"/>
  <c r="U172" i="1" s="1"/>
  <c r="AB172" i="1" s="1"/>
  <c r="T180" i="1"/>
  <c r="U180" i="1" s="1"/>
  <c r="AW181" i="1"/>
  <c r="N183" i="1"/>
  <c r="AT183" i="1"/>
  <c r="N185" i="1"/>
  <c r="AE185" i="1"/>
  <c r="K185" i="1"/>
  <c r="L185" i="1" s="1"/>
  <c r="M185" i="1" s="1"/>
  <c r="AT186" i="1"/>
  <c r="AW188" i="1"/>
  <c r="S188" i="1"/>
  <c r="AT193" i="1"/>
  <c r="N194" i="1"/>
  <c r="AW198" i="1"/>
  <c r="S198" i="1"/>
  <c r="T204" i="1"/>
  <c r="U204" i="1" s="1"/>
  <c r="AA206" i="1"/>
  <c r="Q206" i="1"/>
  <c r="O206" i="1" s="1"/>
  <c r="R206" i="1" s="1"/>
  <c r="L206" i="1" s="1"/>
  <c r="M206" i="1" s="1"/>
  <c r="T207" i="1"/>
  <c r="U207" i="1" s="1"/>
  <c r="Q207" i="1" s="1"/>
  <c r="O207" i="1" s="1"/>
  <c r="R207" i="1" s="1"/>
  <c r="L207" i="1" s="1"/>
  <c r="M207" i="1" s="1"/>
  <c r="AA214" i="1"/>
  <c r="AA227" i="1"/>
  <c r="Q227" i="1"/>
  <c r="O227" i="1" s="1"/>
  <c r="R227" i="1" s="1"/>
  <c r="L227" i="1" s="1"/>
  <c r="M227" i="1" s="1"/>
  <c r="AA231" i="1"/>
  <c r="S160" i="1"/>
  <c r="S165" i="1"/>
  <c r="S170" i="1"/>
  <c r="S175" i="1"/>
  <c r="N184" i="1"/>
  <c r="AT185" i="1"/>
  <c r="N187" i="1"/>
  <c r="AB194" i="1"/>
  <c r="AB200" i="1"/>
  <c r="AW207" i="1"/>
  <c r="AA209" i="1"/>
  <c r="AA211" i="1"/>
  <c r="T212" i="1"/>
  <c r="U212" i="1" s="1"/>
  <c r="AB212" i="1" s="1"/>
  <c r="T220" i="1"/>
  <c r="U220" i="1" s="1"/>
  <c r="T230" i="1"/>
  <c r="U230" i="1" s="1"/>
  <c r="AA234" i="1"/>
  <c r="AE189" i="1"/>
  <c r="AA191" i="1"/>
  <c r="K193" i="1"/>
  <c r="AW193" i="1"/>
  <c r="S193" i="1"/>
  <c r="K198" i="1"/>
  <c r="AT206" i="1"/>
  <c r="AE206" i="1"/>
  <c r="AF206" i="1"/>
  <c r="N206" i="1"/>
  <c r="S153" i="1"/>
  <c r="S158" i="1"/>
  <c r="S163" i="1"/>
  <c r="S168" i="1"/>
  <c r="S173" i="1"/>
  <c r="AB184" i="1"/>
  <c r="AE194" i="1"/>
  <c r="AA199" i="1"/>
  <c r="V217" i="1"/>
  <c r="Z217" i="1" s="1"/>
  <c r="T233" i="1"/>
  <c r="U233" i="1" s="1"/>
  <c r="AW203" i="1"/>
  <c r="S203" i="1"/>
  <c r="AA225" i="1"/>
  <c r="AA228" i="1"/>
  <c r="AF231" i="1"/>
  <c r="AE231" i="1"/>
  <c r="K231" i="1"/>
  <c r="N231" i="1"/>
  <c r="AT231" i="1"/>
  <c r="T232" i="1"/>
  <c r="U232" i="1" s="1"/>
  <c r="AF234" i="1"/>
  <c r="AE234" i="1"/>
  <c r="N234" i="1"/>
  <c r="K234" i="1"/>
  <c r="AT234" i="1"/>
  <c r="AF237" i="1"/>
  <c r="AE237" i="1"/>
  <c r="N237" i="1"/>
  <c r="K237" i="1"/>
  <c r="T250" i="1"/>
  <c r="U250" i="1" s="1"/>
  <c r="AB250" i="1" s="1"/>
  <c r="AW209" i="1"/>
  <c r="S209" i="1"/>
  <c r="AT214" i="1"/>
  <c r="Q224" i="1"/>
  <c r="O224" i="1" s="1"/>
  <c r="R224" i="1" s="1"/>
  <c r="AA224" i="1"/>
  <c r="AC236" i="1"/>
  <c r="AT237" i="1"/>
  <c r="T242" i="1"/>
  <c r="U242" i="1" s="1"/>
  <c r="AE245" i="1"/>
  <c r="K245" i="1"/>
  <c r="AT245" i="1"/>
  <c r="AF245" i="1"/>
  <c r="N245" i="1"/>
  <c r="AF247" i="1"/>
  <c r="N247" i="1"/>
  <c r="K247" i="1"/>
  <c r="AT247" i="1"/>
  <c r="Q249" i="1"/>
  <c r="O249" i="1" s="1"/>
  <c r="R249" i="1" s="1"/>
  <c r="L249" i="1" s="1"/>
  <c r="M249" i="1" s="1"/>
  <c r="AA249" i="1"/>
  <c r="AA252" i="1"/>
  <c r="AA254" i="1"/>
  <c r="T254" i="1"/>
  <c r="U254" i="1" s="1"/>
  <c r="Q254" i="1"/>
  <c r="O254" i="1" s="1"/>
  <c r="R254" i="1" s="1"/>
  <c r="L254" i="1" s="1"/>
  <c r="M254" i="1" s="1"/>
  <c r="Q258" i="1"/>
  <c r="O258" i="1" s="1"/>
  <c r="R258" i="1" s="1"/>
  <c r="L258" i="1" s="1"/>
  <c r="M258" i="1" s="1"/>
  <c r="AA258" i="1"/>
  <c r="AE200" i="1"/>
  <c r="K200" i="1"/>
  <c r="AE207" i="1"/>
  <c r="AE210" i="1"/>
  <c r="K210" i="1"/>
  <c r="AA213" i="1"/>
  <c r="AT215" i="1"/>
  <c r="AF215" i="1"/>
  <c r="K215" i="1"/>
  <c r="AE215" i="1"/>
  <c r="AA218" i="1"/>
  <c r="Q218" i="1"/>
  <c r="O218" i="1" s="1"/>
  <c r="R218" i="1" s="1"/>
  <c r="N228" i="1"/>
  <c r="AF228" i="1"/>
  <c r="AT228" i="1"/>
  <c r="K228" i="1"/>
  <c r="AD236" i="1"/>
  <c r="AT239" i="1"/>
  <c r="AF239" i="1"/>
  <c r="AE239" i="1"/>
  <c r="N239" i="1"/>
  <c r="AA247" i="1"/>
  <c r="AF252" i="1"/>
  <c r="AT252" i="1"/>
  <c r="AE252" i="1"/>
  <c r="N252" i="1"/>
  <c r="K252" i="1"/>
  <c r="AF258" i="1"/>
  <c r="AT258" i="1"/>
  <c r="AE258" i="1"/>
  <c r="N258" i="1"/>
  <c r="K258" i="1"/>
  <c r="AC259" i="1"/>
  <c r="V259" i="1"/>
  <c r="Z259" i="1" s="1"/>
  <c r="Q259" i="1"/>
  <c r="O259" i="1" s="1"/>
  <c r="R259" i="1" s="1"/>
  <c r="L259" i="1" s="1"/>
  <c r="M259" i="1" s="1"/>
  <c r="AA269" i="1"/>
  <c r="T269" i="1"/>
  <c r="U269" i="1" s="1"/>
  <c r="Q269" i="1"/>
  <c r="O269" i="1" s="1"/>
  <c r="R269" i="1" s="1"/>
  <c r="L269" i="1" s="1"/>
  <c r="M269" i="1" s="1"/>
  <c r="T273" i="1"/>
  <c r="U273" i="1" s="1"/>
  <c r="T280" i="1"/>
  <c r="U280" i="1" s="1"/>
  <c r="AE281" i="1"/>
  <c r="K281" i="1"/>
  <c r="N281" i="1"/>
  <c r="AF281" i="1"/>
  <c r="AT281" i="1"/>
  <c r="N200" i="1"/>
  <c r="AT200" i="1"/>
  <c r="AW210" i="1"/>
  <c r="S210" i="1"/>
  <c r="AW214" i="1"/>
  <c r="S214" i="1"/>
  <c r="K222" i="1"/>
  <c r="AF222" i="1"/>
  <c r="AE222" i="1"/>
  <c r="AB224" i="1"/>
  <c r="AB228" i="1"/>
  <c r="AA239" i="1"/>
  <c r="Q239" i="1"/>
  <c r="O239" i="1" s="1"/>
  <c r="R239" i="1" s="1"/>
  <c r="T239" i="1"/>
  <c r="U239" i="1" s="1"/>
  <c r="AB245" i="1"/>
  <c r="AF269" i="1"/>
  <c r="AE269" i="1"/>
  <c r="N269" i="1"/>
  <c r="K269" i="1"/>
  <c r="AT269" i="1"/>
  <c r="AA281" i="1"/>
  <c r="AC284" i="1"/>
  <c r="V284" i="1"/>
  <c r="Z284" i="1" s="1"/>
  <c r="AW208" i="1"/>
  <c r="T215" i="1"/>
  <c r="U215" i="1" s="1"/>
  <c r="AB217" i="1"/>
  <c r="AD217" i="1" s="1"/>
  <c r="T219" i="1"/>
  <c r="U219" i="1" s="1"/>
  <c r="AF221" i="1"/>
  <c r="K221" i="1"/>
  <c r="AE221" i="1"/>
  <c r="AA240" i="1"/>
  <c r="T249" i="1"/>
  <c r="U249" i="1" s="1"/>
  <c r="AE204" i="1"/>
  <c r="AE209" i="1"/>
  <c r="T216" i="1"/>
  <c r="U216" i="1" s="1"/>
  <c r="Q217" i="1"/>
  <c r="O217" i="1" s="1"/>
  <c r="R217" i="1" s="1"/>
  <c r="L217" i="1" s="1"/>
  <c r="M217" i="1" s="1"/>
  <c r="T228" i="1"/>
  <c r="U228" i="1" s="1"/>
  <c r="T231" i="1"/>
  <c r="U231" i="1" s="1"/>
  <c r="Q231" i="1" s="1"/>
  <c r="O231" i="1" s="1"/>
  <c r="R231" i="1" s="1"/>
  <c r="L231" i="1" s="1"/>
  <c r="M231" i="1" s="1"/>
  <c r="K239" i="1"/>
  <c r="AE240" i="1"/>
  <c r="K240" i="1"/>
  <c r="AF240" i="1"/>
  <c r="AT240" i="1"/>
  <c r="AW249" i="1"/>
  <c r="T257" i="1"/>
  <c r="U257" i="1" s="1"/>
  <c r="AA267" i="1"/>
  <c r="Q267" i="1"/>
  <c r="O267" i="1" s="1"/>
  <c r="R267" i="1" s="1"/>
  <c r="L267" i="1" s="1"/>
  <c r="M267" i="1" s="1"/>
  <c r="K204" i="1"/>
  <c r="W207" i="1"/>
  <c r="AT207" i="1"/>
  <c r="AF209" i="1"/>
  <c r="AW213" i="1"/>
  <c r="AW216" i="1"/>
  <c r="W220" i="1"/>
  <c r="T222" i="1"/>
  <c r="U222" i="1" s="1"/>
  <c r="AT229" i="1"/>
  <c r="AF229" i="1"/>
  <c r="AE229" i="1"/>
  <c r="N229" i="1"/>
  <c r="AT232" i="1"/>
  <c r="AF232" i="1"/>
  <c r="AE232" i="1"/>
  <c r="N232" i="1"/>
  <c r="AA235" i="1"/>
  <c r="AA246" i="1"/>
  <c r="AE250" i="1"/>
  <c r="K250" i="1"/>
  <c r="AF250" i="1"/>
  <c r="N250" i="1"/>
  <c r="AT250" i="1"/>
  <c r="Q266" i="1"/>
  <c r="O266" i="1" s="1"/>
  <c r="R266" i="1" s="1"/>
  <c r="L266" i="1" s="1"/>
  <c r="M266" i="1" s="1"/>
  <c r="AA266" i="1"/>
  <c r="K211" i="1"/>
  <c r="AE211" i="1"/>
  <c r="K218" i="1"/>
  <c r="AF218" i="1"/>
  <c r="AE219" i="1"/>
  <c r="K224" i="1"/>
  <c r="AT235" i="1"/>
  <c r="N235" i="1"/>
  <c r="T237" i="1"/>
  <c r="U237" i="1" s="1"/>
  <c r="S240" i="1"/>
  <c r="AF241" i="1"/>
  <c r="T245" i="1"/>
  <c r="U245" i="1" s="1"/>
  <c r="S246" i="1"/>
  <c r="AA251" i="1"/>
  <c r="T252" i="1"/>
  <c r="U252" i="1" s="1"/>
  <c r="AE261" i="1"/>
  <c r="K261" i="1"/>
  <c r="N261" i="1"/>
  <c r="AF261" i="1"/>
  <c r="AA271" i="1"/>
  <c r="T229" i="1"/>
  <c r="U229" i="1" s="1"/>
  <c r="N255" i="1"/>
  <c r="AF255" i="1"/>
  <c r="AE255" i="1"/>
  <c r="K255" i="1"/>
  <c r="S261" i="1"/>
  <c r="AW261" i="1"/>
  <c r="V265" i="1"/>
  <c r="Z265" i="1" s="1"/>
  <c r="Q265" i="1"/>
  <c r="O265" i="1" s="1"/>
  <c r="R265" i="1" s="1"/>
  <c r="L265" i="1" s="1"/>
  <c r="M265" i="1" s="1"/>
  <c r="AF279" i="1"/>
  <c r="AT279" i="1"/>
  <c r="AE279" i="1"/>
  <c r="N279" i="1"/>
  <c r="AT223" i="1"/>
  <c r="AW235" i="1"/>
  <c r="AT238" i="1"/>
  <c r="AT248" i="1"/>
  <c r="AF248" i="1"/>
  <c r="AE248" i="1"/>
  <c r="AD255" i="1"/>
  <c r="T258" i="1"/>
  <c r="U258" i="1" s="1"/>
  <c r="T263" i="1"/>
  <c r="U263" i="1" s="1"/>
  <c r="AF273" i="1"/>
  <c r="AT273" i="1"/>
  <c r="AE273" i="1"/>
  <c r="N273" i="1"/>
  <c r="K273" i="1"/>
  <c r="AW279" i="1"/>
  <c r="AD221" i="1"/>
  <c r="N224" i="1"/>
  <c r="K226" i="1"/>
  <c r="AT226" i="1"/>
  <c r="K236" i="1"/>
  <c r="AF236" i="1"/>
  <c r="AB239" i="1"/>
  <c r="AF242" i="1"/>
  <c r="AE242" i="1"/>
  <c r="AT242" i="1"/>
  <c r="K242" i="1"/>
  <c r="AF243" i="1"/>
  <c r="N243" i="1"/>
  <c r="V255" i="1"/>
  <c r="Z255" i="1" s="1"/>
  <c r="Q255" i="1"/>
  <c r="O255" i="1" s="1"/>
  <c r="R255" i="1" s="1"/>
  <c r="L255" i="1" s="1"/>
  <c r="M255" i="1" s="1"/>
  <c r="AC255" i="1"/>
  <c r="K279" i="1"/>
  <c r="AT218" i="1"/>
  <c r="N227" i="1"/>
  <c r="N233" i="1"/>
  <c r="AF233" i="1"/>
  <c r="W236" i="1"/>
  <c r="AT236" i="1"/>
  <c r="AW238" i="1"/>
  <c r="S238" i="1"/>
  <c r="T241" i="1"/>
  <c r="U241" i="1" s="1"/>
  <c r="Q241" i="1" s="1"/>
  <c r="O241" i="1" s="1"/>
  <c r="R241" i="1" s="1"/>
  <c r="L241" i="1" s="1"/>
  <c r="M241" i="1" s="1"/>
  <c r="AT243" i="1"/>
  <c r="W247" i="1"/>
  <c r="AT251" i="1"/>
  <c r="N251" i="1"/>
  <c r="AF251" i="1"/>
  <c r="AE251" i="1"/>
  <c r="W258" i="1"/>
  <c r="T262" i="1"/>
  <c r="U262" i="1" s="1"/>
  <c r="AA274" i="1"/>
  <c r="AA283" i="1"/>
  <c r="N219" i="1"/>
  <c r="S223" i="1"/>
  <c r="N226" i="1"/>
  <c r="T234" i="1"/>
  <c r="U234" i="1" s="1"/>
  <c r="AB234" i="1" s="1"/>
  <c r="AA236" i="1"/>
  <c r="Q236" i="1"/>
  <c r="O236" i="1" s="1"/>
  <c r="R236" i="1" s="1"/>
  <c r="L236" i="1" s="1"/>
  <c r="M236" i="1" s="1"/>
  <c r="K238" i="1"/>
  <c r="AA241" i="1"/>
  <c r="AA257" i="1"/>
  <c r="Q257" i="1"/>
  <c r="O257" i="1" s="1"/>
  <c r="R257" i="1" s="1"/>
  <c r="L257" i="1" s="1"/>
  <c r="M257" i="1" s="1"/>
  <c r="S208" i="1"/>
  <c r="S213" i="1"/>
  <c r="AB227" i="1"/>
  <c r="AT230" i="1"/>
  <c r="N230" i="1"/>
  <c r="AA232" i="1"/>
  <c r="K233" i="1"/>
  <c r="AE235" i="1"/>
  <c r="AW242" i="1"/>
  <c r="T247" i="1"/>
  <c r="U247" i="1" s="1"/>
  <c r="Q247" i="1" s="1"/>
  <c r="O247" i="1" s="1"/>
  <c r="R247" i="1" s="1"/>
  <c r="L247" i="1" s="1"/>
  <c r="M247" i="1" s="1"/>
  <c r="S251" i="1"/>
  <c r="AW251" i="1"/>
  <c r="AT253" i="1"/>
  <c r="N253" i="1"/>
  <c r="K253" i="1"/>
  <c r="V260" i="1"/>
  <c r="Z260" i="1" s="1"/>
  <c r="W262" i="1"/>
  <c r="AC265" i="1"/>
  <c r="T276" i="1"/>
  <c r="U276" i="1" s="1"/>
  <c r="AB276" i="1" s="1"/>
  <c r="T277" i="1"/>
  <c r="U277" i="1" s="1"/>
  <c r="AW243" i="1"/>
  <c r="AW248" i="1"/>
  <c r="AB265" i="1"/>
  <c r="AD265" i="1"/>
  <c r="AB270" i="1"/>
  <c r="AD270" i="1" s="1"/>
  <c r="N275" i="1"/>
  <c r="AE275" i="1"/>
  <c r="AF283" i="1"/>
  <c r="AT283" i="1"/>
  <c r="K283" i="1"/>
  <c r="AE283" i="1"/>
  <c r="T256" i="1"/>
  <c r="U256" i="1" s="1"/>
  <c r="Q260" i="1"/>
  <c r="O260" i="1" s="1"/>
  <c r="R260" i="1" s="1"/>
  <c r="L260" i="1" s="1"/>
  <c r="M260" i="1" s="1"/>
  <c r="AA260" i="1"/>
  <c r="Q270" i="1"/>
  <c r="O270" i="1" s="1"/>
  <c r="R270" i="1" s="1"/>
  <c r="L270" i="1" s="1"/>
  <c r="M270" i="1" s="1"/>
  <c r="AA277" i="1"/>
  <c r="AE256" i="1"/>
  <c r="K256" i="1"/>
  <c r="N256" i="1"/>
  <c r="AT256" i="1"/>
  <c r="N270" i="1"/>
  <c r="AF270" i="1"/>
  <c r="AE270" i="1"/>
  <c r="T271" i="1"/>
  <c r="U271" i="1" s="1"/>
  <c r="V275" i="1"/>
  <c r="Z275" i="1" s="1"/>
  <c r="T281" i="1"/>
  <c r="U281" i="1" s="1"/>
  <c r="AB281" i="1" s="1"/>
  <c r="AB259" i="1"/>
  <c r="AA261" i="1"/>
  <c r="AB266" i="1"/>
  <c r="AE266" i="1"/>
  <c r="K266" i="1"/>
  <c r="N266" i="1"/>
  <c r="AT267" i="1"/>
  <c r="AF267" i="1"/>
  <c r="AE267" i="1"/>
  <c r="N267" i="1"/>
  <c r="T272" i="1"/>
  <c r="U272" i="1" s="1"/>
  <c r="Q272" i="1" s="1"/>
  <c r="O272" i="1" s="1"/>
  <c r="R272" i="1" s="1"/>
  <c r="L272" i="1" s="1"/>
  <c r="M272" i="1" s="1"/>
  <c r="AT272" i="1"/>
  <c r="N272" i="1"/>
  <c r="K272" i="1"/>
  <c r="Q284" i="1"/>
  <c r="O284" i="1" s="1"/>
  <c r="R284" i="1" s="1"/>
  <c r="AA284" i="1"/>
  <c r="N285" i="1"/>
  <c r="AT285" i="1"/>
  <c r="K285" i="1"/>
  <c r="AF285" i="1"/>
  <c r="AE285" i="1"/>
  <c r="AW253" i="1"/>
  <c r="AT257" i="1"/>
  <c r="N257" i="1"/>
  <c r="K257" i="1"/>
  <c r="AF264" i="1"/>
  <c r="AE264" i="1"/>
  <c r="AT266" i="1"/>
  <c r="Q276" i="1"/>
  <c r="O276" i="1" s="1"/>
  <c r="R276" i="1" s="1"/>
  <c r="T278" i="1"/>
  <c r="U278" i="1" s="1"/>
  <c r="AA282" i="1"/>
  <c r="AT282" i="1"/>
  <c r="AF282" i="1"/>
  <c r="AE282" i="1"/>
  <c r="N282" i="1"/>
  <c r="T283" i="1"/>
  <c r="U283" i="1" s="1"/>
  <c r="AF284" i="1"/>
  <c r="AE284" i="1"/>
  <c r="N284" i="1"/>
  <c r="K284" i="1"/>
  <c r="AB285" i="1"/>
  <c r="AT246" i="1"/>
  <c r="N246" i="1"/>
  <c r="AB255" i="1"/>
  <c r="AA262" i="1"/>
  <c r="Q263" i="1"/>
  <c r="O263" i="1" s="1"/>
  <c r="R263" i="1" s="1"/>
  <c r="L263" i="1" s="1"/>
  <c r="M263" i="1" s="1"/>
  <c r="T266" i="1"/>
  <c r="U266" i="1" s="1"/>
  <c r="T267" i="1"/>
  <c r="U267" i="1" s="1"/>
  <c r="Q275" i="1"/>
  <c r="O275" i="1" s="1"/>
  <c r="R275" i="1" s="1"/>
  <c r="L275" i="1" s="1"/>
  <c r="M275" i="1" s="1"/>
  <c r="AA275" i="1"/>
  <c r="V285" i="1"/>
  <c r="Z285" i="1" s="1"/>
  <c r="AC285" i="1"/>
  <c r="Q285" i="1"/>
  <c r="O285" i="1" s="1"/>
  <c r="R285" i="1" s="1"/>
  <c r="N249" i="1"/>
  <c r="AF249" i="1"/>
  <c r="W252" i="1"/>
  <c r="AD260" i="1"/>
  <c r="AW267" i="1"/>
  <c r="S268" i="1"/>
  <c r="AF275" i="1"/>
  <c r="AE276" i="1"/>
  <c r="K276" i="1"/>
  <c r="N276" i="1"/>
  <c r="AF276" i="1"/>
  <c r="S282" i="1"/>
  <c r="AW282" i="1"/>
  <c r="T286" i="1"/>
  <c r="U286" i="1" s="1"/>
  <c r="AF278" i="1"/>
  <c r="AT278" i="1"/>
  <c r="AD285" i="1"/>
  <c r="AF263" i="1"/>
  <c r="AT263" i="1"/>
  <c r="AE286" i="1"/>
  <c r="K286" i="1"/>
  <c r="AT286" i="1"/>
  <c r="N286" i="1"/>
  <c r="AW254" i="1"/>
  <c r="W263" i="1"/>
  <c r="AB264" i="1"/>
  <c r="AE271" i="1"/>
  <c r="K271" i="1"/>
  <c r="N271" i="1"/>
  <c r="AT274" i="1"/>
  <c r="AB275" i="1"/>
  <c r="K278" i="1"/>
  <c r="K280" i="1"/>
  <c r="AT280" i="1"/>
  <c r="AB260" i="1"/>
  <c r="K263" i="1"/>
  <c r="N278" i="1"/>
  <c r="N263" i="1"/>
  <c r="AF268" i="1"/>
  <c r="AT268" i="1"/>
  <c r="K274" i="1"/>
  <c r="AD275" i="1"/>
  <c r="K277" i="1"/>
  <c r="AB284" i="1"/>
  <c r="AD284" i="1" s="1"/>
  <c r="S243" i="1"/>
  <c r="S248" i="1"/>
  <c r="S253" i="1"/>
  <c r="AB254" i="1"/>
  <c r="K259" i="1"/>
  <c r="AW259" i="1"/>
  <c r="K262" i="1"/>
  <c r="W268" i="1"/>
  <c r="AB269" i="1"/>
  <c r="AB280" i="1"/>
  <c r="S274" i="1"/>
  <c r="S279" i="1"/>
  <c r="V222" i="1" l="1"/>
  <c r="Z222" i="1" s="1"/>
  <c r="AC222" i="1"/>
  <c r="AD222" i="1" s="1"/>
  <c r="AB257" i="1"/>
  <c r="V257" i="1"/>
  <c r="Z257" i="1" s="1"/>
  <c r="AC257" i="1"/>
  <c r="AD257" i="1" s="1"/>
  <c r="V228" i="1"/>
  <c r="Z228" i="1" s="1"/>
  <c r="AC228" i="1"/>
  <c r="AD228" i="1" s="1"/>
  <c r="V249" i="1"/>
  <c r="Z249" i="1" s="1"/>
  <c r="AC249" i="1"/>
  <c r="AC232" i="1"/>
  <c r="AD232" i="1" s="1"/>
  <c r="V232" i="1"/>
  <c r="Z232" i="1" s="1"/>
  <c r="T163" i="1"/>
  <c r="U163" i="1" s="1"/>
  <c r="V220" i="1"/>
  <c r="Z220" i="1" s="1"/>
  <c r="AB220" i="1"/>
  <c r="AC220" i="1"/>
  <c r="AD220" i="1" s="1"/>
  <c r="V226" i="1"/>
  <c r="Z226" i="1" s="1"/>
  <c r="Q226" i="1"/>
  <c r="O226" i="1" s="1"/>
  <c r="R226" i="1" s="1"/>
  <c r="L226" i="1" s="1"/>
  <c r="M226" i="1" s="1"/>
  <c r="AC226" i="1"/>
  <c r="AB226" i="1"/>
  <c r="AC199" i="1"/>
  <c r="AD199" i="1" s="1"/>
  <c r="V199" i="1"/>
  <c r="Z199" i="1" s="1"/>
  <c r="AB199" i="1"/>
  <c r="V191" i="1"/>
  <c r="Z191" i="1" s="1"/>
  <c r="AC191" i="1"/>
  <c r="AD191" i="1" s="1"/>
  <c r="V154" i="1"/>
  <c r="Z154" i="1" s="1"/>
  <c r="AC154" i="1"/>
  <c r="AD154" i="1" s="1"/>
  <c r="Q154" i="1"/>
  <c r="O154" i="1" s="1"/>
  <c r="R154" i="1" s="1"/>
  <c r="L154" i="1" s="1"/>
  <c r="M154" i="1" s="1"/>
  <c r="V135" i="1"/>
  <c r="Z135" i="1" s="1"/>
  <c r="AC135" i="1"/>
  <c r="AD135" i="1" s="1"/>
  <c r="AB135" i="1"/>
  <c r="T123" i="1"/>
  <c r="U123" i="1" s="1"/>
  <c r="V169" i="1"/>
  <c r="Z169" i="1" s="1"/>
  <c r="AC169" i="1"/>
  <c r="AB169" i="1"/>
  <c r="AC129" i="1"/>
  <c r="AD129" i="1" s="1"/>
  <c r="V129" i="1"/>
  <c r="Z129" i="1" s="1"/>
  <c r="V157" i="1"/>
  <c r="Z157" i="1" s="1"/>
  <c r="AC157" i="1"/>
  <c r="AD157" i="1" s="1"/>
  <c r="AB157" i="1"/>
  <c r="V139" i="1"/>
  <c r="Z139" i="1" s="1"/>
  <c r="AC139" i="1"/>
  <c r="AB139" i="1"/>
  <c r="T115" i="1"/>
  <c r="U115" i="1" s="1"/>
  <c r="T125" i="1"/>
  <c r="U125" i="1" s="1"/>
  <c r="AC200" i="1"/>
  <c r="AD200" i="1" s="1"/>
  <c r="V200" i="1"/>
  <c r="Z200" i="1" s="1"/>
  <c r="V130" i="1"/>
  <c r="Z130" i="1" s="1"/>
  <c r="AC130" i="1"/>
  <c r="Q130" i="1"/>
  <c r="O130" i="1" s="1"/>
  <c r="R130" i="1" s="1"/>
  <c r="L130" i="1" s="1"/>
  <c r="M130" i="1" s="1"/>
  <c r="T147" i="1"/>
  <c r="U147" i="1" s="1"/>
  <c r="AC86" i="1"/>
  <c r="V86" i="1"/>
  <c r="Z86" i="1" s="1"/>
  <c r="L37" i="1"/>
  <c r="M37" i="1" s="1"/>
  <c r="T57" i="1"/>
  <c r="U57" i="1" s="1"/>
  <c r="V31" i="1"/>
  <c r="Z31" i="1" s="1"/>
  <c r="AC31" i="1"/>
  <c r="AD31" i="1" s="1"/>
  <c r="T240" i="1"/>
  <c r="U240" i="1" s="1"/>
  <c r="AC144" i="1"/>
  <c r="V144" i="1"/>
  <c r="Z144" i="1" s="1"/>
  <c r="V244" i="1"/>
  <c r="Z244" i="1" s="1"/>
  <c r="AC244" i="1"/>
  <c r="AB244" i="1"/>
  <c r="V155" i="1"/>
  <c r="Z155" i="1" s="1"/>
  <c r="AC155" i="1"/>
  <c r="Q164" i="1"/>
  <c r="O164" i="1" s="1"/>
  <c r="R164" i="1" s="1"/>
  <c r="L164" i="1" s="1"/>
  <c r="M164" i="1" s="1"/>
  <c r="AC151" i="1"/>
  <c r="AB151" i="1"/>
  <c r="V151" i="1"/>
  <c r="Z151" i="1" s="1"/>
  <c r="Q135" i="1"/>
  <c r="O135" i="1" s="1"/>
  <c r="R135" i="1" s="1"/>
  <c r="L135" i="1" s="1"/>
  <c r="M135" i="1" s="1"/>
  <c r="AC121" i="1"/>
  <c r="V121" i="1"/>
  <c r="Z121" i="1" s="1"/>
  <c r="T88" i="1"/>
  <c r="U88" i="1" s="1"/>
  <c r="Q183" i="1"/>
  <c r="O183" i="1" s="1"/>
  <c r="R183" i="1" s="1"/>
  <c r="L183" i="1" s="1"/>
  <c r="M183" i="1" s="1"/>
  <c r="AC109" i="1"/>
  <c r="V109" i="1"/>
  <c r="Z109" i="1" s="1"/>
  <c r="V85" i="1"/>
  <c r="Z85" i="1" s="1"/>
  <c r="AC85" i="1"/>
  <c r="Q85" i="1"/>
  <c r="O85" i="1" s="1"/>
  <c r="R85" i="1" s="1"/>
  <c r="L85" i="1" s="1"/>
  <c r="M85" i="1" s="1"/>
  <c r="T35" i="1"/>
  <c r="U35" i="1" s="1"/>
  <c r="T22" i="1"/>
  <c r="U22" i="1" s="1"/>
  <c r="T90" i="1"/>
  <c r="U90" i="1" s="1"/>
  <c r="T29" i="1"/>
  <c r="U29" i="1" s="1"/>
  <c r="L19" i="1"/>
  <c r="M19" i="1" s="1"/>
  <c r="T59" i="1"/>
  <c r="U59" i="1" s="1"/>
  <c r="V286" i="1"/>
  <c r="Z286" i="1" s="1"/>
  <c r="Q286" i="1"/>
  <c r="O286" i="1" s="1"/>
  <c r="R286" i="1" s="1"/>
  <c r="L286" i="1" s="1"/>
  <c r="M286" i="1" s="1"/>
  <c r="AC286" i="1"/>
  <c r="AD286" i="1" s="1"/>
  <c r="AB286" i="1"/>
  <c r="T193" i="1"/>
  <c r="U193" i="1" s="1"/>
  <c r="V204" i="1"/>
  <c r="Z204" i="1" s="1"/>
  <c r="AC204" i="1"/>
  <c r="AC192" i="1"/>
  <c r="AD192" i="1" s="1"/>
  <c r="AB192" i="1"/>
  <c r="V192" i="1"/>
  <c r="Z192" i="1" s="1"/>
  <c r="V186" i="1"/>
  <c r="Z186" i="1" s="1"/>
  <c r="AC186" i="1"/>
  <c r="AD186" i="1" s="1"/>
  <c r="V201" i="1"/>
  <c r="Z201" i="1" s="1"/>
  <c r="AC201" i="1"/>
  <c r="AD201" i="1" s="1"/>
  <c r="AB201" i="1"/>
  <c r="AC112" i="1"/>
  <c r="AB112" i="1"/>
  <c r="V112" i="1"/>
  <c r="Z112" i="1" s="1"/>
  <c r="V49" i="1"/>
  <c r="Z49" i="1" s="1"/>
  <c r="AC49" i="1"/>
  <c r="AD49" i="1" s="1"/>
  <c r="AB249" i="1"/>
  <c r="T282" i="1"/>
  <c r="U282" i="1" s="1"/>
  <c r="AC267" i="1"/>
  <c r="AD267" i="1" s="1"/>
  <c r="AB267" i="1"/>
  <c r="V267" i="1"/>
  <c r="Z267" i="1" s="1"/>
  <c r="V277" i="1"/>
  <c r="Z277" i="1" s="1"/>
  <c r="AC277" i="1"/>
  <c r="AD277" i="1" s="1"/>
  <c r="AB277" i="1"/>
  <c r="Q232" i="1"/>
  <c r="O232" i="1" s="1"/>
  <c r="R232" i="1" s="1"/>
  <c r="L232" i="1" s="1"/>
  <c r="M232" i="1" s="1"/>
  <c r="Q237" i="1"/>
  <c r="O237" i="1" s="1"/>
  <c r="R237" i="1" s="1"/>
  <c r="L237" i="1" s="1"/>
  <c r="M237" i="1" s="1"/>
  <c r="AC237" i="1"/>
  <c r="AD237" i="1" s="1"/>
  <c r="AB237" i="1"/>
  <c r="V237" i="1"/>
  <c r="Z237" i="1" s="1"/>
  <c r="AB222" i="1"/>
  <c r="V215" i="1"/>
  <c r="Z215" i="1" s="1"/>
  <c r="AC215" i="1"/>
  <c r="AB215" i="1"/>
  <c r="V233" i="1"/>
  <c r="Z233" i="1" s="1"/>
  <c r="Q233" i="1"/>
  <c r="O233" i="1" s="1"/>
  <c r="R233" i="1" s="1"/>
  <c r="L233" i="1" s="1"/>
  <c r="M233" i="1" s="1"/>
  <c r="AC233" i="1"/>
  <c r="AB233" i="1"/>
  <c r="T153" i="1"/>
  <c r="U153" i="1" s="1"/>
  <c r="Q191" i="1"/>
  <c r="O191" i="1" s="1"/>
  <c r="R191" i="1" s="1"/>
  <c r="L191" i="1" s="1"/>
  <c r="M191" i="1" s="1"/>
  <c r="V224" i="1"/>
  <c r="Z224" i="1" s="1"/>
  <c r="AC224" i="1"/>
  <c r="AD224" i="1" s="1"/>
  <c r="V218" i="1"/>
  <c r="Z218" i="1" s="1"/>
  <c r="AC218" i="1"/>
  <c r="AD218" i="1" s="1"/>
  <c r="AB218" i="1"/>
  <c r="Q186" i="1"/>
  <c r="O186" i="1" s="1"/>
  <c r="R186" i="1" s="1"/>
  <c r="L186" i="1" s="1"/>
  <c r="M186" i="1" s="1"/>
  <c r="Q244" i="1"/>
  <c r="O244" i="1" s="1"/>
  <c r="R244" i="1" s="1"/>
  <c r="L244" i="1" s="1"/>
  <c r="M244" i="1" s="1"/>
  <c r="V177" i="1"/>
  <c r="Z177" i="1" s="1"/>
  <c r="AC177" i="1"/>
  <c r="AD177" i="1" s="1"/>
  <c r="AB177" i="1"/>
  <c r="T108" i="1"/>
  <c r="U108" i="1" s="1"/>
  <c r="V178" i="1"/>
  <c r="Z178" i="1" s="1"/>
  <c r="Q178" i="1"/>
  <c r="O178" i="1" s="1"/>
  <c r="R178" i="1" s="1"/>
  <c r="L178" i="1" s="1"/>
  <c r="M178" i="1" s="1"/>
  <c r="AC178" i="1"/>
  <c r="AB178" i="1"/>
  <c r="T166" i="1"/>
  <c r="U166" i="1" s="1"/>
  <c r="L104" i="1"/>
  <c r="M104" i="1" s="1"/>
  <c r="Q155" i="1"/>
  <c r="O155" i="1" s="1"/>
  <c r="R155" i="1" s="1"/>
  <c r="L155" i="1" s="1"/>
  <c r="M155" i="1" s="1"/>
  <c r="V106" i="1"/>
  <c r="Z106" i="1" s="1"/>
  <c r="AC106" i="1"/>
  <c r="AB106" i="1"/>
  <c r="Q200" i="1"/>
  <c r="O200" i="1" s="1"/>
  <c r="R200" i="1" s="1"/>
  <c r="L200" i="1" s="1"/>
  <c r="M200" i="1" s="1"/>
  <c r="Q129" i="1"/>
  <c r="O129" i="1" s="1"/>
  <c r="R129" i="1" s="1"/>
  <c r="L129" i="1" s="1"/>
  <c r="M129" i="1" s="1"/>
  <c r="Q177" i="1"/>
  <c r="O177" i="1" s="1"/>
  <c r="R177" i="1" s="1"/>
  <c r="L177" i="1" s="1"/>
  <c r="M177" i="1" s="1"/>
  <c r="T76" i="1"/>
  <c r="U76" i="1" s="1"/>
  <c r="T54" i="1"/>
  <c r="U54" i="1" s="1"/>
  <c r="T38" i="1"/>
  <c r="U38" i="1" s="1"/>
  <c r="AC136" i="1"/>
  <c r="AD136" i="1" s="1"/>
  <c r="V136" i="1"/>
  <c r="Z136" i="1" s="1"/>
  <c r="T84" i="1"/>
  <c r="U84" i="1" s="1"/>
  <c r="AB85" i="1"/>
  <c r="T30" i="1"/>
  <c r="U30" i="1" s="1"/>
  <c r="T81" i="1"/>
  <c r="U81" i="1" s="1"/>
  <c r="AC131" i="1"/>
  <c r="AD131" i="1" s="1"/>
  <c r="V131" i="1"/>
  <c r="Z131" i="1" s="1"/>
  <c r="L27" i="1"/>
  <c r="M27" i="1" s="1"/>
  <c r="L66" i="1"/>
  <c r="M66" i="1" s="1"/>
  <c r="AC66" i="1"/>
  <c r="AB66" i="1"/>
  <c r="V66" i="1"/>
  <c r="Z66" i="1" s="1"/>
  <c r="AC234" i="1"/>
  <c r="AD234" i="1" s="1"/>
  <c r="V234" i="1"/>
  <c r="Z234" i="1" s="1"/>
  <c r="V219" i="1"/>
  <c r="Z219" i="1" s="1"/>
  <c r="Q219" i="1"/>
  <c r="O219" i="1" s="1"/>
  <c r="R219" i="1" s="1"/>
  <c r="L219" i="1" s="1"/>
  <c r="M219" i="1" s="1"/>
  <c r="AC219" i="1"/>
  <c r="AB219" i="1"/>
  <c r="V230" i="1"/>
  <c r="Z230" i="1" s="1"/>
  <c r="AC230" i="1"/>
  <c r="AB230" i="1"/>
  <c r="Q230" i="1"/>
  <c r="O230" i="1" s="1"/>
  <c r="R230" i="1" s="1"/>
  <c r="L230" i="1" s="1"/>
  <c r="M230" i="1" s="1"/>
  <c r="AB187" i="1"/>
  <c r="V187" i="1"/>
  <c r="Z187" i="1" s="1"/>
  <c r="AC187" i="1"/>
  <c r="AD187" i="1" s="1"/>
  <c r="V211" i="1"/>
  <c r="Z211" i="1" s="1"/>
  <c r="AC211" i="1"/>
  <c r="AB211" i="1"/>
  <c r="V171" i="1"/>
  <c r="Z171" i="1" s="1"/>
  <c r="AC171" i="1"/>
  <c r="AB171" i="1"/>
  <c r="V150" i="1"/>
  <c r="Z150" i="1" s="1"/>
  <c r="AC150" i="1"/>
  <c r="T91" i="1"/>
  <c r="U91" i="1" s="1"/>
  <c r="AC53" i="1"/>
  <c r="V53" i="1"/>
  <c r="Z53" i="1" s="1"/>
  <c r="V46" i="1"/>
  <c r="Z46" i="1" s="1"/>
  <c r="AC46" i="1"/>
  <c r="AB46" i="1"/>
  <c r="V34" i="1"/>
  <c r="Z34" i="1" s="1"/>
  <c r="AC34" i="1"/>
  <c r="AD34" i="1" s="1"/>
  <c r="AB34" i="1"/>
  <c r="AC269" i="1"/>
  <c r="AD269" i="1" s="1"/>
  <c r="V269" i="1"/>
  <c r="Z269" i="1" s="1"/>
  <c r="V149" i="1"/>
  <c r="Z149" i="1" s="1"/>
  <c r="AC149" i="1"/>
  <c r="T55" i="1"/>
  <c r="U55" i="1" s="1"/>
  <c r="V97" i="1"/>
  <c r="Z97" i="1" s="1"/>
  <c r="AC97" i="1"/>
  <c r="AD97" i="1" s="1"/>
  <c r="Q97" i="1"/>
  <c r="O97" i="1" s="1"/>
  <c r="R97" i="1" s="1"/>
  <c r="L97" i="1" s="1"/>
  <c r="M97" i="1" s="1"/>
  <c r="AB97" i="1"/>
  <c r="T93" i="1"/>
  <c r="U93" i="1" s="1"/>
  <c r="T62" i="1"/>
  <c r="U62" i="1" s="1"/>
  <c r="V89" i="1"/>
  <c r="Z89" i="1" s="1"/>
  <c r="AC89" i="1"/>
  <c r="AB89" i="1"/>
  <c r="AB26" i="1"/>
  <c r="V26" i="1"/>
  <c r="Z26" i="1" s="1"/>
  <c r="AC26" i="1"/>
  <c r="T158" i="1"/>
  <c r="U158" i="1" s="1"/>
  <c r="V161" i="1"/>
  <c r="Z161" i="1" s="1"/>
  <c r="AC161" i="1"/>
  <c r="AB161" i="1"/>
  <c r="L284" i="1"/>
  <c r="M284" i="1" s="1"/>
  <c r="V271" i="1"/>
  <c r="Z271" i="1" s="1"/>
  <c r="AC271" i="1"/>
  <c r="AD271" i="1" s="1"/>
  <c r="AB271" i="1"/>
  <c r="Q277" i="1"/>
  <c r="O277" i="1" s="1"/>
  <c r="R277" i="1" s="1"/>
  <c r="L277" i="1" s="1"/>
  <c r="M277" i="1" s="1"/>
  <c r="AB232" i="1"/>
  <c r="Q271" i="1"/>
  <c r="O271" i="1" s="1"/>
  <c r="R271" i="1" s="1"/>
  <c r="L271" i="1" s="1"/>
  <c r="M271" i="1" s="1"/>
  <c r="AB247" i="1"/>
  <c r="T214" i="1"/>
  <c r="U214" i="1" s="1"/>
  <c r="AD259" i="1"/>
  <c r="AC254" i="1"/>
  <c r="AD254" i="1" s="1"/>
  <c r="V254" i="1"/>
  <c r="Z254" i="1" s="1"/>
  <c r="L224" i="1"/>
  <c r="M224" i="1" s="1"/>
  <c r="Q211" i="1"/>
  <c r="O211" i="1" s="1"/>
  <c r="R211" i="1" s="1"/>
  <c r="L211" i="1" s="1"/>
  <c r="M211" i="1" s="1"/>
  <c r="T175" i="1"/>
  <c r="U175" i="1" s="1"/>
  <c r="T143" i="1"/>
  <c r="U143" i="1" s="1"/>
  <c r="T133" i="1"/>
  <c r="U133" i="1" s="1"/>
  <c r="Q157" i="1"/>
  <c r="O157" i="1" s="1"/>
  <c r="R157" i="1" s="1"/>
  <c r="L157" i="1" s="1"/>
  <c r="M157" i="1" s="1"/>
  <c r="T128" i="1"/>
  <c r="U128" i="1" s="1"/>
  <c r="Q169" i="1"/>
  <c r="O169" i="1" s="1"/>
  <c r="R169" i="1" s="1"/>
  <c r="L169" i="1" s="1"/>
  <c r="M169" i="1" s="1"/>
  <c r="Q150" i="1"/>
  <c r="O150" i="1" s="1"/>
  <c r="R150" i="1" s="1"/>
  <c r="L150" i="1" s="1"/>
  <c r="M150" i="1" s="1"/>
  <c r="Q220" i="1"/>
  <c r="O220" i="1" s="1"/>
  <c r="R220" i="1" s="1"/>
  <c r="L220" i="1" s="1"/>
  <c r="M220" i="1" s="1"/>
  <c r="Q139" i="1"/>
  <c r="O139" i="1" s="1"/>
  <c r="R139" i="1" s="1"/>
  <c r="L139" i="1" s="1"/>
  <c r="M139" i="1" s="1"/>
  <c r="Q161" i="1"/>
  <c r="O161" i="1" s="1"/>
  <c r="R161" i="1" s="1"/>
  <c r="L161" i="1" s="1"/>
  <c r="M161" i="1" s="1"/>
  <c r="AB149" i="1"/>
  <c r="T103" i="1"/>
  <c r="U103" i="1" s="1"/>
  <c r="AC111" i="1"/>
  <c r="AD111" i="1" s="1"/>
  <c r="AB111" i="1"/>
  <c r="V111" i="1"/>
  <c r="Z111" i="1" s="1"/>
  <c r="AC102" i="1"/>
  <c r="AB102" i="1"/>
  <c r="V102" i="1"/>
  <c r="Z102" i="1" s="1"/>
  <c r="V184" i="1"/>
  <c r="Z184" i="1" s="1"/>
  <c r="AC184" i="1"/>
  <c r="AD184" i="1" s="1"/>
  <c r="Q184" i="1"/>
  <c r="O184" i="1" s="1"/>
  <c r="R184" i="1" s="1"/>
  <c r="L184" i="1" s="1"/>
  <c r="M184" i="1" s="1"/>
  <c r="L110" i="1"/>
  <c r="M110" i="1" s="1"/>
  <c r="T33" i="1"/>
  <c r="U33" i="1" s="1"/>
  <c r="V61" i="1"/>
  <c r="Z61" i="1" s="1"/>
  <c r="AC61" i="1"/>
  <c r="AB61" i="1"/>
  <c r="T25" i="1"/>
  <c r="U25" i="1" s="1"/>
  <c r="V68" i="1"/>
  <c r="Z68" i="1" s="1"/>
  <c r="AC68" i="1"/>
  <c r="AD68" i="1" s="1"/>
  <c r="V73" i="1"/>
  <c r="Z73" i="1" s="1"/>
  <c r="AC73" i="1"/>
  <c r="AD73" i="1" s="1"/>
  <c r="AD19" i="1"/>
  <c r="V262" i="1"/>
  <c r="Z262" i="1" s="1"/>
  <c r="AC262" i="1"/>
  <c r="AB262" i="1"/>
  <c r="AC250" i="1"/>
  <c r="AD250" i="1" s="1"/>
  <c r="V250" i="1"/>
  <c r="Z250" i="1" s="1"/>
  <c r="T173" i="1"/>
  <c r="U173" i="1" s="1"/>
  <c r="AC182" i="1"/>
  <c r="AB182" i="1"/>
  <c r="V182" i="1"/>
  <c r="Z182" i="1" s="1"/>
  <c r="T118" i="1"/>
  <c r="U118" i="1" s="1"/>
  <c r="V142" i="1"/>
  <c r="Z142" i="1" s="1"/>
  <c r="AC142" i="1"/>
  <c r="AB142" i="1"/>
  <c r="T60" i="1"/>
  <c r="U60" i="1" s="1"/>
  <c r="V252" i="1"/>
  <c r="Z252" i="1" s="1"/>
  <c r="AC252" i="1"/>
  <c r="V242" i="1"/>
  <c r="Z242" i="1" s="1"/>
  <c r="AC242" i="1"/>
  <c r="T203" i="1"/>
  <c r="U203" i="1" s="1"/>
  <c r="AC235" i="1"/>
  <c r="AD235" i="1" s="1"/>
  <c r="AB235" i="1"/>
  <c r="V235" i="1"/>
  <c r="Z235" i="1" s="1"/>
  <c r="T141" i="1"/>
  <c r="U141" i="1" s="1"/>
  <c r="T67" i="1"/>
  <c r="U67" i="1" s="1"/>
  <c r="AD32" i="1"/>
  <c r="AC281" i="1"/>
  <c r="AD281" i="1" s="1"/>
  <c r="V281" i="1"/>
  <c r="Z281" i="1" s="1"/>
  <c r="T223" i="1"/>
  <c r="U223" i="1" s="1"/>
  <c r="AC229" i="1"/>
  <c r="AD229" i="1" s="1"/>
  <c r="V229" i="1"/>
  <c r="Z229" i="1" s="1"/>
  <c r="Q229" i="1"/>
  <c r="O229" i="1" s="1"/>
  <c r="R229" i="1" s="1"/>
  <c r="L229" i="1" s="1"/>
  <c r="M229" i="1" s="1"/>
  <c r="V212" i="1"/>
  <c r="Z212" i="1" s="1"/>
  <c r="AC212" i="1"/>
  <c r="AD212" i="1" s="1"/>
  <c r="T198" i="1"/>
  <c r="U198" i="1" s="1"/>
  <c r="T253" i="1"/>
  <c r="U253" i="1" s="1"/>
  <c r="AC266" i="1"/>
  <c r="AD266" i="1" s="1"/>
  <c r="V266" i="1"/>
  <c r="Z266" i="1" s="1"/>
  <c r="V276" i="1"/>
  <c r="Z276" i="1" s="1"/>
  <c r="AC276" i="1"/>
  <c r="AD276" i="1" s="1"/>
  <c r="T251" i="1"/>
  <c r="U251" i="1" s="1"/>
  <c r="T246" i="1"/>
  <c r="U246" i="1" s="1"/>
  <c r="Q199" i="1"/>
  <c r="O199" i="1" s="1"/>
  <c r="R199" i="1" s="1"/>
  <c r="L199" i="1" s="1"/>
  <c r="M199" i="1" s="1"/>
  <c r="T170" i="1"/>
  <c r="U170" i="1" s="1"/>
  <c r="V180" i="1"/>
  <c r="Z180" i="1" s="1"/>
  <c r="AC180" i="1"/>
  <c r="AD180" i="1" s="1"/>
  <c r="AC205" i="1"/>
  <c r="AD205" i="1" s="1"/>
  <c r="V205" i="1"/>
  <c r="Z205" i="1" s="1"/>
  <c r="Q180" i="1"/>
  <c r="O180" i="1" s="1"/>
  <c r="R180" i="1" s="1"/>
  <c r="L180" i="1" s="1"/>
  <c r="M180" i="1" s="1"/>
  <c r="AC197" i="1"/>
  <c r="AD197" i="1" s="1"/>
  <c r="AB197" i="1"/>
  <c r="V197" i="1"/>
  <c r="Z197" i="1" s="1"/>
  <c r="AC189" i="1"/>
  <c r="AD189" i="1" s="1"/>
  <c r="V189" i="1"/>
  <c r="Z189" i="1" s="1"/>
  <c r="Q197" i="1"/>
  <c r="O197" i="1" s="1"/>
  <c r="R197" i="1" s="1"/>
  <c r="L197" i="1" s="1"/>
  <c r="M197" i="1" s="1"/>
  <c r="AC101" i="1"/>
  <c r="AD101" i="1" s="1"/>
  <c r="V101" i="1"/>
  <c r="Z101" i="1" s="1"/>
  <c r="AB144" i="1"/>
  <c r="T80" i="1"/>
  <c r="U80" i="1" s="1"/>
  <c r="T79" i="1"/>
  <c r="U79" i="1" s="1"/>
  <c r="V117" i="1"/>
  <c r="Z117" i="1" s="1"/>
  <c r="AC117" i="1"/>
  <c r="AB117" i="1"/>
  <c r="AB100" i="1"/>
  <c r="T28" i="1"/>
  <c r="U28" i="1" s="1"/>
  <c r="T20" i="1"/>
  <c r="U20" i="1" s="1"/>
  <c r="V96" i="1"/>
  <c r="Z96" i="1" s="1"/>
  <c r="AC96" i="1"/>
  <c r="AD96" i="1" s="1"/>
  <c r="AC87" i="1"/>
  <c r="AD87" i="1" s="1"/>
  <c r="V87" i="1"/>
  <c r="Z87" i="1" s="1"/>
  <c r="V42" i="1"/>
  <c r="Z42" i="1" s="1"/>
  <c r="AC42" i="1"/>
  <c r="AB42" i="1"/>
  <c r="L114" i="1"/>
  <c r="M114" i="1" s="1"/>
  <c r="V78" i="1"/>
  <c r="Z78" i="1" s="1"/>
  <c r="AC78" i="1"/>
  <c r="AD78" i="1" s="1"/>
  <c r="T40" i="1"/>
  <c r="U40" i="1" s="1"/>
  <c r="Q101" i="1"/>
  <c r="O101" i="1" s="1"/>
  <c r="R101" i="1" s="1"/>
  <c r="L101" i="1" s="1"/>
  <c r="M101" i="1" s="1"/>
  <c r="Q42" i="1"/>
  <c r="O42" i="1" s="1"/>
  <c r="R42" i="1" s="1"/>
  <c r="L42" i="1" s="1"/>
  <c r="M42" i="1" s="1"/>
  <c r="AC43" i="1"/>
  <c r="AD43" i="1" s="1"/>
  <c r="V43" i="1"/>
  <c r="Z43" i="1" s="1"/>
  <c r="V283" i="1"/>
  <c r="Z283" i="1" s="1"/>
  <c r="AB283" i="1"/>
  <c r="AC283" i="1"/>
  <c r="V256" i="1"/>
  <c r="Z256" i="1" s="1"/>
  <c r="AC256" i="1"/>
  <c r="Q256" i="1"/>
  <c r="O256" i="1" s="1"/>
  <c r="R256" i="1" s="1"/>
  <c r="L256" i="1" s="1"/>
  <c r="M256" i="1" s="1"/>
  <c r="T208" i="1"/>
  <c r="U208" i="1" s="1"/>
  <c r="T238" i="1"/>
  <c r="U238" i="1" s="1"/>
  <c r="V231" i="1"/>
  <c r="Z231" i="1" s="1"/>
  <c r="AC231" i="1"/>
  <c r="AD231" i="1" s="1"/>
  <c r="AB231" i="1"/>
  <c r="V164" i="1"/>
  <c r="Z164" i="1" s="1"/>
  <c r="AC164" i="1"/>
  <c r="AD164" i="1" s="1"/>
  <c r="T72" i="1"/>
  <c r="U72" i="1" s="1"/>
  <c r="T98" i="1"/>
  <c r="U98" i="1" s="1"/>
  <c r="T268" i="1"/>
  <c r="U268" i="1" s="1"/>
  <c r="AB252" i="1"/>
  <c r="T168" i="1"/>
  <c r="U168" i="1" s="1"/>
  <c r="V183" i="1"/>
  <c r="Z183" i="1" s="1"/>
  <c r="AC183" i="1"/>
  <c r="AD183" i="1" s="1"/>
  <c r="T279" i="1"/>
  <c r="U279" i="1" s="1"/>
  <c r="T248" i="1"/>
  <c r="U248" i="1" s="1"/>
  <c r="V278" i="1"/>
  <c r="Z278" i="1" s="1"/>
  <c r="AC278" i="1"/>
  <c r="AD278" i="1" s="1"/>
  <c r="AB278" i="1"/>
  <c r="Q278" i="1"/>
  <c r="O278" i="1" s="1"/>
  <c r="R278" i="1" s="1"/>
  <c r="L278" i="1" s="1"/>
  <c r="M278" i="1" s="1"/>
  <c r="Q250" i="1"/>
  <c r="O250" i="1" s="1"/>
  <c r="R250" i="1" s="1"/>
  <c r="L250" i="1" s="1"/>
  <c r="M250" i="1" s="1"/>
  <c r="Q283" i="1"/>
  <c r="O283" i="1" s="1"/>
  <c r="R283" i="1" s="1"/>
  <c r="L283" i="1" s="1"/>
  <c r="M283" i="1" s="1"/>
  <c r="V263" i="1"/>
  <c r="Z263" i="1" s="1"/>
  <c r="AB263" i="1"/>
  <c r="AC263" i="1"/>
  <c r="AD263" i="1" s="1"/>
  <c r="AB229" i="1"/>
  <c r="T261" i="1"/>
  <c r="U261" i="1" s="1"/>
  <c r="V245" i="1"/>
  <c r="Z245" i="1" s="1"/>
  <c r="AC245" i="1"/>
  <c r="AD245" i="1" s="1"/>
  <c r="Q245" i="1"/>
  <c r="O245" i="1" s="1"/>
  <c r="R245" i="1" s="1"/>
  <c r="L245" i="1" s="1"/>
  <c r="M245" i="1" s="1"/>
  <c r="V216" i="1"/>
  <c r="Z216" i="1" s="1"/>
  <c r="AC216" i="1"/>
  <c r="AB216" i="1"/>
  <c r="AC239" i="1"/>
  <c r="AD239" i="1" s="1"/>
  <c r="V239" i="1"/>
  <c r="Z239" i="1" s="1"/>
  <c r="T210" i="1"/>
  <c r="U210" i="1" s="1"/>
  <c r="V280" i="1"/>
  <c r="Z280" i="1" s="1"/>
  <c r="Q280" i="1"/>
  <c r="O280" i="1" s="1"/>
  <c r="R280" i="1" s="1"/>
  <c r="L280" i="1" s="1"/>
  <c r="M280" i="1" s="1"/>
  <c r="AC280" i="1"/>
  <c r="AD280" i="1" s="1"/>
  <c r="Q234" i="1"/>
  <c r="O234" i="1" s="1"/>
  <c r="R234" i="1" s="1"/>
  <c r="L234" i="1" s="1"/>
  <c r="M234" i="1" s="1"/>
  <c r="T165" i="1"/>
  <c r="U165" i="1" s="1"/>
  <c r="T188" i="1"/>
  <c r="U188" i="1" s="1"/>
  <c r="V172" i="1"/>
  <c r="Z172" i="1" s="1"/>
  <c r="AC172" i="1"/>
  <c r="AD172" i="1" s="1"/>
  <c r="AB256" i="1"/>
  <c r="AC264" i="1"/>
  <c r="AD264" i="1" s="1"/>
  <c r="V264" i="1"/>
  <c r="Z264" i="1" s="1"/>
  <c r="Q264" i="1"/>
  <c r="O264" i="1" s="1"/>
  <c r="R264" i="1" s="1"/>
  <c r="L264" i="1" s="1"/>
  <c r="M264" i="1" s="1"/>
  <c r="AD185" i="1"/>
  <c r="Q172" i="1"/>
  <c r="O172" i="1" s="1"/>
  <c r="R172" i="1" s="1"/>
  <c r="L172" i="1" s="1"/>
  <c r="M172" i="1" s="1"/>
  <c r="AB186" i="1"/>
  <c r="Q212" i="1"/>
  <c r="O212" i="1" s="1"/>
  <c r="R212" i="1" s="1"/>
  <c r="L212" i="1" s="1"/>
  <c r="M212" i="1" s="1"/>
  <c r="T148" i="1"/>
  <c r="U148" i="1" s="1"/>
  <c r="V95" i="1"/>
  <c r="Z95" i="1" s="1"/>
  <c r="AC95" i="1"/>
  <c r="AD95" i="1" s="1"/>
  <c r="T75" i="1"/>
  <c r="U75" i="1" s="1"/>
  <c r="AC145" i="1"/>
  <c r="AD145" i="1" s="1"/>
  <c r="V145" i="1"/>
  <c r="Z145" i="1" s="1"/>
  <c r="AC122" i="1"/>
  <c r="AD122" i="1" s="1"/>
  <c r="AB122" i="1"/>
  <c r="V122" i="1"/>
  <c r="Z122" i="1" s="1"/>
  <c r="T74" i="1"/>
  <c r="U74" i="1" s="1"/>
  <c r="AB155" i="1"/>
  <c r="Q171" i="1"/>
  <c r="O171" i="1" s="1"/>
  <c r="R171" i="1" s="1"/>
  <c r="L171" i="1" s="1"/>
  <c r="M171" i="1" s="1"/>
  <c r="AB53" i="1"/>
  <c r="T23" i="1"/>
  <c r="U23" i="1" s="1"/>
  <c r="AC137" i="1"/>
  <c r="AD137" i="1" s="1"/>
  <c r="AB137" i="1"/>
  <c r="V137" i="1"/>
  <c r="Z137" i="1" s="1"/>
  <c r="T127" i="1"/>
  <c r="U127" i="1" s="1"/>
  <c r="T71" i="1"/>
  <c r="U71" i="1" s="1"/>
  <c r="T140" i="1"/>
  <c r="U140" i="1" s="1"/>
  <c r="T45" i="1"/>
  <c r="U45" i="1" s="1"/>
  <c r="V58" i="1"/>
  <c r="Z58" i="1" s="1"/>
  <c r="AC58" i="1"/>
  <c r="AD58" i="1" s="1"/>
  <c r="AC51" i="1"/>
  <c r="AD51" i="1" s="1"/>
  <c r="AB51" i="1"/>
  <c r="V51" i="1"/>
  <c r="Z51" i="1" s="1"/>
  <c r="T41" i="1"/>
  <c r="U41" i="1" s="1"/>
  <c r="T52" i="1"/>
  <c r="U52" i="1" s="1"/>
  <c r="T24" i="1"/>
  <c r="U24" i="1" s="1"/>
  <c r="T274" i="1"/>
  <c r="U274" i="1" s="1"/>
  <c r="T243" i="1"/>
  <c r="U243" i="1" s="1"/>
  <c r="L285" i="1"/>
  <c r="M285" i="1" s="1"/>
  <c r="L276" i="1"/>
  <c r="M276" i="1" s="1"/>
  <c r="V247" i="1"/>
  <c r="Z247" i="1" s="1"/>
  <c r="AC247" i="1"/>
  <c r="AD247" i="1" s="1"/>
  <c r="V258" i="1"/>
  <c r="Z258" i="1" s="1"/>
  <c r="AB258" i="1"/>
  <c r="AC258" i="1"/>
  <c r="AD258" i="1" s="1"/>
  <c r="L239" i="1"/>
  <c r="M239" i="1" s="1"/>
  <c r="V273" i="1"/>
  <c r="Z273" i="1" s="1"/>
  <c r="AC273" i="1"/>
  <c r="AD273" i="1" s="1"/>
  <c r="AB273" i="1"/>
  <c r="AB242" i="1"/>
  <c r="Q222" i="1"/>
  <c r="O222" i="1" s="1"/>
  <c r="R222" i="1" s="1"/>
  <c r="L222" i="1" s="1"/>
  <c r="M222" i="1" s="1"/>
  <c r="Q252" i="1"/>
  <c r="O252" i="1" s="1"/>
  <c r="R252" i="1" s="1"/>
  <c r="L252" i="1" s="1"/>
  <c r="M252" i="1" s="1"/>
  <c r="T209" i="1"/>
  <c r="U209" i="1" s="1"/>
  <c r="T160" i="1"/>
  <c r="U160" i="1" s="1"/>
  <c r="V207" i="1"/>
  <c r="Z207" i="1" s="1"/>
  <c r="AC207" i="1"/>
  <c r="AD207" i="1" s="1"/>
  <c r="AB207" i="1"/>
  <c r="V202" i="1"/>
  <c r="Z202" i="1" s="1"/>
  <c r="AC202" i="1"/>
  <c r="AD202" i="1" s="1"/>
  <c r="Q202" i="1"/>
  <c r="O202" i="1" s="1"/>
  <c r="R202" i="1" s="1"/>
  <c r="L202" i="1" s="1"/>
  <c r="M202" i="1" s="1"/>
  <c r="Q204" i="1"/>
  <c r="O204" i="1" s="1"/>
  <c r="R204" i="1" s="1"/>
  <c r="L204" i="1" s="1"/>
  <c r="M204" i="1" s="1"/>
  <c r="V179" i="1"/>
  <c r="Z179" i="1" s="1"/>
  <c r="Q179" i="1"/>
  <c r="O179" i="1" s="1"/>
  <c r="R179" i="1" s="1"/>
  <c r="L179" i="1" s="1"/>
  <c r="M179" i="1" s="1"/>
  <c r="AC179" i="1"/>
  <c r="AD179" i="1" s="1"/>
  <c r="T138" i="1"/>
  <c r="U138" i="1" s="1"/>
  <c r="T225" i="1"/>
  <c r="U225" i="1" s="1"/>
  <c r="AB109" i="1"/>
  <c r="L216" i="1"/>
  <c r="M216" i="1" s="1"/>
  <c r="Q142" i="1"/>
  <c r="O142" i="1" s="1"/>
  <c r="R142" i="1" s="1"/>
  <c r="L142" i="1" s="1"/>
  <c r="M142" i="1" s="1"/>
  <c r="T113" i="1"/>
  <c r="U113" i="1" s="1"/>
  <c r="T70" i="1"/>
  <c r="U70" i="1" s="1"/>
  <c r="Q144" i="1"/>
  <c r="O144" i="1" s="1"/>
  <c r="R144" i="1" s="1"/>
  <c r="L144" i="1" s="1"/>
  <c r="M144" i="1" s="1"/>
  <c r="AB121" i="1"/>
  <c r="T82" i="1"/>
  <c r="U82" i="1" s="1"/>
  <c r="AB130" i="1"/>
  <c r="T105" i="1"/>
  <c r="U105" i="1" s="1"/>
  <c r="Q149" i="1"/>
  <c r="O149" i="1" s="1"/>
  <c r="R149" i="1" s="1"/>
  <c r="L149" i="1" s="1"/>
  <c r="M149" i="1" s="1"/>
  <c r="T69" i="1"/>
  <c r="U69" i="1" s="1"/>
  <c r="AB150" i="1"/>
  <c r="V107" i="1"/>
  <c r="Z107" i="1" s="1"/>
  <c r="AC107" i="1"/>
  <c r="AB107" i="1"/>
  <c r="T18" i="1"/>
  <c r="U18" i="1" s="1"/>
  <c r="T50" i="1"/>
  <c r="U50" i="1" s="1"/>
  <c r="T47" i="1"/>
  <c r="U47" i="1" s="1"/>
  <c r="Q89" i="1"/>
  <c r="O89" i="1" s="1"/>
  <c r="R89" i="1" s="1"/>
  <c r="L89" i="1" s="1"/>
  <c r="M89" i="1" s="1"/>
  <c r="V39" i="1"/>
  <c r="Z39" i="1" s="1"/>
  <c r="AC39" i="1"/>
  <c r="AB39" i="1"/>
  <c r="T94" i="1"/>
  <c r="U94" i="1" s="1"/>
  <c r="AB86" i="1"/>
  <c r="V36" i="1"/>
  <c r="Z36" i="1" s="1"/>
  <c r="AC36" i="1"/>
  <c r="AD36" i="1" s="1"/>
  <c r="Q61" i="1"/>
  <c r="O61" i="1" s="1"/>
  <c r="R61" i="1" s="1"/>
  <c r="L61" i="1" s="1"/>
  <c r="M61" i="1" s="1"/>
  <c r="Q262" i="1"/>
  <c r="O262" i="1" s="1"/>
  <c r="R262" i="1" s="1"/>
  <c r="L262" i="1" s="1"/>
  <c r="M262" i="1" s="1"/>
  <c r="AC272" i="1"/>
  <c r="AB272" i="1"/>
  <c r="V272" i="1"/>
  <c r="Z272" i="1" s="1"/>
  <c r="T213" i="1"/>
  <c r="U213" i="1" s="1"/>
  <c r="AC241" i="1"/>
  <c r="AB241" i="1"/>
  <c r="V241" i="1"/>
  <c r="Z241" i="1" s="1"/>
  <c r="Q281" i="1"/>
  <c r="O281" i="1" s="1"/>
  <c r="R281" i="1" s="1"/>
  <c r="L281" i="1" s="1"/>
  <c r="M281" i="1" s="1"/>
  <c r="Q273" i="1"/>
  <c r="O273" i="1" s="1"/>
  <c r="R273" i="1" s="1"/>
  <c r="L273" i="1" s="1"/>
  <c r="M273" i="1" s="1"/>
  <c r="L218" i="1"/>
  <c r="M218" i="1" s="1"/>
  <c r="Q228" i="1"/>
  <c r="O228" i="1" s="1"/>
  <c r="R228" i="1" s="1"/>
  <c r="L228" i="1" s="1"/>
  <c r="M228" i="1" s="1"/>
  <c r="AB204" i="1"/>
  <c r="Q242" i="1"/>
  <c r="O242" i="1" s="1"/>
  <c r="R242" i="1" s="1"/>
  <c r="L242" i="1" s="1"/>
  <c r="M242" i="1" s="1"/>
  <c r="AD227" i="1"/>
  <c r="V195" i="1"/>
  <c r="Z195" i="1" s="1"/>
  <c r="AC195" i="1"/>
  <c r="AD195" i="1" s="1"/>
  <c r="Q195" i="1"/>
  <c r="O195" i="1" s="1"/>
  <c r="R195" i="1" s="1"/>
  <c r="L195" i="1" s="1"/>
  <c r="M195" i="1" s="1"/>
  <c r="T174" i="1"/>
  <c r="U174" i="1" s="1"/>
  <c r="Q201" i="1"/>
  <c r="O201" i="1" s="1"/>
  <c r="R201" i="1" s="1"/>
  <c r="L201" i="1" s="1"/>
  <c r="M201" i="1" s="1"/>
  <c r="V190" i="1"/>
  <c r="Z190" i="1" s="1"/>
  <c r="AC190" i="1"/>
  <c r="AB190" i="1"/>
  <c r="Q190" i="1"/>
  <c r="O190" i="1" s="1"/>
  <c r="R190" i="1" s="1"/>
  <c r="L190" i="1" s="1"/>
  <c r="M190" i="1" s="1"/>
  <c r="V162" i="1"/>
  <c r="Z162" i="1" s="1"/>
  <c r="AC162" i="1"/>
  <c r="AB162" i="1"/>
  <c r="AC181" i="1"/>
  <c r="AD181" i="1" s="1"/>
  <c r="V181" i="1"/>
  <c r="Z181" i="1" s="1"/>
  <c r="T159" i="1"/>
  <c r="U159" i="1" s="1"/>
  <c r="AC100" i="1"/>
  <c r="AD100" i="1" s="1"/>
  <c r="V100" i="1"/>
  <c r="Z100" i="1" s="1"/>
  <c r="AC196" i="1"/>
  <c r="AD196" i="1" s="1"/>
  <c r="V196" i="1"/>
  <c r="Z196" i="1" s="1"/>
  <c r="V152" i="1"/>
  <c r="Z152" i="1" s="1"/>
  <c r="AC152" i="1"/>
  <c r="AD152" i="1" s="1"/>
  <c r="Q152" i="1"/>
  <c r="O152" i="1" s="1"/>
  <c r="R152" i="1" s="1"/>
  <c r="L152" i="1" s="1"/>
  <c r="M152" i="1" s="1"/>
  <c r="Q151" i="1"/>
  <c r="O151" i="1" s="1"/>
  <c r="R151" i="1" s="1"/>
  <c r="L151" i="1" s="1"/>
  <c r="M151" i="1" s="1"/>
  <c r="T65" i="1"/>
  <c r="U65" i="1" s="1"/>
  <c r="V116" i="1"/>
  <c r="Z116" i="1" s="1"/>
  <c r="AC116" i="1"/>
  <c r="AB116" i="1"/>
  <c r="T77" i="1"/>
  <c r="U77" i="1" s="1"/>
  <c r="V126" i="1"/>
  <c r="Z126" i="1" s="1"/>
  <c r="AC126" i="1"/>
  <c r="AB126" i="1"/>
  <c r="T64" i="1"/>
  <c r="U64" i="1" s="1"/>
  <c r="T134" i="1"/>
  <c r="U134" i="1" s="1"/>
  <c r="V167" i="1"/>
  <c r="Z167" i="1" s="1"/>
  <c r="AC167" i="1"/>
  <c r="AD167" i="1" s="1"/>
  <c r="Q167" i="1"/>
  <c r="O167" i="1" s="1"/>
  <c r="R167" i="1" s="1"/>
  <c r="L167" i="1" s="1"/>
  <c r="M167" i="1" s="1"/>
  <c r="V92" i="1"/>
  <c r="Z92" i="1" s="1"/>
  <c r="AC92" i="1"/>
  <c r="AD92" i="1" s="1"/>
  <c r="AC176" i="1"/>
  <c r="AD176" i="1" s="1"/>
  <c r="AB176" i="1"/>
  <c r="V176" i="1"/>
  <c r="Z176" i="1" s="1"/>
  <c r="T17" i="1"/>
  <c r="U17" i="1" s="1"/>
  <c r="T56" i="1"/>
  <c r="U56" i="1" s="1"/>
  <c r="AC132" i="1"/>
  <c r="AB132" i="1"/>
  <c r="V132" i="1"/>
  <c r="Z132" i="1" s="1"/>
  <c r="V21" i="1"/>
  <c r="Z21" i="1" s="1"/>
  <c r="AC21" i="1"/>
  <c r="AD21" i="1" s="1"/>
  <c r="L51" i="1"/>
  <c r="M51" i="1" s="1"/>
  <c r="Q46" i="1"/>
  <c r="O46" i="1" s="1"/>
  <c r="R46" i="1" s="1"/>
  <c r="L46" i="1" s="1"/>
  <c r="M46" i="1" s="1"/>
  <c r="Q31" i="1"/>
  <c r="O31" i="1" s="1"/>
  <c r="R31" i="1" s="1"/>
  <c r="L31" i="1" s="1"/>
  <c r="M31" i="1" s="1"/>
  <c r="Q39" i="1"/>
  <c r="O39" i="1" s="1"/>
  <c r="R39" i="1" s="1"/>
  <c r="L39" i="1" s="1"/>
  <c r="M39" i="1" s="1"/>
  <c r="V77" i="1" l="1"/>
  <c r="Z77" i="1" s="1"/>
  <c r="AC77" i="1"/>
  <c r="AD77" i="1" s="1"/>
  <c r="AB77" i="1"/>
  <c r="Q77" i="1"/>
  <c r="O77" i="1" s="1"/>
  <c r="R77" i="1" s="1"/>
  <c r="L77" i="1" s="1"/>
  <c r="M77" i="1" s="1"/>
  <c r="AD162" i="1"/>
  <c r="AC50" i="1"/>
  <c r="V50" i="1"/>
  <c r="Z50" i="1" s="1"/>
  <c r="AB50" i="1"/>
  <c r="Q50" i="1"/>
  <c r="O50" i="1" s="1"/>
  <c r="R50" i="1" s="1"/>
  <c r="L50" i="1" s="1"/>
  <c r="M50" i="1" s="1"/>
  <c r="AC148" i="1"/>
  <c r="AD148" i="1" s="1"/>
  <c r="V148" i="1"/>
  <c r="Z148" i="1" s="1"/>
  <c r="AB148" i="1"/>
  <c r="Q148" i="1"/>
  <c r="O148" i="1" s="1"/>
  <c r="R148" i="1" s="1"/>
  <c r="L148" i="1" s="1"/>
  <c r="M148" i="1" s="1"/>
  <c r="AD182" i="1"/>
  <c r="AD171" i="1"/>
  <c r="AD230" i="1"/>
  <c r="AD66" i="1"/>
  <c r="V84" i="1"/>
  <c r="Z84" i="1" s="1"/>
  <c r="AC84" i="1"/>
  <c r="AD84" i="1" s="1"/>
  <c r="Q84" i="1"/>
  <c r="O84" i="1" s="1"/>
  <c r="R84" i="1" s="1"/>
  <c r="L84" i="1" s="1"/>
  <c r="M84" i="1" s="1"/>
  <c r="AB84" i="1"/>
  <c r="AD233" i="1"/>
  <c r="AC88" i="1"/>
  <c r="V88" i="1"/>
  <c r="Z88" i="1" s="1"/>
  <c r="Q88" i="1"/>
  <c r="O88" i="1" s="1"/>
  <c r="R88" i="1" s="1"/>
  <c r="L88" i="1" s="1"/>
  <c r="M88" i="1" s="1"/>
  <c r="AB88" i="1"/>
  <c r="AD226" i="1"/>
  <c r="AD249" i="1"/>
  <c r="AC56" i="1"/>
  <c r="AB56" i="1"/>
  <c r="V56" i="1"/>
  <c r="Z56" i="1" s="1"/>
  <c r="Q56" i="1"/>
  <c r="O56" i="1" s="1"/>
  <c r="R56" i="1" s="1"/>
  <c r="L56" i="1" s="1"/>
  <c r="M56" i="1" s="1"/>
  <c r="AD241" i="1"/>
  <c r="V113" i="1"/>
  <c r="Z113" i="1" s="1"/>
  <c r="AC113" i="1"/>
  <c r="Q113" i="1"/>
  <c r="O113" i="1" s="1"/>
  <c r="R113" i="1" s="1"/>
  <c r="L113" i="1" s="1"/>
  <c r="M113" i="1" s="1"/>
  <c r="AB113" i="1"/>
  <c r="V24" i="1"/>
  <c r="Z24" i="1" s="1"/>
  <c r="AC24" i="1"/>
  <c r="AD24" i="1" s="1"/>
  <c r="Q24" i="1"/>
  <c r="O24" i="1" s="1"/>
  <c r="R24" i="1" s="1"/>
  <c r="L24" i="1" s="1"/>
  <c r="M24" i="1" s="1"/>
  <c r="AB24" i="1"/>
  <c r="V188" i="1"/>
  <c r="Z188" i="1" s="1"/>
  <c r="AC188" i="1"/>
  <c r="Q188" i="1"/>
  <c r="O188" i="1" s="1"/>
  <c r="R188" i="1" s="1"/>
  <c r="L188" i="1" s="1"/>
  <c r="M188" i="1" s="1"/>
  <c r="AB188" i="1"/>
  <c r="V268" i="1"/>
  <c r="Z268" i="1" s="1"/>
  <c r="AC268" i="1"/>
  <c r="AD268" i="1" s="1"/>
  <c r="AB268" i="1"/>
  <c r="Q268" i="1"/>
  <c r="O268" i="1" s="1"/>
  <c r="R268" i="1" s="1"/>
  <c r="L268" i="1" s="1"/>
  <c r="M268" i="1" s="1"/>
  <c r="AD42" i="1"/>
  <c r="V141" i="1"/>
  <c r="Z141" i="1" s="1"/>
  <c r="AC141" i="1"/>
  <c r="Q141" i="1"/>
  <c r="O141" i="1" s="1"/>
  <c r="R141" i="1" s="1"/>
  <c r="L141" i="1" s="1"/>
  <c r="M141" i="1" s="1"/>
  <c r="AB141" i="1"/>
  <c r="AC60" i="1"/>
  <c r="V60" i="1"/>
  <c r="Z60" i="1" s="1"/>
  <c r="AB60" i="1"/>
  <c r="Q60" i="1"/>
  <c r="O60" i="1" s="1"/>
  <c r="R60" i="1" s="1"/>
  <c r="L60" i="1" s="1"/>
  <c r="M60" i="1" s="1"/>
  <c r="V103" i="1"/>
  <c r="Z103" i="1" s="1"/>
  <c r="AC103" i="1"/>
  <c r="AD103" i="1" s="1"/>
  <c r="AB103" i="1"/>
  <c r="Q103" i="1"/>
  <c r="O103" i="1" s="1"/>
  <c r="R103" i="1" s="1"/>
  <c r="L103" i="1" s="1"/>
  <c r="M103" i="1" s="1"/>
  <c r="AC133" i="1"/>
  <c r="AD133" i="1" s="1"/>
  <c r="V133" i="1"/>
  <c r="Z133" i="1" s="1"/>
  <c r="AB133" i="1"/>
  <c r="Q133" i="1"/>
  <c r="O133" i="1" s="1"/>
  <c r="R133" i="1" s="1"/>
  <c r="L133" i="1" s="1"/>
  <c r="M133" i="1" s="1"/>
  <c r="AD89" i="1"/>
  <c r="AC55" i="1"/>
  <c r="AD55" i="1" s="1"/>
  <c r="V55" i="1"/>
  <c r="Z55" i="1" s="1"/>
  <c r="Q55" i="1"/>
  <c r="O55" i="1" s="1"/>
  <c r="R55" i="1" s="1"/>
  <c r="L55" i="1" s="1"/>
  <c r="M55" i="1" s="1"/>
  <c r="AB55" i="1"/>
  <c r="AD46" i="1"/>
  <c r="AD178" i="1"/>
  <c r="V35" i="1"/>
  <c r="Z35" i="1" s="1"/>
  <c r="AC35" i="1"/>
  <c r="AB35" i="1"/>
  <c r="Q35" i="1"/>
  <c r="O35" i="1" s="1"/>
  <c r="R35" i="1" s="1"/>
  <c r="L35" i="1" s="1"/>
  <c r="M35" i="1" s="1"/>
  <c r="AD244" i="1"/>
  <c r="V105" i="1"/>
  <c r="Z105" i="1" s="1"/>
  <c r="AC105" i="1"/>
  <c r="AD105" i="1" s="1"/>
  <c r="Q105" i="1"/>
  <c r="O105" i="1" s="1"/>
  <c r="R105" i="1" s="1"/>
  <c r="L105" i="1" s="1"/>
  <c r="M105" i="1" s="1"/>
  <c r="AB105" i="1"/>
  <c r="AC45" i="1"/>
  <c r="AD45" i="1" s="1"/>
  <c r="AB45" i="1"/>
  <c r="V45" i="1"/>
  <c r="Z45" i="1" s="1"/>
  <c r="Q45" i="1"/>
  <c r="O45" i="1" s="1"/>
  <c r="R45" i="1" s="1"/>
  <c r="L45" i="1" s="1"/>
  <c r="M45" i="1" s="1"/>
  <c r="AC238" i="1"/>
  <c r="V238" i="1"/>
  <c r="Z238" i="1" s="1"/>
  <c r="Q238" i="1"/>
  <c r="O238" i="1" s="1"/>
  <c r="R238" i="1" s="1"/>
  <c r="L238" i="1" s="1"/>
  <c r="M238" i="1" s="1"/>
  <c r="AB238" i="1"/>
  <c r="AC173" i="1"/>
  <c r="V173" i="1"/>
  <c r="Z173" i="1" s="1"/>
  <c r="AB173" i="1"/>
  <c r="Q173" i="1"/>
  <c r="O173" i="1" s="1"/>
  <c r="R173" i="1" s="1"/>
  <c r="L173" i="1" s="1"/>
  <c r="M173" i="1" s="1"/>
  <c r="AC214" i="1"/>
  <c r="AB214" i="1"/>
  <c r="V214" i="1"/>
  <c r="Z214" i="1" s="1"/>
  <c r="Q214" i="1"/>
  <c r="O214" i="1" s="1"/>
  <c r="R214" i="1" s="1"/>
  <c r="L214" i="1" s="1"/>
  <c r="M214" i="1" s="1"/>
  <c r="AD121" i="1"/>
  <c r="V125" i="1"/>
  <c r="Z125" i="1" s="1"/>
  <c r="AC125" i="1"/>
  <c r="Q125" i="1"/>
  <c r="O125" i="1" s="1"/>
  <c r="R125" i="1" s="1"/>
  <c r="L125" i="1" s="1"/>
  <c r="M125" i="1" s="1"/>
  <c r="AB125" i="1"/>
  <c r="AC160" i="1"/>
  <c r="V160" i="1"/>
  <c r="Z160" i="1" s="1"/>
  <c r="Q160" i="1"/>
  <c r="O160" i="1" s="1"/>
  <c r="R160" i="1" s="1"/>
  <c r="L160" i="1" s="1"/>
  <c r="M160" i="1" s="1"/>
  <c r="AB160" i="1"/>
  <c r="AC210" i="1"/>
  <c r="AD210" i="1" s="1"/>
  <c r="V210" i="1"/>
  <c r="Z210" i="1" s="1"/>
  <c r="Q210" i="1"/>
  <c r="O210" i="1" s="1"/>
  <c r="R210" i="1" s="1"/>
  <c r="L210" i="1" s="1"/>
  <c r="M210" i="1" s="1"/>
  <c r="AB210" i="1"/>
  <c r="AB251" i="1"/>
  <c r="AC251" i="1"/>
  <c r="V251" i="1"/>
  <c r="Z251" i="1" s="1"/>
  <c r="Q251" i="1"/>
  <c r="O251" i="1" s="1"/>
  <c r="R251" i="1" s="1"/>
  <c r="L251" i="1" s="1"/>
  <c r="M251" i="1" s="1"/>
  <c r="AD132" i="1"/>
  <c r="AC17" i="1"/>
  <c r="V17" i="1"/>
  <c r="Z17" i="1" s="1"/>
  <c r="Q17" i="1"/>
  <c r="O17" i="1" s="1"/>
  <c r="R17" i="1" s="1"/>
  <c r="L17" i="1" s="1"/>
  <c r="M17" i="1" s="1"/>
  <c r="AB17" i="1"/>
  <c r="AD116" i="1"/>
  <c r="AC213" i="1"/>
  <c r="V213" i="1"/>
  <c r="Z213" i="1" s="1"/>
  <c r="AB213" i="1"/>
  <c r="Q213" i="1"/>
  <c r="O213" i="1" s="1"/>
  <c r="R213" i="1" s="1"/>
  <c r="L213" i="1" s="1"/>
  <c r="M213" i="1" s="1"/>
  <c r="AC18" i="1"/>
  <c r="V18" i="1"/>
  <c r="Z18" i="1" s="1"/>
  <c r="AB18" i="1"/>
  <c r="Q18" i="1"/>
  <c r="O18" i="1" s="1"/>
  <c r="R18" i="1" s="1"/>
  <c r="L18" i="1" s="1"/>
  <c r="M18" i="1" s="1"/>
  <c r="V52" i="1"/>
  <c r="Z52" i="1" s="1"/>
  <c r="AC52" i="1"/>
  <c r="AB52" i="1"/>
  <c r="Q52" i="1"/>
  <c r="O52" i="1" s="1"/>
  <c r="R52" i="1" s="1"/>
  <c r="L52" i="1" s="1"/>
  <c r="M52" i="1" s="1"/>
  <c r="AC23" i="1"/>
  <c r="V23" i="1"/>
  <c r="Z23" i="1" s="1"/>
  <c r="AB23" i="1"/>
  <c r="Q23" i="1"/>
  <c r="O23" i="1" s="1"/>
  <c r="R23" i="1" s="1"/>
  <c r="L23" i="1" s="1"/>
  <c r="M23" i="1" s="1"/>
  <c r="AC165" i="1"/>
  <c r="V165" i="1"/>
  <c r="Z165" i="1" s="1"/>
  <c r="AB165" i="1"/>
  <c r="Q165" i="1"/>
  <c r="O165" i="1" s="1"/>
  <c r="R165" i="1" s="1"/>
  <c r="L165" i="1" s="1"/>
  <c r="M165" i="1" s="1"/>
  <c r="V98" i="1"/>
  <c r="Z98" i="1" s="1"/>
  <c r="AC98" i="1"/>
  <c r="Q98" i="1"/>
  <c r="O98" i="1" s="1"/>
  <c r="R98" i="1" s="1"/>
  <c r="L98" i="1" s="1"/>
  <c r="M98" i="1" s="1"/>
  <c r="AB98" i="1"/>
  <c r="AC208" i="1"/>
  <c r="V208" i="1"/>
  <c r="Z208" i="1" s="1"/>
  <c r="Q208" i="1"/>
  <c r="O208" i="1" s="1"/>
  <c r="R208" i="1" s="1"/>
  <c r="L208" i="1" s="1"/>
  <c r="M208" i="1" s="1"/>
  <c r="AB208" i="1"/>
  <c r="AD117" i="1"/>
  <c r="AC170" i="1"/>
  <c r="V170" i="1"/>
  <c r="Z170" i="1" s="1"/>
  <c r="Q170" i="1"/>
  <c r="O170" i="1" s="1"/>
  <c r="R170" i="1" s="1"/>
  <c r="L170" i="1" s="1"/>
  <c r="M170" i="1" s="1"/>
  <c r="AB170" i="1"/>
  <c r="AC223" i="1"/>
  <c r="Q223" i="1"/>
  <c r="O223" i="1" s="1"/>
  <c r="R223" i="1" s="1"/>
  <c r="L223" i="1" s="1"/>
  <c r="M223" i="1" s="1"/>
  <c r="V223" i="1"/>
  <c r="Z223" i="1" s="1"/>
  <c r="AB223" i="1"/>
  <c r="V25" i="1"/>
  <c r="Z25" i="1" s="1"/>
  <c r="AC25" i="1"/>
  <c r="AD25" i="1" s="1"/>
  <c r="AB25" i="1"/>
  <c r="Q25" i="1"/>
  <c r="O25" i="1" s="1"/>
  <c r="R25" i="1" s="1"/>
  <c r="L25" i="1" s="1"/>
  <c r="M25" i="1" s="1"/>
  <c r="AD161" i="1"/>
  <c r="V62" i="1"/>
  <c r="Z62" i="1" s="1"/>
  <c r="AC62" i="1"/>
  <c r="AB62" i="1"/>
  <c r="Q62" i="1"/>
  <c r="O62" i="1" s="1"/>
  <c r="R62" i="1" s="1"/>
  <c r="L62" i="1" s="1"/>
  <c r="M62" i="1" s="1"/>
  <c r="AD149" i="1"/>
  <c r="AD211" i="1"/>
  <c r="AD219" i="1"/>
  <c r="V59" i="1"/>
  <c r="Z59" i="1" s="1"/>
  <c r="AC59" i="1"/>
  <c r="Q59" i="1"/>
  <c r="O59" i="1" s="1"/>
  <c r="R59" i="1" s="1"/>
  <c r="L59" i="1" s="1"/>
  <c r="M59" i="1" s="1"/>
  <c r="AB59" i="1"/>
  <c r="AD86" i="1"/>
  <c r="V261" i="1"/>
  <c r="Z261" i="1" s="1"/>
  <c r="AC261" i="1"/>
  <c r="AD261" i="1" s="1"/>
  <c r="AB261" i="1"/>
  <c r="Q261" i="1"/>
  <c r="O261" i="1" s="1"/>
  <c r="R261" i="1" s="1"/>
  <c r="L261" i="1" s="1"/>
  <c r="M261" i="1" s="1"/>
  <c r="AC28" i="1"/>
  <c r="AD28" i="1" s="1"/>
  <c r="V28" i="1"/>
  <c r="Z28" i="1" s="1"/>
  <c r="AB28" i="1"/>
  <c r="Q28" i="1"/>
  <c r="O28" i="1" s="1"/>
  <c r="R28" i="1" s="1"/>
  <c r="L28" i="1" s="1"/>
  <c r="M28" i="1" s="1"/>
  <c r="AC248" i="1"/>
  <c r="V248" i="1"/>
  <c r="Z248" i="1" s="1"/>
  <c r="AB248" i="1"/>
  <c r="Q248" i="1"/>
  <c r="O248" i="1" s="1"/>
  <c r="R248" i="1" s="1"/>
  <c r="L248" i="1" s="1"/>
  <c r="M248" i="1" s="1"/>
  <c r="V134" i="1"/>
  <c r="Z134" i="1" s="1"/>
  <c r="AC134" i="1"/>
  <c r="AD134" i="1" s="1"/>
  <c r="Q134" i="1"/>
  <c r="O134" i="1" s="1"/>
  <c r="R134" i="1" s="1"/>
  <c r="L134" i="1" s="1"/>
  <c r="M134" i="1" s="1"/>
  <c r="AB134" i="1"/>
  <c r="AD190" i="1"/>
  <c r="V82" i="1"/>
  <c r="Z82" i="1" s="1"/>
  <c r="AC82" i="1"/>
  <c r="AD82" i="1" s="1"/>
  <c r="AB82" i="1"/>
  <c r="Q82" i="1"/>
  <c r="O82" i="1" s="1"/>
  <c r="R82" i="1" s="1"/>
  <c r="L82" i="1" s="1"/>
  <c r="M82" i="1" s="1"/>
  <c r="AD216" i="1"/>
  <c r="AC279" i="1"/>
  <c r="AD279" i="1" s="1"/>
  <c r="V279" i="1"/>
  <c r="Z279" i="1" s="1"/>
  <c r="Q279" i="1"/>
  <c r="O279" i="1" s="1"/>
  <c r="R279" i="1" s="1"/>
  <c r="L279" i="1" s="1"/>
  <c r="M279" i="1" s="1"/>
  <c r="AB279" i="1"/>
  <c r="V72" i="1"/>
  <c r="Z72" i="1" s="1"/>
  <c r="AC72" i="1"/>
  <c r="AD72" i="1" s="1"/>
  <c r="AB72" i="1"/>
  <c r="Q72" i="1"/>
  <c r="O72" i="1" s="1"/>
  <c r="R72" i="1" s="1"/>
  <c r="L72" i="1" s="1"/>
  <c r="M72" i="1" s="1"/>
  <c r="AD142" i="1"/>
  <c r="AC143" i="1"/>
  <c r="V143" i="1"/>
  <c r="Z143" i="1" s="1"/>
  <c r="Q143" i="1"/>
  <c r="O143" i="1" s="1"/>
  <c r="R143" i="1" s="1"/>
  <c r="L143" i="1" s="1"/>
  <c r="M143" i="1" s="1"/>
  <c r="AB143" i="1"/>
  <c r="AD53" i="1"/>
  <c r="AC38" i="1"/>
  <c r="V38" i="1"/>
  <c r="Z38" i="1" s="1"/>
  <c r="AB38" i="1"/>
  <c r="Q38" i="1"/>
  <c r="O38" i="1" s="1"/>
  <c r="R38" i="1" s="1"/>
  <c r="L38" i="1" s="1"/>
  <c r="M38" i="1" s="1"/>
  <c r="AD106" i="1"/>
  <c r="AD215" i="1"/>
  <c r="AD204" i="1"/>
  <c r="AD85" i="1"/>
  <c r="AD144" i="1"/>
  <c r="V115" i="1"/>
  <c r="Z115" i="1" s="1"/>
  <c r="AC115" i="1"/>
  <c r="Q115" i="1"/>
  <c r="O115" i="1" s="1"/>
  <c r="R115" i="1" s="1"/>
  <c r="L115" i="1" s="1"/>
  <c r="M115" i="1" s="1"/>
  <c r="AB115" i="1"/>
  <c r="AD169" i="1"/>
  <c r="AC274" i="1"/>
  <c r="V274" i="1"/>
  <c r="Z274" i="1" s="1"/>
  <c r="Q274" i="1"/>
  <c r="O274" i="1" s="1"/>
  <c r="R274" i="1" s="1"/>
  <c r="L274" i="1" s="1"/>
  <c r="M274" i="1" s="1"/>
  <c r="AB274" i="1"/>
  <c r="V57" i="1"/>
  <c r="Z57" i="1" s="1"/>
  <c r="AC57" i="1"/>
  <c r="Q57" i="1"/>
  <c r="O57" i="1" s="1"/>
  <c r="R57" i="1" s="1"/>
  <c r="L57" i="1" s="1"/>
  <c r="M57" i="1" s="1"/>
  <c r="AB57" i="1"/>
  <c r="V94" i="1"/>
  <c r="Z94" i="1" s="1"/>
  <c r="AC94" i="1"/>
  <c r="AB94" i="1"/>
  <c r="Q94" i="1"/>
  <c r="O94" i="1" s="1"/>
  <c r="R94" i="1" s="1"/>
  <c r="L94" i="1" s="1"/>
  <c r="M94" i="1" s="1"/>
  <c r="AC209" i="1"/>
  <c r="V209" i="1"/>
  <c r="Z209" i="1" s="1"/>
  <c r="AB209" i="1"/>
  <c r="Q209" i="1"/>
  <c r="O209" i="1" s="1"/>
  <c r="R209" i="1" s="1"/>
  <c r="L209" i="1" s="1"/>
  <c r="M209" i="1" s="1"/>
  <c r="AC65" i="1"/>
  <c r="AD65" i="1" s="1"/>
  <c r="V65" i="1"/>
  <c r="Z65" i="1" s="1"/>
  <c r="AB65" i="1"/>
  <c r="Q65" i="1"/>
  <c r="O65" i="1" s="1"/>
  <c r="R65" i="1" s="1"/>
  <c r="L65" i="1" s="1"/>
  <c r="M65" i="1" s="1"/>
  <c r="AD39" i="1"/>
  <c r="AD107" i="1"/>
  <c r="V41" i="1"/>
  <c r="Z41" i="1" s="1"/>
  <c r="AC41" i="1"/>
  <c r="AD41" i="1" s="1"/>
  <c r="Q41" i="1"/>
  <c r="O41" i="1" s="1"/>
  <c r="R41" i="1" s="1"/>
  <c r="L41" i="1" s="1"/>
  <c r="M41" i="1" s="1"/>
  <c r="AB41" i="1"/>
  <c r="V140" i="1"/>
  <c r="Z140" i="1" s="1"/>
  <c r="AC140" i="1"/>
  <c r="AD140" i="1" s="1"/>
  <c r="AB140" i="1"/>
  <c r="Q140" i="1"/>
  <c r="O140" i="1" s="1"/>
  <c r="R140" i="1" s="1"/>
  <c r="L140" i="1" s="1"/>
  <c r="M140" i="1" s="1"/>
  <c r="AC75" i="1"/>
  <c r="V75" i="1"/>
  <c r="Z75" i="1" s="1"/>
  <c r="AB75" i="1"/>
  <c r="Q75" i="1"/>
  <c r="O75" i="1" s="1"/>
  <c r="R75" i="1" s="1"/>
  <c r="L75" i="1" s="1"/>
  <c r="M75" i="1" s="1"/>
  <c r="V79" i="1"/>
  <c r="Z79" i="1" s="1"/>
  <c r="AC79" i="1"/>
  <c r="Q79" i="1"/>
  <c r="O79" i="1" s="1"/>
  <c r="R79" i="1" s="1"/>
  <c r="L79" i="1" s="1"/>
  <c r="M79" i="1" s="1"/>
  <c r="AB79" i="1"/>
  <c r="AC253" i="1"/>
  <c r="V253" i="1"/>
  <c r="Z253" i="1" s="1"/>
  <c r="Q253" i="1"/>
  <c r="O253" i="1" s="1"/>
  <c r="R253" i="1" s="1"/>
  <c r="L253" i="1" s="1"/>
  <c r="M253" i="1" s="1"/>
  <c r="AB253" i="1"/>
  <c r="AC175" i="1"/>
  <c r="AD175" i="1" s="1"/>
  <c r="Q175" i="1"/>
  <c r="O175" i="1" s="1"/>
  <c r="R175" i="1" s="1"/>
  <c r="L175" i="1" s="1"/>
  <c r="M175" i="1" s="1"/>
  <c r="V175" i="1"/>
  <c r="Z175" i="1" s="1"/>
  <c r="AB175" i="1"/>
  <c r="AC158" i="1"/>
  <c r="AD158" i="1" s="1"/>
  <c r="V158" i="1"/>
  <c r="Z158" i="1" s="1"/>
  <c r="AB158" i="1"/>
  <c r="Q158" i="1"/>
  <c r="O158" i="1" s="1"/>
  <c r="R158" i="1" s="1"/>
  <c r="L158" i="1" s="1"/>
  <c r="M158" i="1" s="1"/>
  <c r="V81" i="1"/>
  <c r="Z81" i="1" s="1"/>
  <c r="AC81" i="1"/>
  <c r="AD81" i="1" s="1"/>
  <c r="AB81" i="1"/>
  <c r="Q81" i="1"/>
  <c r="O81" i="1" s="1"/>
  <c r="R81" i="1" s="1"/>
  <c r="L81" i="1" s="1"/>
  <c r="M81" i="1" s="1"/>
  <c r="V108" i="1"/>
  <c r="Z108" i="1" s="1"/>
  <c r="AC108" i="1"/>
  <c r="Q108" i="1"/>
  <c r="O108" i="1" s="1"/>
  <c r="R108" i="1" s="1"/>
  <c r="L108" i="1" s="1"/>
  <c r="M108" i="1" s="1"/>
  <c r="AB108" i="1"/>
  <c r="AD112" i="1"/>
  <c r="V29" i="1"/>
  <c r="Z29" i="1" s="1"/>
  <c r="AB29" i="1"/>
  <c r="AC29" i="1"/>
  <c r="AD29" i="1" s="1"/>
  <c r="Q29" i="1"/>
  <c r="O29" i="1" s="1"/>
  <c r="R29" i="1" s="1"/>
  <c r="L29" i="1" s="1"/>
  <c r="M29" i="1" s="1"/>
  <c r="AC240" i="1"/>
  <c r="AD240" i="1" s="1"/>
  <c r="V240" i="1"/>
  <c r="Z240" i="1" s="1"/>
  <c r="AB240" i="1"/>
  <c r="Q240" i="1"/>
  <c r="O240" i="1" s="1"/>
  <c r="R240" i="1" s="1"/>
  <c r="L240" i="1" s="1"/>
  <c r="M240" i="1" s="1"/>
  <c r="V147" i="1"/>
  <c r="Z147" i="1" s="1"/>
  <c r="AC147" i="1"/>
  <c r="Q147" i="1"/>
  <c r="O147" i="1" s="1"/>
  <c r="R147" i="1" s="1"/>
  <c r="L147" i="1" s="1"/>
  <c r="M147" i="1" s="1"/>
  <c r="AB147" i="1"/>
  <c r="V127" i="1"/>
  <c r="Z127" i="1" s="1"/>
  <c r="AC127" i="1"/>
  <c r="AB127" i="1"/>
  <c r="Q127" i="1"/>
  <c r="O127" i="1" s="1"/>
  <c r="R127" i="1" s="1"/>
  <c r="L127" i="1" s="1"/>
  <c r="M127" i="1" s="1"/>
  <c r="AD252" i="1"/>
  <c r="V166" i="1"/>
  <c r="Z166" i="1" s="1"/>
  <c r="AC166" i="1"/>
  <c r="AD166" i="1" s="1"/>
  <c r="AB166" i="1"/>
  <c r="Q166" i="1"/>
  <c r="O166" i="1" s="1"/>
  <c r="R166" i="1" s="1"/>
  <c r="L166" i="1" s="1"/>
  <c r="M166" i="1" s="1"/>
  <c r="V22" i="1"/>
  <c r="Z22" i="1" s="1"/>
  <c r="AC22" i="1"/>
  <c r="Q22" i="1"/>
  <c r="O22" i="1" s="1"/>
  <c r="R22" i="1" s="1"/>
  <c r="L22" i="1" s="1"/>
  <c r="M22" i="1" s="1"/>
  <c r="AB22" i="1"/>
  <c r="V64" i="1"/>
  <c r="Z64" i="1" s="1"/>
  <c r="AC64" i="1"/>
  <c r="Q64" i="1"/>
  <c r="O64" i="1" s="1"/>
  <c r="R64" i="1" s="1"/>
  <c r="L64" i="1" s="1"/>
  <c r="M64" i="1" s="1"/>
  <c r="AB64" i="1"/>
  <c r="V159" i="1"/>
  <c r="Z159" i="1" s="1"/>
  <c r="AC159" i="1"/>
  <c r="AD159" i="1" s="1"/>
  <c r="AB159" i="1"/>
  <c r="Q159" i="1"/>
  <c r="O159" i="1" s="1"/>
  <c r="R159" i="1" s="1"/>
  <c r="L159" i="1" s="1"/>
  <c r="M159" i="1" s="1"/>
  <c r="AD272" i="1"/>
  <c r="V225" i="1"/>
  <c r="Z225" i="1" s="1"/>
  <c r="AC225" i="1"/>
  <c r="AD225" i="1" s="1"/>
  <c r="AB225" i="1"/>
  <c r="Q225" i="1"/>
  <c r="O225" i="1" s="1"/>
  <c r="R225" i="1" s="1"/>
  <c r="L225" i="1" s="1"/>
  <c r="M225" i="1" s="1"/>
  <c r="V71" i="1"/>
  <c r="Z71" i="1" s="1"/>
  <c r="AB71" i="1"/>
  <c r="AC71" i="1"/>
  <c r="AD71" i="1" s="1"/>
  <c r="Q71" i="1"/>
  <c r="O71" i="1" s="1"/>
  <c r="R71" i="1" s="1"/>
  <c r="L71" i="1" s="1"/>
  <c r="M71" i="1" s="1"/>
  <c r="AD256" i="1"/>
  <c r="AC40" i="1"/>
  <c r="V40" i="1"/>
  <c r="Z40" i="1" s="1"/>
  <c r="AB40" i="1"/>
  <c r="Q40" i="1"/>
  <c r="O40" i="1" s="1"/>
  <c r="R40" i="1" s="1"/>
  <c r="L40" i="1" s="1"/>
  <c r="M40" i="1" s="1"/>
  <c r="V246" i="1"/>
  <c r="Z246" i="1" s="1"/>
  <c r="AC246" i="1"/>
  <c r="AD246" i="1" s="1"/>
  <c r="AB246" i="1"/>
  <c r="Q246" i="1"/>
  <c r="O246" i="1" s="1"/>
  <c r="R246" i="1" s="1"/>
  <c r="L246" i="1" s="1"/>
  <c r="M246" i="1" s="1"/>
  <c r="V198" i="1"/>
  <c r="Z198" i="1" s="1"/>
  <c r="AC198" i="1"/>
  <c r="AD198" i="1" s="1"/>
  <c r="AB198" i="1"/>
  <c r="Q198" i="1"/>
  <c r="O198" i="1" s="1"/>
  <c r="R198" i="1" s="1"/>
  <c r="L198" i="1" s="1"/>
  <c r="M198" i="1" s="1"/>
  <c r="AC203" i="1"/>
  <c r="AD203" i="1" s="1"/>
  <c r="V203" i="1"/>
  <c r="Z203" i="1" s="1"/>
  <c r="Q203" i="1"/>
  <c r="O203" i="1" s="1"/>
  <c r="R203" i="1" s="1"/>
  <c r="L203" i="1" s="1"/>
  <c r="M203" i="1" s="1"/>
  <c r="AB203" i="1"/>
  <c r="AD262" i="1"/>
  <c r="AD61" i="1"/>
  <c r="AD102" i="1"/>
  <c r="AC93" i="1"/>
  <c r="V93" i="1"/>
  <c r="Z93" i="1" s="1"/>
  <c r="Q93" i="1"/>
  <c r="O93" i="1" s="1"/>
  <c r="R93" i="1" s="1"/>
  <c r="L93" i="1" s="1"/>
  <c r="M93" i="1" s="1"/>
  <c r="AB93" i="1"/>
  <c r="V91" i="1"/>
  <c r="Z91" i="1" s="1"/>
  <c r="AC91" i="1"/>
  <c r="AD91" i="1" s="1"/>
  <c r="Q91" i="1"/>
  <c r="O91" i="1" s="1"/>
  <c r="R91" i="1" s="1"/>
  <c r="L91" i="1" s="1"/>
  <c r="M91" i="1" s="1"/>
  <c r="AB91" i="1"/>
  <c r="V193" i="1"/>
  <c r="Z193" i="1" s="1"/>
  <c r="AC193" i="1"/>
  <c r="AB193" i="1"/>
  <c r="Q193" i="1"/>
  <c r="O193" i="1" s="1"/>
  <c r="R193" i="1" s="1"/>
  <c r="L193" i="1" s="1"/>
  <c r="M193" i="1" s="1"/>
  <c r="AD151" i="1"/>
  <c r="AD139" i="1"/>
  <c r="V174" i="1"/>
  <c r="Z174" i="1" s="1"/>
  <c r="AC174" i="1"/>
  <c r="AD174" i="1" s="1"/>
  <c r="AB174" i="1"/>
  <c r="Q174" i="1"/>
  <c r="O174" i="1" s="1"/>
  <c r="R174" i="1" s="1"/>
  <c r="L174" i="1" s="1"/>
  <c r="M174" i="1" s="1"/>
  <c r="AC138" i="1"/>
  <c r="V138" i="1"/>
  <c r="Z138" i="1" s="1"/>
  <c r="Q138" i="1"/>
  <c r="O138" i="1" s="1"/>
  <c r="R138" i="1" s="1"/>
  <c r="L138" i="1" s="1"/>
  <c r="M138" i="1" s="1"/>
  <c r="AB138" i="1"/>
  <c r="AC168" i="1"/>
  <c r="AD168" i="1" s="1"/>
  <c r="V168" i="1"/>
  <c r="Z168" i="1" s="1"/>
  <c r="AB168" i="1"/>
  <c r="Q168" i="1"/>
  <c r="O168" i="1" s="1"/>
  <c r="R168" i="1" s="1"/>
  <c r="L168" i="1" s="1"/>
  <c r="M168" i="1" s="1"/>
  <c r="V20" i="1"/>
  <c r="Z20" i="1" s="1"/>
  <c r="AC20" i="1"/>
  <c r="Q20" i="1"/>
  <c r="O20" i="1" s="1"/>
  <c r="R20" i="1" s="1"/>
  <c r="L20" i="1" s="1"/>
  <c r="M20" i="1" s="1"/>
  <c r="AB20" i="1"/>
  <c r="AC80" i="1"/>
  <c r="V80" i="1"/>
  <c r="Z80" i="1" s="1"/>
  <c r="AB80" i="1"/>
  <c r="Q80" i="1"/>
  <c r="O80" i="1" s="1"/>
  <c r="R80" i="1" s="1"/>
  <c r="L80" i="1" s="1"/>
  <c r="M80" i="1" s="1"/>
  <c r="AD242" i="1"/>
  <c r="V118" i="1"/>
  <c r="Z118" i="1" s="1"/>
  <c r="AC118" i="1"/>
  <c r="AD118" i="1" s="1"/>
  <c r="AB118" i="1"/>
  <c r="Q118" i="1"/>
  <c r="O118" i="1" s="1"/>
  <c r="R118" i="1" s="1"/>
  <c r="L118" i="1" s="1"/>
  <c r="M118" i="1" s="1"/>
  <c r="AD26" i="1"/>
  <c r="AD150" i="1"/>
  <c r="V30" i="1"/>
  <c r="Z30" i="1" s="1"/>
  <c r="AC30" i="1"/>
  <c r="AB30" i="1"/>
  <c r="Q30" i="1"/>
  <c r="O30" i="1" s="1"/>
  <c r="R30" i="1" s="1"/>
  <c r="L30" i="1" s="1"/>
  <c r="M30" i="1" s="1"/>
  <c r="V54" i="1"/>
  <c r="Z54" i="1" s="1"/>
  <c r="AC54" i="1"/>
  <c r="Q54" i="1"/>
  <c r="O54" i="1" s="1"/>
  <c r="R54" i="1" s="1"/>
  <c r="L54" i="1" s="1"/>
  <c r="M54" i="1" s="1"/>
  <c r="AB54" i="1"/>
  <c r="AD109" i="1"/>
  <c r="AD130" i="1"/>
  <c r="V123" i="1"/>
  <c r="Z123" i="1" s="1"/>
  <c r="AC123" i="1"/>
  <c r="AD123" i="1" s="1"/>
  <c r="Q123" i="1"/>
  <c r="O123" i="1" s="1"/>
  <c r="R123" i="1" s="1"/>
  <c r="L123" i="1" s="1"/>
  <c r="M123" i="1" s="1"/>
  <c r="AB123" i="1"/>
  <c r="AC163" i="1"/>
  <c r="V163" i="1"/>
  <c r="Z163" i="1" s="1"/>
  <c r="Q163" i="1"/>
  <c r="O163" i="1" s="1"/>
  <c r="R163" i="1" s="1"/>
  <c r="L163" i="1" s="1"/>
  <c r="M163" i="1" s="1"/>
  <c r="AB163" i="1"/>
  <c r="AD126" i="1"/>
  <c r="V47" i="1"/>
  <c r="Z47" i="1" s="1"/>
  <c r="AC47" i="1"/>
  <c r="Q47" i="1"/>
  <c r="O47" i="1" s="1"/>
  <c r="R47" i="1" s="1"/>
  <c r="L47" i="1" s="1"/>
  <c r="M47" i="1" s="1"/>
  <c r="AB47" i="1"/>
  <c r="V69" i="1"/>
  <c r="Z69" i="1" s="1"/>
  <c r="AC69" i="1"/>
  <c r="AD69" i="1" s="1"/>
  <c r="Q69" i="1"/>
  <c r="O69" i="1" s="1"/>
  <c r="R69" i="1" s="1"/>
  <c r="L69" i="1" s="1"/>
  <c r="M69" i="1" s="1"/>
  <c r="AB69" i="1"/>
  <c r="AC70" i="1"/>
  <c r="V70" i="1"/>
  <c r="Z70" i="1" s="1"/>
  <c r="AB70" i="1"/>
  <c r="Q70" i="1"/>
  <c r="O70" i="1" s="1"/>
  <c r="R70" i="1" s="1"/>
  <c r="L70" i="1" s="1"/>
  <c r="M70" i="1" s="1"/>
  <c r="AC243" i="1"/>
  <c r="AD243" i="1" s="1"/>
  <c r="V243" i="1"/>
  <c r="Z243" i="1" s="1"/>
  <c r="Q243" i="1"/>
  <c r="O243" i="1" s="1"/>
  <c r="R243" i="1" s="1"/>
  <c r="L243" i="1" s="1"/>
  <c r="M243" i="1" s="1"/>
  <c r="AB243" i="1"/>
  <c r="V74" i="1"/>
  <c r="Z74" i="1" s="1"/>
  <c r="AC74" i="1"/>
  <c r="AD74" i="1" s="1"/>
  <c r="Q74" i="1"/>
  <c r="O74" i="1" s="1"/>
  <c r="R74" i="1" s="1"/>
  <c r="L74" i="1" s="1"/>
  <c r="M74" i="1" s="1"/>
  <c r="AB74" i="1"/>
  <c r="AD283" i="1"/>
  <c r="V67" i="1"/>
  <c r="Z67" i="1" s="1"/>
  <c r="AC67" i="1"/>
  <c r="AB67" i="1"/>
  <c r="Q67" i="1"/>
  <c r="O67" i="1" s="1"/>
  <c r="R67" i="1" s="1"/>
  <c r="L67" i="1" s="1"/>
  <c r="M67" i="1" s="1"/>
  <c r="AC33" i="1"/>
  <c r="V33" i="1"/>
  <c r="Z33" i="1" s="1"/>
  <c r="Q33" i="1"/>
  <c r="O33" i="1" s="1"/>
  <c r="R33" i="1" s="1"/>
  <c r="L33" i="1" s="1"/>
  <c r="M33" i="1" s="1"/>
  <c r="AB33" i="1"/>
  <c r="V128" i="1"/>
  <c r="Z128" i="1" s="1"/>
  <c r="AC128" i="1"/>
  <c r="Q128" i="1"/>
  <c r="O128" i="1" s="1"/>
  <c r="R128" i="1" s="1"/>
  <c r="L128" i="1" s="1"/>
  <c r="M128" i="1" s="1"/>
  <c r="AB128" i="1"/>
  <c r="V76" i="1"/>
  <c r="Z76" i="1" s="1"/>
  <c r="AC76" i="1"/>
  <c r="AB76" i="1"/>
  <c r="Q76" i="1"/>
  <c r="O76" i="1" s="1"/>
  <c r="R76" i="1" s="1"/>
  <c r="L76" i="1" s="1"/>
  <c r="M76" i="1" s="1"/>
  <c r="AC153" i="1"/>
  <c r="V153" i="1"/>
  <c r="Z153" i="1" s="1"/>
  <c r="Q153" i="1"/>
  <c r="O153" i="1" s="1"/>
  <c r="R153" i="1" s="1"/>
  <c r="L153" i="1" s="1"/>
  <c r="M153" i="1" s="1"/>
  <c r="AB153" i="1"/>
  <c r="AC282" i="1"/>
  <c r="AB282" i="1"/>
  <c r="V282" i="1"/>
  <c r="Z282" i="1" s="1"/>
  <c r="Q282" i="1"/>
  <c r="O282" i="1" s="1"/>
  <c r="R282" i="1" s="1"/>
  <c r="L282" i="1" s="1"/>
  <c r="M282" i="1" s="1"/>
  <c r="V90" i="1"/>
  <c r="Z90" i="1" s="1"/>
  <c r="AC90" i="1"/>
  <c r="AD90" i="1" s="1"/>
  <c r="AB90" i="1"/>
  <c r="Q90" i="1"/>
  <c r="O90" i="1" s="1"/>
  <c r="R90" i="1" s="1"/>
  <c r="L90" i="1" s="1"/>
  <c r="M90" i="1" s="1"/>
  <c r="AD155" i="1"/>
  <c r="AD56" i="1" l="1"/>
  <c r="AD282" i="1"/>
  <c r="AD47" i="1"/>
  <c r="AD40" i="1"/>
  <c r="AD127" i="1"/>
  <c r="AD209" i="1"/>
  <c r="AD165" i="1"/>
  <c r="AD17" i="1"/>
  <c r="AD238" i="1"/>
  <c r="AD22" i="1"/>
  <c r="AD193" i="1"/>
  <c r="AD75" i="1"/>
  <c r="AD274" i="1"/>
  <c r="AD208" i="1"/>
  <c r="AD18" i="1"/>
  <c r="AD50" i="1"/>
  <c r="AD70" i="1"/>
  <c r="AD138" i="1"/>
  <c r="AD94" i="1"/>
  <c r="AD62" i="1"/>
  <c r="AD223" i="1"/>
  <c r="AD214" i="1"/>
  <c r="AD35" i="1"/>
  <c r="AD60" i="1"/>
  <c r="AD113" i="1"/>
  <c r="AD143" i="1"/>
  <c r="AD153" i="1"/>
  <c r="AD20" i="1"/>
  <c r="AD147" i="1"/>
  <c r="AD253" i="1"/>
  <c r="AD248" i="1"/>
  <c r="AD23" i="1"/>
  <c r="AD160" i="1"/>
  <c r="AD67" i="1"/>
  <c r="AD30" i="1"/>
  <c r="AD128" i="1"/>
  <c r="AD80" i="1"/>
  <c r="AD93" i="1"/>
  <c r="AD54" i="1"/>
  <c r="AD98" i="1"/>
  <c r="AD251" i="1"/>
  <c r="AD188" i="1"/>
  <c r="AD88" i="1"/>
  <c r="AD33" i="1"/>
  <c r="AD163" i="1"/>
  <c r="AD115" i="1"/>
  <c r="AD38" i="1"/>
  <c r="AD59" i="1"/>
  <c r="AD213" i="1"/>
  <c r="AD141" i="1"/>
  <c r="AD76" i="1"/>
  <c r="AD64" i="1"/>
  <c r="AD108" i="1"/>
  <c r="AD79" i="1"/>
  <c r="AD57" i="1"/>
  <c r="AD170" i="1"/>
  <c r="AD52" i="1"/>
  <c r="AD125" i="1"/>
  <c r="AD173" i="1"/>
</calcChain>
</file>

<file path=xl/sharedStrings.xml><?xml version="1.0" encoding="utf-8"?>
<sst xmlns="http://schemas.openxmlformats.org/spreadsheetml/2006/main" count="3649" uniqueCount="890">
  <si>
    <t>File opened</t>
  </si>
  <si>
    <t>2025-01-09 12:56:48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</si>
  <si>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</si>
  <si>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</si>
  <si>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</si>
  <si>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</si>
  <si>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</si>
  <si>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</si>
  <si>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</si>
  <si>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</si>
  <si>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</si>
  <si>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</si>
  <si>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</si>
  <si>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</si>
  <si>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</si>
  <si>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</si>
  <si>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</si>
  <si>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</si>
  <si>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</si>
  <si>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</si>
  <si>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</si>
  <si>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</si>
  <si>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</si>
  <si>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</si>
  <si>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</si>
  <si>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</si>
  <si>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</si>
  <si>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</si>
  <si>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</si>
  <si>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</si>
  <si>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</si>
  <si>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</si>
  <si>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</si>
  <si>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</si>
  <si>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</si>
  <si>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</si>
  <si>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12:56:48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</si>
  <si>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</si>
  <si>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</si>
  <si>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</si>
  <si>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</si>
  <si>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</si>
  <si>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</si>
  <si>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</si>
  <si>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</si>
  <si>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</si>
  <si>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</si>
  <si>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</si>
  <si>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</si>
  <si>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</si>
  <si>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</si>
  <si>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</si>
  <si>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</si>
  <si>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</si>
  <si>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</si>
  <si>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</si>
  <si>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</si>
  <si>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</si>
  <si>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</si>
  <si>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</si>
  <si>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</si>
  <si>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</si>
  <si>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</si>
  <si>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</si>
  <si>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</si>
  <si>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</si>
  <si>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</si>
  <si>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</si>
  <si>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</si>
  <si>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</si>
  <si>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</si>
  <si>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</si>
  <si>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</si>
  <si>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</si>
  <si>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</si>
  <si>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</si>
  <si>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</si>
  <si>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</si>
  <si>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</si>
  <si>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</si>
  <si>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</si>
  <si>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</si>
  <si>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</si>
  <si>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</si>
  <si>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</si>
  <si>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</si>
  <si>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</si>
  <si>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</si>
  <si>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</si>
  <si>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</si>
  <si>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</si>
  <si>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</si>
  <si>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</si>
  <si>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</si>
  <si>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</si>
  <si>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</si>
  <si>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</si>
  <si>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</si>
  <si>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</si>
  <si>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</si>
  <si>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</si>
  <si>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</si>
  <si>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</si>
  <si>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</si>
  <si>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</si>
  <si>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</si>
  <si>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</si>
  <si>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</si>
  <si>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</si>
  <si>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</si>
  <si>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</si>
  <si>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</si>
  <si>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</si>
  <si>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</si>
  <si>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</si>
  <si>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</si>
  <si>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</si>
  <si>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</si>
  <si>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</si>
  <si>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</si>
  <si>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</si>
  <si>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</si>
  <si>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</si>
  <si>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</si>
  <si>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</si>
  <si>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</si>
  <si>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</si>
  <si>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</si>
  <si>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</si>
  <si>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</si>
  <si>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</si>
  <si>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</si>
  <si>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</si>
  <si>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</si>
  <si>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</si>
  <si>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</si>
  <si>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</si>
  <si>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</si>
  <si>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</si>
  <si>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</si>
  <si>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</si>
  <si>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</si>
  <si>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</si>
  <si>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</si>
  <si>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</si>
  <si>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</si>
  <si>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</si>
  <si>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</si>
  <si>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</si>
  <si>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</si>
  <si>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</si>
  <si>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</si>
  <si>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</si>
  <si>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</si>
  <si>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</si>
  <si>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</si>
  <si>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</si>
  <si>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</si>
  <si>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</si>
  <si>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</si>
  <si>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</si>
  <si>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</si>
  <si>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</si>
  <si>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</si>
  <si>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</si>
  <si>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</si>
  <si>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</si>
  <si>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</si>
  <si>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</si>
  <si>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</si>
  <si>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</si>
  <si>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</si>
  <si>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</si>
  <si>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</si>
  <si>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</si>
  <si>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</si>
  <si>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</si>
  <si>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</si>
  <si>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</si>
  <si>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</si>
  <si>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</si>
  <si>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</si>
  <si>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</si>
  <si>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</si>
  <si>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</si>
  <si>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</si>
  <si>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</si>
  <si>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</si>
  <si>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</si>
  <si>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</si>
  <si>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</si>
  <si>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</si>
  <si>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</si>
  <si>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</si>
  <si>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</si>
  <si>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</si>
  <si>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</si>
  <si>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</si>
  <si>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</si>
  <si>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</si>
  <si>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</si>
  <si>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</si>
  <si>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</si>
  <si>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</si>
  <si>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</si>
  <si>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</si>
  <si>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</si>
  <si>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</si>
  <si>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</si>
  <si>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</si>
  <si>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</si>
  <si>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</si>
  <si>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</si>
  <si>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</si>
  <si>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</si>
  <si>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</si>
  <si>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</si>
  <si>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</si>
  <si>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</si>
  <si>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</si>
  <si>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</si>
  <si>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</si>
  <si>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</si>
  <si>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</si>
  <si>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</si>
  <si>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</si>
  <si>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</si>
  <si>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</si>
  <si>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</si>
  <si>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</si>
  <si>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</si>
  <si>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</si>
  <si>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</si>
  <si>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</si>
  <si>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</si>
  <si>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</si>
  <si>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</si>
  <si>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</si>
  <si>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</si>
  <si>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</si>
  <si>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</si>
  <si>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</si>
  <si>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</si>
  <si>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</si>
  <si>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</si>
  <si>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</si>
  <si>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</si>
  <si>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</si>
  <si>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</si>
  <si>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</si>
  <si>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</si>
  <si>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</si>
  <si>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</si>
  <si>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</si>
  <si>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</si>
  <si>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</si>
  <si>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</si>
  <si>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</si>
  <si>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</si>
  <si>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</si>
  <si>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</si>
  <si>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</si>
  <si>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</si>
  <si>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</si>
  <si>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</si>
  <si>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</si>
  <si>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</si>
  <si>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</si>
  <si>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</si>
  <si>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</si>
  <si>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</si>
  <si>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</si>
  <si>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</si>
  <si>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</si>
  <si>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</si>
  <si>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</si>
  <si>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</si>
  <si>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</si>
  <si>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</si>
  <si>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</si>
  <si>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</si>
  <si>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</si>
  <si>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</si>
  <si>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</si>
  <si>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</si>
  <si>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</si>
  <si>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</si>
  <si>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</si>
  <si>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</si>
  <si>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</si>
  <si>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</si>
  <si>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</si>
  <si>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</si>
  <si>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</si>
  <si>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</si>
  <si>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</si>
  <si>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</si>
  <si>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</si>
  <si>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</si>
  <si>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</si>
  <si>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</si>
  <si>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</si>
  <si>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</si>
  <si>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</si>
  <si>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</si>
  <si>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</si>
  <si>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</si>
  <si>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</si>
  <si>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</si>
  <si>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</si>
  <si>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</si>
  <si>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</si>
  <si>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</si>
  <si>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</si>
  <si>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</si>
  <si>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</si>
  <si>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</si>
  <si>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</si>
  <si>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</si>
  <si>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</si>
  <si>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</si>
  <si>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</si>
  <si>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</si>
  <si>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</si>
  <si>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</si>
  <si>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</si>
  <si>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</si>
  <si>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</si>
  <si>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</si>
  <si>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</si>
  <si>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</si>
  <si>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</si>
  <si>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</si>
  <si>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</si>
  <si>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</si>
  <si>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</si>
  <si>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</si>
  <si>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</si>
  <si>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</si>
  <si>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</si>
  <si>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</si>
  <si>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</si>
  <si>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</si>
  <si>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12:57:56</t>
  </si>
  <si>
    <t>12:57:56</t>
  </si>
  <si>
    <t>0: Broadleaf</t>
  </si>
  <si>
    <t>11:06:36</t>
  </si>
  <si>
    <t>1/2</t>
  </si>
  <si>
    <t>11111111</t>
  </si>
  <si>
    <t>oooooooo</t>
  </si>
  <si>
    <t>off</t>
  </si>
  <si>
    <t>20250109 12:57:58</t>
  </si>
  <si>
    <t>12:57:58</t>
  </si>
  <si>
    <t>20250109 12:58:00</t>
  </si>
  <si>
    <t>12:58:00</t>
  </si>
  <si>
    <t>20250109 12:58:02</t>
  </si>
  <si>
    <t>12:58:02</t>
  </si>
  <si>
    <t>20250109 12:58:04</t>
  </si>
  <si>
    <t>12:58:04</t>
  </si>
  <si>
    <t>20250109 12:58:06</t>
  </si>
  <si>
    <t>12:58:06</t>
  </si>
  <si>
    <t>20250109 12:58:08</t>
  </si>
  <si>
    <t>12:58:08</t>
  </si>
  <si>
    <t>20250109 12:58:10</t>
  </si>
  <si>
    <t>12:58:10</t>
  </si>
  <si>
    <t>20250109 12:58:12</t>
  </si>
  <si>
    <t>12:58:12</t>
  </si>
  <si>
    <t>20250109 12:58:14</t>
  </si>
  <si>
    <t>12:58:14</t>
  </si>
  <si>
    <t>20250109 12:58:16</t>
  </si>
  <si>
    <t>12:58:16</t>
  </si>
  <si>
    <t>20250109 12:58:18</t>
  </si>
  <si>
    <t>12:58:18</t>
  </si>
  <si>
    <t>20250109 12:58:20</t>
  </si>
  <si>
    <t>12:58:20</t>
  </si>
  <si>
    <t>20250109 12:58:22</t>
  </si>
  <si>
    <t>12:58:22</t>
  </si>
  <si>
    <t>20250109 12:58:24</t>
  </si>
  <si>
    <t>12:58:24</t>
  </si>
  <si>
    <t>20250109 12:58:26</t>
  </si>
  <si>
    <t>12:58:26</t>
  </si>
  <si>
    <t>20250109 12:58:28</t>
  </si>
  <si>
    <t>12:58:28</t>
  </si>
  <si>
    <t>20250109 12:58:30</t>
  </si>
  <si>
    <t>12:58:30</t>
  </si>
  <si>
    <t>20250109 12:58:32</t>
  </si>
  <si>
    <t>12:58:32</t>
  </si>
  <si>
    <t>20250109 12:58:34</t>
  </si>
  <si>
    <t>12:58:34</t>
  </si>
  <si>
    <t>20250109 12:58:36</t>
  </si>
  <si>
    <t>12:58:36</t>
  </si>
  <si>
    <t>20250109 12:58:38</t>
  </si>
  <si>
    <t>12:58:38</t>
  </si>
  <si>
    <t>20250109 12:58:40</t>
  </si>
  <si>
    <t>12:58:40</t>
  </si>
  <si>
    <t>20250109 12:58:42</t>
  </si>
  <si>
    <t>12:58:42</t>
  </si>
  <si>
    <t>20250109 12:58:44</t>
  </si>
  <si>
    <t>12:58:44</t>
  </si>
  <si>
    <t>20250109 12:58:46</t>
  </si>
  <si>
    <t>12:58:46</t>
  </si>
  <si>
    <t>20250109 12:58:48</t>
  </si>
  <si>
    <t>12:58:48</t>
  </si>
  <si>
    <t>20250109 12:58:50</t>
  </si>
  <si>
    <t>12:58:50</t>
  </si>
  <si>
    <t>20250109 12:58:52</t>
  </si>
  <si>
    <t>12:58:52</t>
  </si>
  <si>
    <t>20250109 12:58:54</t>
  </si>
  <si>
    <t>12:58:54</t>
  </si>
  <si>
    <t>20250109 12:58:56</t>
  </si>
  <si>
    <t>12:58:56</t>
  </si>
  <si>
    <t>20250109 12:58:58</t>
  </si>
  <si>
    <t>12:58:58</t>
  </si>
  <si>
    <t>20250109 12:59:00</t>
  </si>
  <si>
    <t>12:59:00</t>
  </si>
  <si>
    <t>20250109 12:59:02</t>
  </si>
  <si>
    <t>12:59:02</t>
  </si>
  <si>
    <t>20250109 12:59:04</t>
  </si>
  <si>
    <t>12:59:04</t>
  </si>
  <si>
    <t>20250109 12:59:06</t>
  </si>
  <si>
    <t>12:59:06</t>
  </si>
  <si>
    <t>20250109 12:59:08</t>
  </si>
  <si>
    <t>12:59:08</t>
  </si>
  <si>
    <t>20250109 12:59:10</t>
  </si>
  <si>
    <t>12:59:10</t>
  </si>
  <si>
    <t>20250109 12:59:12</t>
  </si>
  <si>
    <t>12:59:12</t>
  </si>
  <si>
    <t>20250109 12:59:14</t>
  </si>
  <si>
    <t>12:59:14</t>
  </si>
  <si>
    <t>20250109 12:59:16</t>
  </si>
  <si>
    <t>12:59:16</t>
  </si>
  <si>
    <t>20250109 12:59:18</t>
  </si>
  <si>
    <t>12:59:18</t>
  </si>
  <si>
    <t>20250109 12:59:20</t>
  </si>
  <si>
    <t>12:59:20</t>
  </si>
  <si>
    <t>20250109 12:59:22</t>
  </si>
  <si>
    <t>12:59:22</t>
  </si>
  <si>
    <t>20250109 12:59:24</t>
  </si>
  <si>
    <t>12:59:24</t>
  </si>
  <si>
    <t>20250109 12:59:26</t>
  </si>
  <si>
    <t>12:59:26</t>
  </si>
  <si>
    <t>20250109 12:59:28</t>
  </si>
  <si>
    <t>12:59:28</t>
  </si>
  <si>
    <t>20250109 12:59:30</t>
  </si>
  <si>
    <t>12:59:30</t>
  </si>
  <si>
    <t>20250109 12:59:32</t>
  </si>
  <si>
    <t>12:59:32</t>
  </si>
  <si>
    <t>20250109 12:59:34</t>
  </si>
  <si>
    <t>12:59:34</t>
  </si>
  <si>
    <t>20250109 12:59:36</t>
  </si>
  <si>
    <t>12:59:36</t>
  </si>
  <si>
    <t>20250109 12:59:38</t>
  </si>
  <si>
    <t>12:59:38</t>
  </si>
  <si>
    <t>20250109 12:59:40</t>
  </si>
  <si>
    <t>12:59:40</t>
  </si>
  <si>
    <t>20250109 12:59:42</t>
  </si>
  <si>
    <t>12:59:42</t>
  </si>
  <si>
    <t>20250109 12:59:44</t>
  </si>
  <si>
    <t>12:59:44</t>
  </si>
  <si>
    <t>20250109 12:59:46</t>
  </si>
  <si>
    <t>12:59:46</t>
  </si>
  <si>
    <t>20250109 12:59:48</t>
  </si>
  <si>
    <t>12:59:48</t>
  </si>
  <si>
    <t>20250109 12:59:50</t>
  </si>
  <si>
    <t>12:59:50</t>
  </si>
  <si>
    <t>20250109 12:59:52</t>
  </si>
  <si>
    <t>12:59:52</t>
  </si>
  <si>
    <t>20250109 12:59:54</t>
  </si>
  <si>
    <t>12:59:54</t>
  </si>
  <si>
    <t>20250109 12:59:56</t>
  </si>
  <si>
    <t>12:59:56</t>
  </si>
  <si>
    <t>20250109 12:59:58</t>
  </si>
  <si>
    <t>12:59:58</t>
  </si>
  <si>
    <t>20250109 13:00:00</t>
  </si>
  <si>
    <t>13:00:00</t>
  </si>
  <si>
    <t>20250109 13:00:02</t>
  </si>
  <si>
    <t>13:00:02</t>
  </si>
  <si>
    <t>20250109 13:00:04</t>
  </si>
  <si>
    <t>13:00:04</t>
  </si>
  <si>
    <t>20250109 13:00:06</t>
  </si>
  <si>
    <t>13:00:06</t>
  </si>
  <si>
    <t>20250109 13:00:08</t>
  </si>
  <si>
    <t>13:00:08</t>
  </si>
  <si>
    <t>20250109 13:00:10</t>
  </si>
  <si>
    <t>13:00:10</t>
  </si>
  <si>
    <t>20250109 13:00:12</t>
  </si>
  <si>
    <t>13:00:12</t>
  </si>
  <si>
    <t>20250109 13:00:14</t>
  </si>
  <si>
    <t>13:00:14</t>
  </si>
  <si>
    <t>20250109 13:00:16</t>
  </si>
  <si>
    <t>13:00:16</t>
  </si>
  <si>
    <t>20250109 13:00:18</t>
  </si>
  <si>
    <t>13:00:18</t>
  </si>
  <si>
    <t>20250109 13:00:20</t>
  </si>
  <si>
    <t>13:00:20</t>
  </si>
  <si>
    <t>20250109 13:00:22</t>
  </si>
  <si>
    <t>13:00:22</t>
  </si>
  <si>
    <t>20250109 13:00:24</t>
  </si>
  <si>
    <t>13:00:24</t>
  </si>
  <si>
    <t>20250109 13:00:26</t>
  </si>
  <si>
    <t>13:00:26</t>
  </si>
  <si>
    <t>20250109 13:00:28</t>
  </si>
  <si>
    <t>13:00:28</t>
  </si>
  <si>
    <t>20250109 13:00:30</t>
  </si>
  <si>
    <t>13:00:30</t>
  </si>
  <si>
    <t>20250109 13:00:32</t>
  </si>
  <si>
    <t>13:00:32</t>
  </si>
  <si>
    <t>20250109 13:00:34</t>
  </si>
  <si>
    <t>13:00:34</t>
  </si>
  <si>
    <t>20250109 13:00:36</t>
  </si>
  <si>
    <t>13:00:36</t>
  </si>
  <si>
    <t>20250109 13:00:38</t>
  </si>
  <si>
    <t>13:00:38</t>
  </si>
  <si>
    <t>20250109 13:00:40</t>
  </si>
  <si>
    <t>13:00:40</t>
  </si>
  <si>
    <t>20250109 13:00:42</t>
  </si>
  <si>
    <t>13:00:42</t>
  </si>
  <si>
    <t>20250109 13:00:44</t>
  </si>
  <si>
    <t>13:00:44</t>
  </si>
  <si>
    <t>20250109 13:00:46</t>
  </si>
  <si>
    <t>13:00:46</t>
  </si>
  <si>
    <t>20250109 13:00:48</t>
  </si>
  <si>
    <t>13:00:48</t>
  </si>
  <si>
    <t>20250109 13:00:50</t>
  </si>
  <si>
    <t>13:00:50</t>
  </si>
  <si>
    <t>20250109 13:00:52</t>
  </si>
  <si>
    <t>13:00:52</t>
  </si>
  <si>
    <t>20250109 13:00:54</t>
  </si>
  <si>
    <t>13:00:54</t>
  </si>
  <si>
    <t>20250109 13:00:56</t>
  </si>
  <si>
    <t>13:00:56</t>
  </si>
  <si>
    <t>20250109 13:00:58</t>
  </si>
  <si>
    <t>13:00:58</t>
  </si>
  <si>
    <t>20250109 13:01:00</t>
  </si>
  <si>
    <t>13:01:00</t>
  </si>
  <si>
    <t>0/2</t>
  </si>
  <si>
    <t>20250109 13:01:02</t>
  </si>
  <si>
    <t>13:01:02</t>
  </si>
  <si>
    <t>20250109 13:01:04</t>
  </si>
  <si>
    <t>13:01:04</t>
  </si>
  <si>
    <t>20250109 13:01:06</t>
  </si>
  <si>
    <t>13:01:06</t>
  </si>
  <si>
    <t>20250109 13:01:08</t>
  </si>
  <si>
    <t>13:01:08</t>
  </si>
  <si>
    <t>20250109 13:01:10</t>
  </si>
  <si>
    <t>13:01:10</t>
  </si>
  <si>
    <t>20250109 13:01:12</t>
  </si>
  <si>
    <t>13:01:12</t>
  </si>
  <si>
    <t>20250109 13:01:14</t>
  </si>
  <si>
    <t>13:01:14</t>
  </si>
  <si>
    <t>20250109 13:01:16</t>
  </si>
  <si>
    <t>13:01:16</t>
  </si>
  <si>
    <t>20250109 13:01:18</t>
  </si>
  <si>
    <t>13:01:18</t>
  </si>
  <si>
    <t>20250109 13:01:20</t>
  </si>
  <si>
    <t>13:01:20</t>
  </si>
  <si>
    <t>20250109 13:01:22</t>
  </si>
  <si>
    <t>13:01:22</t>
  </si>
  <si>
    <t>20250109 13:01:24</t>
  </si>
  <si>
    <t>13:01:24</t>
  </si>
  <si>
    <t>20250109 13:01:26</t>
  </si>
  <si>
    <t>13:01:26</t>
  </si>
  <si>
    <t>20250109 13:01:28</t>
  </si>
  <si>
    <t>13:01:28</t>
  </si>
  <si>
    <t>20250109 13:01:30</t>
  </si>
  <si>
    <t>13:01:30</t>
  </si>
  <si>
    <t>20250109 13:01:32</t>
  </si>
  <si>
    <t>13:01:32</t>
  </si>
  <si>
    <t>20250109 13:01:34</t>
  </si>
  <si>
    <t>13:01:34</t>
  </si>
  <si>
    <t>20250109 13:01:36</t>
  </si>
  <si>
    <t>13:01:36</t>
  </si>
  <si>
    <t>20250109 13:01:38</t>
  </si>
  <si>
    <t>13:01:38</t>
  </si>
  <si>
    <t>20250109 13:01:40</t>
  </si>
  <si>
    <t>13:01:40</t>
  </si>
  <si>
    <t>20250109 13:01:42</t>
  </si>
  <si>
    <t>13:01:42</t>
  </si>
  <si>
    <t>20250109 13:01:44</t>
  </si>
  <si>
    <t>13:01:44</t>
  </si>
  <si>
    <t>20250109 13:01:46</t>
  </si>
  <si>
    <t>13:01:46</t>
  </si>
  <si>
    <t>20250109 13:01:48</t>
  </si>
  <si>
    <t>13:01:48</t>
  </si>
  <si>
    <t>20250109 13:01:50</t>
  </si>
  <si>
    <t>13:01:50</t>
  </si>
  <si>
    <t>20250109 13:01:52</t>
  </si>
  <si>
    <t>13:01:52</t>
  </si>
  <si>
    <t>20250109 13:01:54</t>
  </si>
  <si>
    <t>13:01:54</t>
  </si>
  <si>
    <t>20250109 13:01:56</t>
  </si>
  <si>
    <t>13:01:56</t>
  </si>
  <si>
    <t>20250109 13:01:58</t>
  </si>
  <si>
    <t>13:01:58</t>
  </si>
  <si>
    <t>20250109 13:02:00</t>
  </si>
  <si>
    <t>13:02:00</t>
  </si>
  <si>
    <t>20250109 13:02:02</t>
  </si>
  <si>
    <t>13:02:02</t>
  </si>
  <si>
    <t>20250109 13:02:04</t>
  </si>
  <si>
    <t>13:02:04</t>
  </si>
  <si>
    <t>20250109 13:02:06</t>
  </si>
  <si>
    <t>13:02:06</t>
  </si>
  <si>
    <t>20250109 13:02:08</t>
  </si>
  <si>
    <t>13:02:08</t>
  </si>
  <si>
    <t>20250109 13:02:10</t>
  </si>
  <si>
    <t>13:02:10</t>
  </si>
  <si>
    <t>20250109 13:02:12</t>
  </si>
  <si>
    <t>13:02:12</t>
  </si>
  <si>
    <t>20250109 13:02:14</t>
  </si>
  <si>
    <t>13:02:14</t>
  </si>
  <si>
    <t>20250109 13:02:16</t>
  </si>
  <si>
    <t>13:02:16</t>
  </si>
  <si>
    <t>20250109 13:02:18</t>
  </si>
  <si>
    <t>13:02:18</t>
  </si>
  <si>
    <t>20250109 13:02:20</t>
  </si>
  <si>
    <t>13:02:20</t>
  </si>
  <si>
    <t>20250109 13:02:22</t>
  </si>
  <si>
    <t>13:02:22</t>
  </si>
  <si>
    <t>20250109 13:02:24</t>
  </si>
  <si>
    <t>13:02:24</t>
  </si>
  <si>
    <t>20250109 13:02:26</t>
  </si>
  <si>
    <t>13:02:26</t>
  </si>
  <si>
    <t>20250109 13:02:28</t>
  </si>
  <si>
    <t>13:02:28</t>
  </si>
  <si>
    <t>20250109 13:02:30</t>
  </si>
  <si>
    <t>13:02:30</t>
  </si>
  <si>
    <t>20250109 13:02:32</t>
  </si>
  <si>
    <t>13:02:32</t>
  </si>
  <si>
    <t>20250109 13:02:34</t>
  </si>
  <si>
    <t>13:02:34</t>
  </si>
  <si>
    <t>20250109 13:02:36</t>
  </si>
  <si>
    <t>13:02:36</t>
  </si>
  <si>
    <t>20250109 13:02:38</t>
  </si>
  <si>
    <t>13:02:38</t>
  </si>
  <si>
    <t>20250109 13:02:40</t>
  </si>
  <si>
    <t>13:02:40</t>
  </si>
  <si>
    <t>20250109 13:02:42</t>
  </si>
  <si>
    <t>13:02:42</t>
  </si>
  <si>
    <t>20250109 13:02:44</t>
  </si>
  <si>
    <t>13:02:44</t>
  </si>
  <si>
    <t>20250109 13:02:46</t>
  </si>
  <si>
    <t>13:02:46</t>
  </si>
  <si>
    <t>20250109 13:02:48</t>
  </si>
  <si>
    <t>13:02:48</t>
  </si>
  <si>
    <t>20250109 13:02:50</t>
  </si>
  <si>
    <t>13:02:50</t>
  </si>
  <si>
    <t>20250109 13:02:52</t>
  </si>
  <si>
    <t>13:02:52</t>
  </si>
  <si>
    <t>20250109 13:02:54</t>
  </si>
  <si>
    <t>13:02:54</t>
  </si>
  <si>
    <t>20250109 13:02:56</t>
  </si>
  <si>
    <t>13:02:56</t>
  </si>
  <si>
    <t>20250109 13:02:58</t>
  </si>
  <si>
    <t>13:02:58</t>
  </si>
  <si>
    <t>20250109 13:03:00</t>
  </si>
  <si>
    <t>13:03:00</t>
  </si>
  <si>
    <t>20250109 13:03:02</t>
  </si>
  <si>
    <t>13:03:02</t>
  </si>
  <si>
    <t>20250109 13:03:04</t>
  </si>
  <si>
    <t>13:03:04</t>
  </si>
  <si>
    <t>20250109 13:03:06</t>
  </si>
  <si>
    <t>13:03:06</t>
  </si>
  <si>
    <t>20250109 13:03:08</t>
  </si>
  <si>
    <t>13:03:08</t>
  </si>
  <si>
    <t>20250109 13:03:10</t>
  </si>
  <si>
    <t>13:03:10</t>
  </si>
  <si>
    <t>20250109 13:03:12</t>
  </si>
  <si>
    <t>13:03:12</t>
  </si>
  <si>
    <t>20250109 13:03:14</t>
  </si>
  <si>
    <t>13:03:14</t>
  </si>
  <si>
    <t>20250109 13:03:16</t>
  </si>
  <si>
    <t>13:03:16</t>
  </si>
  <si>
    <t>20250109 13:03:18</t>
  </si>
  <si>
    <t>13:03:18</t>
  </si>
  <si>
    <t>20250109 13:03:20</t>
  </si>
  <si>
    <t>13:03:20</t>
  </si>
  <si>
    <t>20250109 13:03:22</t>
  </si>
  <si>
    <t>13:03:22</t>
  </si>
  <si>
    <t>20250109 13:03:24</t>
  </si>
  <si>
    <t>13:03:24</t>
  </si>
  <si>
    <t>20250109 13:03:26</t>
  </si>
  <si>
    <t>13:03:26</t>
  </si>
  <si>
    <t>20250109 13:03:28</t>
  </si>
  <si>
    <t>13:03:28</t>
  </si>
  <si>
    <t>20250109 13:03:30</t>
  </si>
  <si>
    <t>13:03:30</t>
  </si>
  <si>
    <t>20250109 13:03:32</t>
  </si>
  <si>
    <t>13:03:32</t>
  </si>
  <si>
    <t>20250109 13:03:34</t>
  </si>
  <si>
    <t>13:03:34</t>
  </si>
  <si>
    <t>20250109 13:03:36</t>
  </si>
  <si>
    <t>13:03:36</t>
  </si>
  <si>
    <t>20250109 13:03:38</t>
  </si>
  <si>
    <t>13:03:38</t>
  </si>
  <si>
    <t>20250109 13:03:40</t>
  </si>
  <si>
    <t>13:03:40</t>
  </si>
  <si>
    <t>20250109 13:03:42</t>
  </si>
  <si>
    <t>13:03:42</t>
  </si>
  <si>
    <t>20250109 13:03:44</t>
  </si>
  <si>
    <t>13:03:44</t>
  </si>
  <si>
    <t>20250109 13:03:46</t>
  </si>
  <si>
    <t>13:03:46</t>
  </si>
  <si>
    <t>20250109 13:03:48</t>
  </si>
  <si>
    <t>13:03:48</t>
  </si>
  <si>
    <t>20250109 13:03:50</t>
  </si>
  <si>
    <t>13:03:50</t>
  </si>
  <si>
    <t>20250109 13:03:52</t>
  </si>
  <si>
    <t>13:03:52</t>
  </si>
  <si>
    <t>20250109 13:03:54</t>
  </si>
  <si>
    <t>13:03:54</t>
  </si>
  <si>
    <t>20250109 13:03:56</t>
  </si>
  <si>
    <t>13:03:56</t>
  </si>
  <si>
    <t>20250109 13:03:58</t>
  </si>
  <si>
    <t>13:03:58</t>
  </si>
  <si>
    <t>20250109 13:04:00</t>
  </si>
  <si>
    <t>13:04:00</t>
  </si>
  <si>
    <t>20250109 13:04:02</t>
  </si>
  <si>
    <t>13:04:02</t>
  </si>
  <si>
    <t>20250109 13:04:04</t>
  </si>
  <si>
    <t>13:04:04</t>
  </si>
  <si>
    <t>20250109 13:04:06</t>
  </si>
  <si>
    <t>13:04:06</t>
  </si>
  <si>
    <t>20250109 13:04:08</t>
  </si>
  <si>
    <t>13:04:08</t>
  </si>
  <si>
    <t>20250109 13:04:10</t>
  </si>
  <si>
    <t>13:04:10</t>
  </si>
  <si>
    <t>20250109 13:04:12</t>
  </si>
  <si>
    <t>13:04:12</t>
  </si>
  <si>
    <t>20250109 13:04:14</t>
  </si>
  <si>
    <t>13:04:14</t>
  </si>
  <si>
    <t>20250109 13:04:16</t>
  </si>
  <si>
    <t>13:04:16</t>
  </si>
  <si>
    <t>20250109 13:04:18</t>
  </si>
  <si>
    <t>13:04:18</t>
  </si>
  <si>
    <t>20250109 13:04:20</t>
  </si>
  <si>
    <t>13:04:20</t>
  </si>
  <si>
    <t>20250109 13:04:22</t>
  </si>
  <si>
    <t>13:04:22</t>
  </si>
  <si>
    <t>20250109 13:04:24</t>
  </si>
  <si>
    <t>13:04:24</t>
  </si>
  <si>
    <t>20250109 13:04:26</t>
  </si>
  <si>
    <t>13:04:26</t>
  </si>
  <si>
    <t>20250109 13:04:28</t>
  </si>
  <si>
    <t>13:04:28</t>
  </si>
  <si>
    <t>20250109 13:04:30</t>
  </si>
  <si>
    <t>13:04:30</t>
  </si>
  <si>
    <t>20250109 13:04:32</t>
  </si>
  <si>
    <t>13:04:32</t>
  </si>
  <si>
    <t>20250109 13:04:34</t>
  </si>
  <si>
    <t>13:04:34</t>
  </si>
  <si>
    <t>20250109 13:04:36</t>
  </si>
  <si>
    <t>13:04:36</t>
  </si>
  <si>
    <t>20250109 13:04:38</t>
  </si>
  <si>
    <t>13:04:38</t>
  </si>
  <si>
    <t>20250109 13:04:40</t>
  </si>
  <si>
    <t>13:04:40</t>
  </si>
  <si>
    <t>20250109 13:04:42</t>
  </si>
  <si>
    <t>13:04:42</t>
  </si>
  <si>
    <t>20250109 13:04:44</t>
  </si>
  <si>
    <t>13:04:44</t>
  </si>
  <si>
    <t>20250109 13:04:46</t>
  </si>
  <si>
    <t>13:04:46</t>
  </si>
  <si>
    <t>20250109 13:04:48</t>
  </si>
  <si>
    <t>13:04:48</t>
  </si>
  <si>
    <t>20250109 13:04:50</t>
  </si>
  <si>
    <t>13:04:50</t>
  </si>
  <si>
    <t>20250109 13:04:52</t>
  </si>
  <si>
    <t>13:04:52</t>
  </si>
  <si>
    <t>20250109 13:04:54</t>
  </si>
  <si>
    <t>13:04:54</t>
  </si>
  <si>
    <t>20250109 13:04:56</t>
  </si>
  <si>
    <t>13:04:56</t>
  </si>
  <si>
    <t>20250109 13:04:58</t>
  </si>
  <si>
    <t>13:04:58</t>
  </si>
  <si>
    <t>20250109 13:05:00</t>
  </si>
  <si>
    <t>13:05:00</t>
  </si>
  <si>
    <t>20250109 13:05:02</t>
  </si>
  <si>
    <t>13:05:02</t>
  </si>
  <si>
    <t>20250109 13:05:04</t>
  </si>
  <si>
    <t>13:05:04</t>
  </si>
  <si>
    <t>20250109 13:05:06</t>
  </si>
  <si>
    <t>13:05:06</t>
  </si>
  <si>
    <t>20250109 13:05:08</t>
  </si>
  <si>
    <t>13:05:08</t>
  </si>
  <si>
    <t>20250109 13:05:10</t>
  </si>
  <si>
    <t>13:05:10</t>
  </si>
  <si>
    <t>20250109 13:05:12</t>
  </si>
  <si>
    <t>13:05:12</t>
  </si>
  <si>
    <t>20250109 13:05:14</t>
  </si>
  <si>
    <t>13:05:14</t>
  </si>
  <si>
    <t>20250109 13:05:16</t>
  </si>
  <si>
    <t>13:05:16</t>
  </si>
  <si>
    <t>20250109 13:05:18</t>
  </si>
  <si>
    <t>13:05:18</t>
  </si>
  <si>
    <t>20250109 13:05:20</t>
  </si>
  <si>
    <t>13:05:20</t>
  </si>
  <si>
    <t>20250109 13:05:22</t>
  </si>
  <si>
    <t>13:05:22</t>
  </si>
  <si>
    <t>20250109 13:05:24</t>
  </si>
  <si>
    <t>13:05:24</t>
  </si>
  <si>
    <t>20250109 13:05:26</t>
  </si>
  <si>
    <t>13:05:26</t>
  </si>
  <si>
    <t>20250109 13:05:28</t>
  </si>
  <si>
    <t>13:05:28</t>
  </si>
  <si>
    <t>20250109 13:05:30</t>
  </si>
  <si>
    <t>13:05:30</t>
  </si>
  <si>
    <t>20250109 13:05:32</t>
  </si>
  <si>
    <t>13:05:32</t>
  </si>
  <si>
    <t>20250109 13:05:34</t>
  </si>
  <si>
    <t>13:05:34</t>
  </si>
  <si>
    <t>20250109 13:05:36</t>
  </si>
  <si>
    <t>13:05:36</t>
  </si>
  <si>
    <t>20250109 13:05:38</t>
  </si>
  <si>
    <t>13:05:38</t>
  </si>
  <si>
    <t>20250109 13:05:40</t>
  </si>
  <si>
    <t>13:05:40</t>
  </si>
  <si>
    <t>20250109 13:05:43</t>
  </si>
  <si>
    <t>13:05:43</t>
  </si>
  <si>
    <t>20250109 13:05:45</t>
  </si>
  <si>
    <t>13:05:45</t>
  </si>
  <si>
    <t>20250109 13:05:47</t>
  </si>
  <si>
    <t>13:05:47</t>
  </si>
  <si>
    <t>20250109 13:05:49</t>
  </si>
  <si>
    <t>13:05:49</t>
  </si>
  <si>
    <t>20250109 13:05:51</t>
  </si>
  <si>
    <t>13:05:51</t>
  </si>
  <si>
    <t>20250109 13:05:53</t>
  </si>
  <si>
    <t>13:05:53</t>
  </si>
  <si>
    <t>20250109 13:05:55</t>
  </si>
  <si>
    <t>13:05:55</t>
  </si>
  <si>
    <t>20250109 13:05:57</t>
  </si>
  <si>
    <t>13:05:57</t>
  </si>
  <si>
    <t>20250109 13:05:59</t>
  </si>
  <si>
    <t>13:05:59</t>
  </si>
  <si>
    <t>20250109 13:06:01</t>
  </si>
  <si>
    <t>13:06:01</t>
  </si>
  <si>
    <t>20250109 13:06:03</t>
  </si>
  <si>
    <t>13:06:03</t>
  </si>
  <si>
    <t>20250109 13:06:05</t>
  </si>
  <si>
    <t>13:06:05</t>
  </si>
  <si>
    <t>20250109 13:06:07</t>
  </si>
  <si>
    <t>13:06:07</t>
  </si>
  <si>
    <t>20250109 13:06:09</t>
  </si>
  <si>
    <t>13:06:09</t>
  </si>
  <si>
    <t>20250109 13:06:11</t>
  </si>
  <si>
    <t>13:06:11</t>
  </si>
  <si>
    <t>20250109 13:06:13</t>
  </si>
  <si>
    <t>13:06:13</t>
  </si>
  <si>
    <t>20250109 13:06:15</t>
  </si>
  <si>
    <t>13:06:15</t>
  </si>
  <si>
    <t>20250109 13:06:17</t>
  </si>
  <si>
    <t>13:06:17</t>
  </si>
  <si>
    <t>20250109 13:06:19</t>
  </si>
  <si>
    <t>13:06:19</t>
  </si>
  <si>
    <t>20250109 13:06:21</t>
  </si>
  <si>
    <t>13:06:21</t>
  </si>
  <si>
    <t>20250109 13:06:23</t>
  </si>
  <si>
    <t>13:06:23</t>
  </si>
  <si>
    <t>20250109 13:06:25</t>
  </si>
  <si>
    <t>13:06:25</t>
  </si>
  <si>
    <t>20250109 13:06:27</t>
  </si>
  <si>
    <t>13:06:27</t>
  </si>
  <si>
    <t>20250109 13:06:29</t>
  </si>
  <si>
    <t>13:06:29</t>
  </si>
  <si>
    <t>20250109 13:06:31</t>
  </si>
  <si>
    <t>13:06:31</t>
  </si>
  <si>
    <t>20250109 13:06:33</t>
  </si>
  <si>
    <t>13:06:33</t>
  </si>
  <si>
    <t>20250109 13:06:35</t>
  </si>
  <si>
    <t>13:06:35</t>
  </si>
  <si>
    <t>20250109 13:06:37</t>
  </si>
  <si>
    <t>13:06:37</t>
  </si>
  <si>
    <t>20250109 13:06:39</t>
  </si>
  <si>
    <t>13:06:39</t>
  </si>
  <si>
    <t>20250109 13:06:41</t>
  </si>
  <si>
    <t>13:06:41</t>
  </si>
  <si>
    <t>20250109 13:06:43</t>
  </si>
  <si>
    <t>13:06:43</t>
  </si>
  <si>
    <t>20250109 13:06:45</t>
  </si>
  <si>
    <t>13:06:45</t>
  </si>
  <si>
    <t>20250109 13:06:47</t>
  </si>
  <si>
    <t>13:06:47</t>
  </si>
  <si>
    <t>20250109 13:06:49</t>
  </si>
  <si>
    <t>13:06:49</t>
  </si>
  <si>
    <t>20250109 13:06:51</t>
  </si>
  <si>
    <t>13:06:51</t>
  </si>
  <si>
    <t>20250109 13:06:53</t>
  </si>
  <si>
    <t>13:06:53</t>
  </si>
  <si>
    <t>20250109 13:06:55</t>
  </si>
  <si>
    <t>13:06:55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</si>
</sst>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6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1736456276</v>
      </c>
      <c r="C17">
        <v>0</v>
      </c>
      <c r="D17" t="s">
        <v>343</v>
      </c>
      <c r="E17" t="s">
        <v>344</v>
      </c>
      <c r="F17">
        <v>2</v>
      </c>
      <c r="G17">
        <v>1736456274.5</v>
      </c>
      <c r="H17">
        <f t="shared" ref="H17:H80" si="0">(I17)/1000</f>
        <v>9.0739165817675434E-3</v>
      </c>
      <c r="I17">
        <f t="shared" ref="I17:I80" si="1">IF(BD17, AL17, AF17)</f>
        <v>9.0739165817675431</v>
      </c>
      <c r="J17">
        <f t="shared" ref="J17:J80" si="2">IF(BD17, AG17, AE17)</f>
        <v>10.25108155171726</v>
      </c>
      <c r="K17">
        <f t="shared" ref="K17:K80" si="3">BF17 - IF(AS17&gt;1, J17*AZ17*100/(AU17), 0)</f>
        <v>185.691</v>
      </c>
      <c r="L17">
        <f t="shared" ref="L17:L80" si="4">((R17-H17/2)*K17-J17)/(R17+H17/2)</f>
        <v>110.46978964820477</v>
      </c>
      <c r="M17">
        <f t="shared" ref="M17:M80" si="5">L17*(BM17+BN17)/1000</f>
        <v>11.289866267662481</v>
      </c>
      <c r="N17">
        <f t="shared" ref="N17:N80" si="6">(BF17 - IF(AS17&gt;1, J17*AZ17*100/(AU17), 0))*(BM17+BN17)/1000</f>
        <v>18.977374391538749</v>
      </c>
      <c r="O17">
        <f t="shared" ref="O17:O80" si="7">2/((1/Q17-1/P17)+SIGN(Q17)*SQRT((1/Q17-1/P17)*(1/Q17-1/P17) + 4*BA17/((BA17+1)*(BA17+1))*(2*1/Q17*1/P17-1/P17*1/P17)))</f>
        <v>0.25506753999680848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3.5359464135164407</v>
      </c>
      <c r="Q17">
        <f t="shared" ref="Q17:Q80" si="9">H17*(1000-(1000*0.61365*EXP(17.502*U17/(240.97+U17))/(BM17+BN17)+BH17)/2)/(1000*0.61365*EXP(17.502*U17/(240.97+U17))/(BM17+BN17)-BH17)</f>
        <v>0.24526884600439791</v>
      </c>
      <c r="R17">
        <f t="shared" ref="R17:R80" si="10">1/((BA17+1)/(O17/1.6)+1/(P17/1.37)) + BA17/((BA17+1)/(O17/1.6) + BA17/(P17/1.37))</f>
        <v>0.15414203849579039</v>
      </c>
      <c r="S17">
        <f t="shared" ref="S17:S80" si="11">(AV17*AY17)</f>
        <v>317.40148937951187</v>
      </c>
      <c r="T17">
        <f t="shared" ref="T17:T80" si="12">(BO17+(S17+2*0.95*0.0000000567*(((BO17+$B$7)+273)^4-(BO17+273)^4)-44100*H17)/(1.84*29.3*P17+8*0.95*0.0000000567*(BO17+273)^3))</f>
        <v>32.591827532398128</v>
      </c>
      <c r="U17">
        <f t="shared" ref="U17:U80" si="13">($C$7*BP17+$D$7*BQ17+$E$7*T17)</f>
        <v>32.591827532398128</v>
      </c>
      <c r="V17">
        <f t="shared" ref="V17:V80" si="14">0.61365*EXP(17.502*U17/(240.97+U17))</f>
        <v>4.9373893054614078</v>
      </c>
      <c r="W17">
        <f t="shared" ref="W17:W80" si="15">(X17/Y17*100)</f>
        <v>25.164706757413875</v>
      </c>
      <c r="X17">
        <f t="shared" ref="X17:X80" si="16">BH17*(BM17+BN17)/1000</f>
        <v>1.2713157630133125</v>
      </c>
      <c r="Y17">
        <f t="shared" ref="Y17:Y80" si="17">0.61365*EXP(17.502*BO17/(240.97+BO17))</f>
        <v>5.0519792472398475</v>
      </c>
      <c r="Z17">
        <f t="shared" ref="Z17:Z80" si="18">(V17-BH17*(BM17+BN17)/1000)</f>
        <v>3.6660735424480952</v>
      </c>
      <c r="AA17">
        <f t="shared" ref="AA17:AA80" si="19">(-H17*44100)</f>
        <v>-400.15972125594868</v>
      </c>
      <c r="AB17">
        <f t="shared" ref="AB17:AB80" si="20">2*29.3*P17*0.92*(BO17-U17)</f>
        <v>77.72411077731482</v>
      </c>
      <c r="AC17">
        <f t="shared" ref="AC17:AC80" si="21">2*0.95*0.0000000567*(((BO17+$B$7)+273)^4-(U17+273)^4)</f>
        <v>5.0240686252389875</v>
      </c>
      <c r="AD17">
        <f t="shared" ref="AD17:AD80" si="22">S17+AC17+AA17+AB17</f>
        <v>-1.0052473882979029E-2</v>
      </c>
      <c r="AE17">
        <f t="shared" ref="AE17:AE80" si="23">BL17*AS17*(BG17-BF17*(1000-AS17*BI17)/(1000-AS17*BH17))/(100*AZ17)</f>
        <v>10.297232235056466</v>
      </c>
      <c r="AF17">
        <f t="shared" ref="AF17:AF80" si="24">1000*BL17*AS17*(BH17-BI17)/(100*AZ17*(1000-AS17*BH17))</f>
        <v>9.0931092241603277</v>
      </c>
      <c r="AG17">
        <f t="shared" ref="AG17:AG80" si="25">(AH17 - AI17 - BM17*1000/(8.314*(BO17+273.15)) * AK17/BL17 * AJ17) * BL17/(100*AZ17) * (1000 - BI17)/1000</f>
        <v>10.25108155171726</v>
      </c>
      <c r="AH17">
        <v>200.356738125969</v>
      </c>
      <c r="AI17">
        <v>188.032872727273</v>
      </c>
      <c r="AJ17">
        <v>1.03682918055363E-4</v>
      </c>
      <c r="AK17">
        <v>84.5062676990527</v>
      </c>
      <c r="AL17">
        <f t="shared" ref="AL17:AL80" si="26">(AN17 - AM17 + BM17*1000/(8.314*(BO17+273.15)) * AP17/BL17 * AO17) * BL17/(100*AZ17) * 1000/(1000 - AN17)</f>
        <v>9.0739165817675431</v>
      </c>
      <c r="AM17">
        <v>1.66256546264438</v>
      </c>
      <c r="AN17">
        <v>12.4386132867133</v>
      </c>
      <c r="AO17">
        <v>-2.17165712140014E-3</v>
      </c>
      <c r="AP17">
        <v>123.873733639405</v>
      </c>
      <c r="AQ17">
        <v>20</v>
      </c>
      <c r="AR17">
        <v>4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52995.314679139214</v>
      </c>
      <c r="AV17">
        <f t="shared" ref="AV17:AV80" si="30">$B$11*BU17+$C$11*BV17+$D$11*CG17</f>
        <v>2000.01</v>
      </c>
      <c r="AW17">
        <f t="shared" ref="AW17:AW80" si="31">AV17*AX17</f>
        <v>1686.008312999415</v>
      </c>
      <c r="AX17">
        <f t="shared" ref="AX17:AX80" si="32">($B$11*$D$9+$C$11*$D$9+$D$11*(CH17*$E$9+CI17*$G$9))/($B$11+$C$11+$D$11)</f>
        <v>0.84299994150000002</v>
      </c>
      <c r="AY17">
        <f t="shared" ref="AY17:AY80" si="33">($B$11*$K$9+$C$11*$K$9+$D$11*(CH17*$L$9+CI17*$N$9))/($B$11+$C$11+$D$11)</f>
        <v>0.15869995118999999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1736456274.5</v>
      </c>
      <c r="BF17">
        <v>185.691</v>
      </c>
      <c r="BG17">
        <v>200.07550000000001</v>
      </c>
      <c r="BH17">
        <v>12.43965</v>
      </c>
      <c r="BI17">
        <v>1.66245</v>
      </c>
      <c r="BJ17">
        <v>185.07499999999999</v>
      </c>
      <c r="BK17">
        <v>12.40185</v>
      </c>
      <c r="BL17">
        <v>499.94400000000002</v>
      </c>
      <c r="BM17">
        <v>102.099</v>
      </c>
      <c r="BN17">
        <v>9.9676249999999994E-2</v>
      </c>
      <c r="BO17">
        <v>32.999549999999999</v>
      </c>
      <c r="BP17">
        <v>31.952300000000001</v>
      </c>
      <c r="BQ17">
        <v>999.9</v>
      </c>
      <c r="BR17">
        <v>0</v>
      </c>
      <c r="BS17">
        <v>0</v>
      </c>
      <c r="BT17">
        <v>10013.15</v>
      </c>
      <c r="BU17">
        <v>723.48400000000004</v>
      </c>
      <c r="BV17">
        <v>309.16399999999999</v>
      </c>
      <c r="BW17">
        <v>-14.3842</v>
      </c>
      <c r="BX17">
        <v>188.03049999999999</v>
      </c>
      <c r="BY17">
        <v>200.4085</v>
      </c>
      <c r="BZ17">
        <v>10.77725</v>
      </c>
      <c r="CA17">
        <v>200.07550000000001</v>
      </c>
      <c r="CB17">
        <v>1.66245</v>
      </c>
      <c r="CC17">
        <v>1.2700800000000001</v>
      </c>
      <c r="CD17">
        <v>0.16973450000000001</v>
      </c>
      <c r="CE17">
        <v>10.449400000000001</v>
      </c>
      <c r="CF17">
        <v>-16.484200000000001</v>
      </c>
      <c r="CG17">
        <v>2000.01</v>
      </c>
      <c r="CH17">
        <v>0.90000049999999998</v>
      </c>
      <c r="CI17">
        <v>9.9999450000000004E-2</v>
      </c>
      <c r="CJ17">
        <v>24</v>
      </c>
      <c r="CK17">
        <v>39093.15</v>
      </c>
      <c r="CL17">
        <v>1736449596</v>
      </c>
      <c r="CM17" t="s">
        <v>346</v>
      </c>
      <c r="CN17">
        <v>1736449594</v>
      </c>
      <c r="CO17">
        <v>1736449596</v>
      </c>
      <c r="CP17">
        <v>2</v>
      </c>
      <c r="CQ17">
        <v>0.52600000000000002</v>
      </c>
      <c r="CR17">
        <v>-1.4999999999999999E-2</v>
      </c>
      <c r="CS17">
        <v>0.63</v>
      </c>
      <c r="CT17">
        <v>3.9E-2</v>
      </c>
      <c r="CU17">
        <v>200</v>
      </c>
      <c r="CV17">
        <v>13</v>
      </c>
      <c r="CW17">
        <v>0.21</v>
      </c>
      <c r="CX17">
        <v>0.03</v>
      </c>
      <c r="CY17">
        <v>-14.261424999999999</v>
      </c>
      <c r="CZ17">
        <v>-0.79100300751880703</v>
      </c>
      <c r="DA17">
        <v>8.5497589878311894E-2</v>
      </c>
      <c r="DB17">
        <v>0</v>
      </c>
      <c r="DC17">
        <v>10.819039999999999</v>
      </c>
      <c r="DD17">
        <v>-0.28652030075189999</v>
      </c>
      <c r="DE17">
        <v>2.7754232109716101E-2</v>
      </c>
      <c r="DF17">
        <v>1</v>
      </c>
      <c r="DG17">
        <v>1</v>
      </c>
      <c r="DH17">
        <v>2</v>
      </c>
      <c r="DI17" t="s">
        <v>347</v>
      </c>
      <c r="DJ17">
        <v>3.1164299999999998</v>
      </c>
      <c r="DK17">
        <v>2.80017</v>
      </c>
      <c r="DL17">
        <v>5.0786499999999998E-2</v>
      </c>
      <c r="DM17">
        <v>5.5019999999999999E-2</v>
      </c>
      <c r="DN17">
        <v>7.3008100000000006E-2</v>
      </c>
      <c r="DO17">
        <v>1.35354E-2</v>
      </c>
      <c r="DP17">
        <v>26345.8</v>
      </c>
      <c r="DQ17">
        <v>24203.4</v>
      </c>
      <c r="DR17">
        <v>26566.5</v>
      </c>
      <c r="DS17">
        <v>23979.1</v>
      </c>
      <c r="DT17">
        <v>34032</v>
      </c>
      <c r="DU17">
        <v>34485.699999999997</v>
      </c>
      <c r="DV17">
        <v>40162.5</v>
      </c>
      <c r="DW17">
        <v>37933</v>
      </c>
      <c r="DX17">
        <v>1.9985999999999999</v>
      </c>
      <c r="DY17">
        <v>2.16913</v>
      </c>
      <c r="DZ17">
        <v>0.22101399999999999</v>
      </c>
      <c r="EA17">
        <v>0</v>
      </c>
      <c r="EB17">
        <v>28.3567</v>
      </c>
      <c r="EC17">
        <v>999.9</v>
      </c>
      <c r="ED17">
        <v>61.695999999999998</v>
      </c>
      <c r="EE17">
        <v>25.216000000000001</v>
      </c>
      <c r="EF17">
        <v>19.462399999999999</v>
      </c>
      <c r="EG17">
        <v>63.9467</v>
      </c>
      <c r="EH17">
        <v>26.790900000000001</v>
      </c>
      <c r="EI17">
        <v>1</v>
      </c>
      <c r="EJ17">
        <v>-0.17139499999999999</v>
      </c>
      <c r="EK17">
        <v>-6.6666699999999999</v>
      </c>
      <c r="EL17">
        <v>20.125699999999998</v>
      </c>
      <c r="EM17">
        <v>5.2595200000000002</v>
      </c>
      <c r="EN17">
        <v>12.004099999999999</v>
      </c>
      <c r="EO17">
        <v>4.99925</v>
      </c>
      <c r="EP17">
        <v>3.2869299999999999</v>
      </c>
      <c r="EQ17">
        <v>9999</v>
      </c>
      <c r="ER17">
        <v>9999</v>
      </c>
      <c r="ES17">
        <v>999.9</v>
      </c>
      <c r="ET17">
        <v>9999</v>
      </c>
      <c r="EU17">
        <v>1.87256</v>
      </c>
      <c r="EV17">
        <v>1.87338</v>
      </c>
      <c r="EW17">
        <v>1.8696600000000001</v>
      </c>
      <c r="EX17">
        <v>1.87544</v>
      </c>
      <c r="EY17">
        <v>1.87561</v>
      </c>
      <c r="EZ17">
        <v>1.8739300000000001</v>
      </c>
      <c r="FA17">
        <v>1.87256</v>
      </c>
      <c r="FB17">
        <v>1.8716200000000001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0.61599999999999999</v>
      </c>
      <c r="FQ17">
        <v>3.7699999999999997E-2</v>
      </c>
      <c r="FR17">
        <v>0.34321388301456301</v>
      </c>
      <c r="FS17">
        <v>1.93526017593624E-3</v>
      </c>
      <c r="FT17">
        <v>-2.6352868309754201E-6</v>
      </c>
      <c r="FU17">
        <v>7.4988703689445403E-10</v>
      </c>
      <c r="FV17">
        <v>-2.6994475661370899E-2</v>
      </c>
      <c r="FW17">
        <v>5.2935318026229097E-3</v>
      </c>
      <c r="FX17">
        <v>-4.69559145734915E-4</v>
      </c>
      <c r="FY17">
        <v>3.7413844565891902E-5</v>
      </c>
      <c r="FZ17">
        <v>1</v>
      </c>
      <c r="GA17">
        <v>1999</v>
      </c>
      <c r="GB17">
        <v>0</v>
      </c>
      <c r="GC17">
        <v>14</v>
      </c>
      <c r="GD17">
        <v>111.4</v>
      </c>
      <c r="GE17">
        <v>111.3</v>
      </c>
      <c r="GF17">
        <v>0.625</v>
      </c>
      <c r="GG17">
        <v>2.5305200000000001</v>
      </c>
      <c r="GH17">
        <v>1.5979000000000001</v>
      </c>
      <c r="GI17">
        <v>2.34741</v>
      </c>
      <c r="GJ17">
        <v>1.64917</v>
      </c>
      <c r="GK17">
        <v>2.3974600000000001</v>
      </c>
      <c r="GL17">
        <v>29.665700000000001</v>
      </c>
      <c r="GM17">
        <v>15.7431</v>
      </c>
      <c r="GN17">
        <v>19</v>
      </c>
      <c r="GO17">
        <v>471.255</v>
      </c>
      <c r="GP17">
        <v>600.37199999999996</v>
      </c>
      <c r="GQ17">
        <v>40.4572</v>
      </c>
      <c r="GR17">
        <v>25.174800000000001</v>
      </c>
      <c r="GS17">
        <v>29.9999</v>
      </c>
      <c r="GT17">
        <v>24.9497</v>
      </c>
      <c r="GU17">
        <v>24.917100000000001</v>
      </c>
      <c r="GV17">
        <v>12.666700000000001</v>
      </c>
      <c r="GW17">
        <v>82.7804</v>
      </c>
      <c r="GX17">
        <v>100</v>
      </c>
      <c r="GY17">
        <v>41.150700000000001</v>
      </c>
      <c r="GZ17">
        <v>206.77600000000001</v>
      </c>
      <c r="HA17">
        <v>1.59419</v>
      </c>
      <c r="HB17">
        <v>100.874</v>
      </c>
      <c r="HC17">
        <v>100.76900000000001</v>
      </c>
    </row>
    <row r="18" spans="1:211" x14ac:dyDescent="0.2">
      <c r="A18">
        <v>2</v>
      </c>
      <c r="B18">
        <v>1736456278</v>
      </c>
      <c r="C18">
        <v>2</v>
      </c>
      <c r="D18" t="s">
        <v>351</v>
      </c>
      <c r="E18" t="s">
        <v>352</v>
      </c>
      <c r="F18">
        <v>2</v>
      </c>
      <c r="G18">
        <v>1736456277</v>
      </c>
      <c r="H18">
        <f t="shared" si="0"/>
        <v>9.0735511646995743E-3</v>
      </c>
      <c r="I18">
        <f t="shared" si="1"/>
        <v>9.073551164699575</v>
      </c>
      <c r="J18">
        <f t="shared" si="2"/>
        <v>10.268219070582926</v>
      </c>
      <c r="K18">
        <f t="shared" si="3"/>
        <v>185.70500000000001</v>
      </c>
      <c r="L18">
        <f t="shared" si="4"/>
        <v>110.37378654009802</v>
      </c>
      <c r="M18">
        <f t="shared" si="5"/>
        <v>11.280299669600563</v>
      </c>
      <c r="N18">
        <f t="shared" si="6"/>
        <v>18.979217038840503</v>
      </c>
      <c r="O18">
        <f t="shared" si="7"/>
        <v>0.25507757686260546</v>
      </c>
      <c r="P18">
        <f t="shared" si="8"/>
        <v>3.5296231714126627</v>
      </c>
      <c r="Q18">
        <f t="shared" si="9"/>
        <v>0.24526129878982922</v>
      </c>
      <c r="R18">
        <f t="shared" si="10"/>
        <v>0.15413878983896176</v>
      </c>
      <c r="S18">
        <f t="shared" si="11"/>
        <v>317.40157271992859</v>
      </c>
      <c r="T18">
        <f t="shared" si="12"/>
        <v>32.589771196497736</v>
      </c>
      <c r="U18">
        <f t="shared" si="13"/>
        <v>32.589771196497736</v>
      </c>
      <c r="V18">
        <f t="shared" si="14"/>
        <v>4.9368171563942074</v>
      </c>
      <c r="W18">
        <f t="shared" si="15"/>
        <v>25.154051604574899</v>
      </c>
      <c r="X18">
        <f t="shared" si="16"/>
        <v>1.2706739364347099</v>
      </c>
      <c r="Y18">
        <f t="shared" si="17"/>
        <v>5.0515676615834151</v>
      </c>
      <c r="Z18">
        <f t="shared" si="18"/>
        <v>3.6661432199594977</v>
      </c>
      <c r="AA18">
        <f t="shared" si="19"/>
        <v>-400.14360636325125</v>
      </c>
      <c r="AB18">
        <f t="shared" si="20"/>
        <v>77.700497826464371</v>
      </c>
      <c r="AC18">
        <f t="shared" si="21"/>
        <v>5.0314535310103032</v>
      </c>
      <c r="AD18">
        <f t="shared" si="22"/>
        <v>-1.0082285847985872E-2</v>
      </c>
      <c r="AE18">
        <f t="shared" si="23"/>
        <v>10.183914392988688</v>
      </c>
      <c r="AF18">
        <f t="shared" si="24"/>
        <v>9.0858477980917858</v>
      </c>
      <c r="AG18">
        <f t="shared" si="25"/>
        <v>10.268219070582926</v>
      </c>
      <c r="AH18">
        <v>200.39165507505101</v>
      </c>
      <c r="AI18">
        <v>188.043072727273</v>
      </c>
      <c r="AJ18">
        <v>2.0611834938196201E-4</v>
      </c>
      <c r="AK18">
        <v>84.5062676990527</v>
      </c>
      <c r="AL18">
        <f t="shared" si="26"/>
        <v>9.073551164699575</v>
      </c>
      <c r="AM18">
        <v>1.6622124101987901</v>
      </c>
      <c r="AN18">
        <v>12.433402797202801</v>
      </c>
      <c r="AO18">
        <v>-1.4194414440219299E-3</v>
      </c>
      <c r="AP18">
        <v>123.873733639405</v>
      </c>
      <c r="AQ18">
        <v>20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52860.040913645025</v>
      </c>
      <c r="AV18">
        <f t="shared" si="30"/>
        <v>2000.01</v>
      </c>
      <c r="AW18">
        <f t="shared" si="31"/>
        <v>1686.0088920023099</v>
      </c>
      <c r="AX18">
        <f t="shared" si="32"/>
        <v>0.84300023099999999</v>
      </c>
      <c r="AY18">
        <f t="shared" si="33"/>
        <v>0.15869999286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1736456277</v>
      </c>
      <c r="BF18">
        <v>185.70500000000001</v>
      </c>
      <c r="BG18">
        <v>199.95599999999999</v>
      </c>
      <c r="BH18">
        <v>12.4331</v>
      </c>
      <c r="BI18">
        <v>1.66144</v>
      </c>
      <c r="BJ18">
        <v>185.089</v>
      </c>
      <c r="BK18">
        <v>12.3954</v>
      </c>
      <c r="BL18">
        <v>499.80500000000001</v>
      </c>
      <c r="BM18">
        <v>102.101</v>
      </c>
      <c r="BN18">
        <v>9.98941E-2</v>
      </c>
      <c r="BO18">
        <v>32.998100000000001</v>
      </c>
      <c r="BP18">
        <v>31.959099999999999</v>
      </c>
      <c r="BQ18">
        <v>999.9</v>
      </c>
      <c r="BR18">
        <v>0</v>
      </c>
      <c r="BS18">
        <v>0</v>
      </c>
      <c r="BT18">
        <v>9986.25</v>
      </c>
      <c r="BU18">
        <v>723.36199999999997</v>
      </c>
      <c r="BV18">
        <v>307.40699999999998</v>
      </c>
      <c r="BW18">
        <v>-14.2507</v>
      </c>
      <c r="BX18">
        <v>188.04300000000001</v>
      </c>
      <c r="BY18">
        <v>200.28899999999999</v>
      </c>
      <c r="BZ18">
        <v>10.771699999999999</v>
      </c>
      <c r="CA18">
        <v>199.95599999999999</v>
      </c>
      <c r="CB18">
        <v>1.66144</v>
      </c>
      <c r="CC18">
        <v>1.26942</v>
      </c>
      <c r="CD18">
        <v>0.16963400000000001</v>
      </c>
      <c r="CE18">
        <v>10.441599999999999</v>
      </c>
      <c r="CF18">
        <v>-16.491299999999999</v>
      </c>
      <c r="CG18">
        <v>2000.01</v>
      </c>
      <c r="CH18">
        <v>0.90000100000000005</v>
      </c>
      <c r="CI18">
        <v>9.9999299999999999E-2</v>
      </c>
      <c r="CJ18">
        <v>24</v>
      </c>
      <c r="CK18">
        <v>39093.199999999997</v>
      </c>
      <c r="CL18">
        <v>1736449596</v>
      </c>
      <c r="CM18" t="s">
        <v>346</v>
      </c>
      <c r="CN18">
        <v>1736449594</v>
      </c>
      <c r="CO18">
        <v>1736449596</v>
      </c>
      <c r="CP18">
        <v>2</v>
      </c>
      <c r="CQ18">
        <v>0.52600000000000002</v>
      </c>
      <c r="CR18">
        <v>-1.4999999999999999E-2</v>
      </c>
      <c r="CS18">
        <v>0.63</v>
      </c>
      <c r="CT18">
        <v>3.9E-2</v>
      </c>
      <c r="CU18">
        <v>200</v>
      </c>
      <c r="CV18">
        <v>13</v>
      </c>
      <c r="CW18">
        <v>0.21</v>
      </c>
      <c r="CX18">
        <v>0.03</v>
      </c>
      <c r="CY18">
        <v>-14.291</v>
      </c>
      <c r="CZ18">
        <v>-0.54012631578947301</v>
      </c>
      <c r="DA18">
        <v>5.7087695697058898E-2</v>
      </c>
      <c r="DB18">
        <v>0</v>
      </c>
      <c r="DC18">
        <v>10.810650000000001</v>
      </c>
      <c r="DD18">
        <v>-0.28045714285715501</v>
      </c>
      <c r="DE18">
        <v>2.7243650636432502E-2</v>
      </c>
      <c r="DF18">
        <v>1</v>
      </c>
      <c r="DG18">
        <v>1</v>
      </c>
      <c r="DH18">
        <v>2</v>
      </c>
      <c r="DI18" t="s">
        <v>347</v>
      </c>
      <c r="DJ18">
        <v>3.1164299999999998</v>
      </c>
      <c r="DK18">
        <v>2.8005900000000001</v>
      </c>
      <c r="DL18">
        <v>5.0790500000000002E-2</v>
      </c>
      <c r="DM18">
        <v>5.5018299999999999E-2</v>
      </c>
      <c r="DN18">
        <v>7.2987399999999994E-2</v>
      </c>
      <c r="DO18">
        <v>1.3523500000000001E-2</v>
      </c>
      <c r="DP18">
        <v>26345.7</v>
      </c>
      <c r="DQ18">
        <v>24203.5</v>
      </c>
      <c r="DR18">
        <v>26566.5</v>
      </c>
      <c r="DS18">
        <v>23979.200000000001</v>
      </c>
      <c r="DT18">
        <v>34032.699999999997</v>
      </c>
      <c r="DU18">
        <v>34485.9</v>
      </c>
      <c r="DV18">
        <v>40162.400000000001</v>
      </c>
      <c r="DW18">
        <v>37932.800000000003</v>
      </c>
      <c r="DX18">
        <v>1.9979499999999999</v>
      </c>
      <c r="DY18">
        <v>2.1691699999999998</v>
      </c>
      <c r="DZ18">
        <v>0.22193399999999999</v>
      </c>
      <c r="EA18">
        <v>0</v>
      </c>
      <c r="EB18">
        <v>28.352399999999999</v>
      </c>
      <c r="EC18">
        <v>999.9</v>
      </c>
      <c r="ED18">
        <v>61.695999999999998</v>
      </c>
      <c r="EE18">
        <v>25.216000000000001</v>
      </c>
      <c r="EF18">
        <v>19.462900000000001</v>
      </c>
      <c r="EG18">
        <v>64.0167</v>
      </c>
      <c r="EH18">
        <v>26.566500000000001</v>
      </c>
      <c r="EI18">
        <v>1</v>
      </c>
      <c r="EJ18">
        <v>-0.17165900000000001</v>
      </c>
      <c r="EK18">
        <v>-6.6666699999999999</v>
      </c>
      <c r="EL18">
        <v>20.126000000000001</v>
      </c>
      <c r="EM18">
        <v>5.2593699999999997</v>
      </c>
      <c r="EN18">
        <v>12.004</v>
      </c>
      <c r="EO18">
        <v>4.9991000000000003</v>
      </c>
      <c r="EP18">
        <v>3.2870499999999998</v>
      </c>
      <c r="EQ18">
        <v>9999</v>
      </c>
      <c r="ER18">
        <v>9999</v>
      </c>
      <c r="ES18">
        <v>999.9</v>
      </c>
      <c r="ET18">
        <v>9999</v>
      </c>
      <c r="EU18">
        <v>1.87256</v>
      </c>
      <c r="EV18">
        <v>1.8733900000000001</v>
      </c>
      <c r="EW18">
        <v>1.8696600000000001</v>
      </c>
      <c r="EX18">
        <v>1.8754500000000001</v>
      </c>
      <c r="EY18">
        <v>1.87561</v>
      </c>
      <c r="EZ18">
        <v>1.8739399999999999</v>
      </c>
      <c r="FA18">
        <v>1.87256</v>
      </c>
      <c r="FB18">
        <v>1.8716200000000001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0.61599999999999999</v>
      </c>
      <c r="FQ18">
        <v>3.7699999999999997E-2</v>
      </c>
      <c r="FR18">
        <v>0.34321388301456301</v>
      </c>
      <c r="FS18">
        <v>1.93526017593624E-3</v>
      </c>
      <c r="FT18">
        <v>-2.6352868309754201E-6</v>
      </c>
      <c r="FU18">
        <v>7.4988703689445403E-10</v>
      </c>
      <c r="FV18">
        <v>-2.6994475661370899E-2</v>
      </c>
      <c r="FW18">
        <v>5.2935318026229097E-3</v>
      </c>
      <c r="FX18">
        <v>-4.69559145734915E-4</v>
      </c>
      <c r="FY18">
        <v>3.7413844565891902E-5</v>
      </c>
      <c r="FZ18">
        <v>1</v>
      </c>
      <c r="GA18">
        <v>1999</v>
      </c>
      <c r="GB18">
        <v>0</v>
      </c>
      <c r="GC18">
        <v>14</v>
      </c>
      <c r="GD18">
        <v>111.4</v>
      </c>
      <c r="GE18">
        <v>111.4</v>
      </c>
      <c r="GF18">
        <v>0.63354500000000002</v>
      </c>
      <c r="GG18">
        <v>2.5463900000000002</v>
      </c>
      <c r="GH18">
        <v>1.5979000000000001</v>
      </c>
      <c r="GI18">
        <v>2.34741</v>
      </c>
      <c r="GJ18">
        <v>1.64917</v>
      </c>
      <c r="GK18">
        <v>2.34619</v>
      </c>
      <c r="GL18">
        <v>29.665700000000001</v>
      </c>
      <c r="GM18">
        <v>15.751899999999999</v>
      </c>
      <c r="GN18">
        <v>19</v>
      </c>
      <c r="GO18">
        <v>470.85300000000001</v>
      </c>
      <c r="GP18">
        <v>600.40599999999995</v>
      </c>
      <c r="GQ18">
        <v>40.4818</v>
      </c>
      <c r="GR18">
        <v>25.173999999999999</v>
      </c>
      <c r="GS18">
        <v>29.9998</v>
      </c>
      <c r="GT18">
        <v>24.949300000000001</v>
      </c>
      <c r="GU18">
        <v>24.916599999999999</v>
      </c>
      <c r="GV18">
        <v>12.7692</v>
      </c>
      <c r="GW18">
        <v>83.054199999999994</v>
      </c>
      <c r="GX18">
        <v>100</v>
      </c>
      <c r="GY18">
        <v>41.150700000000001</v>
      </c>
      <c r="GZ18">
        <v>206.77600000000001</v>
      </c>
      <c r="HA18">
        <v>1.5898699999999999</v>
      </c>
      <c r="HB18">
        <v>100.874</v>
      </c>
      <c r="HC18">
        <v>100.76900000000001</v>
      </c>
    </row>
    <row r="19" spans="1:211" x14ac:dyDescent="0.2">
      <c r="A19">
        <v>3</v>
      </c>
      <c r="B19">
        <v>1736456280</v>
      </c>
      <c r="C19">
        <v>4</v>
      </c>
      <c r="D19" t="s">
        <v>353</v>
      </c>
      <c r="E19" t="s">
        <v>354</v>
      </c>
      <c r="F19">
        <v>2</v>
      </c>
      <c r="G19">
        <v>1736456278</v>
      </c>
      <c r="H19">
        <f t="shared" si="0"/>
        <v>9.0759462291296281E-3</v>
      </c>
      <c r="I19">
        <f t="shared" si="1"/>
        <v>9.0759462291296273</v>
      </c>
      <c r="J19">
        <f t="shared" si="2"/>
        <v>10.256302058784069</v>
      </c>
      <c r="K19">
        <f t="shared" si="3"/>
        <v>185.69900000000001</v>
      </c>
      <c r="L19">
        <f t="shared" si="4"/>
        <v>110.46760224029107</v>
      </c>
      <c r="M19">
        <f t="shared" si="5"/>
        <v>11.289932269624895</v>
      </c>
      <c r="N19">
        <f t="shared" si="6"/>
        <v>18.978678725882602</v>
      </c>
      <c r="O19">
        <f t="shared" si="7"/>
        <v>0.25516461739083585</v>
      </c>
      <c r="P19">
        <f t="shared" si="8"/>
        <v>3.5332650247207562</v>
      </c>
      <c r="Q19">
        <f t="shared" si="9"/>
        <v>0.24535148358992362</v>
      </c>
      <c r="R19">
        <f t="shared" si="10"/>
        <v>0.15419490375858994</v>
      </c>
      <c r="S19">
        <f t="shared" si="11"/>
        <v>317.40157985996427</v>
      </c>
      <c r="T19">
        <f t="shared" si="12"/>
        <v>32.58814538678898</v>
      </c>
      <c r="U19">
        <f t="shared" si="13"/>
        <v>32.58814538678898</v>
      </c>
      <c r="V19">
        <f t="shared" si="14"/>
        <v>4.9363648365581012</v>
      </c>
      <c r="W19">
        <f t="shared" si="15"/>
        <v>25.154247713370232</v>
      </c>
      <c r="X19">
        <f t="shared" si="16"/>
        <v>1.2705767494065401</v>
      </c>
      <c r="Y19">
        <f t="shared" si="17"/>
        <v>5.051141914020314</v>
      </c>
      <c r="Z19">
        <f t="shared" si="18"/>
        <v>3.6657880871515611</v>
      </c>
      <c r="AA19">
        <f t="shared" si="19"/>
        <v>-400.2492287046166</v>
      </c>
      <c r="AB19">
        <f t="shared" si="20"/>
        <v>77.80463384927863</v>
      </c>
      <c r="AC19">
        <f t="shared" si="21"/>
        <v>5.0329265974018691</v>
      </c>
      <c r="AD19">
        <f t="shared" si="22"/>
        <v>-1.00883979718418E-2</v>
      </c>
      <c r="AE19">
        <f t="shared" si="23"/>
        <v>10.357769141616759</v>
      </c>
      <c r="AF19">
        <f t="shared" si="24"/>
        <v>9.0863991641486113</v>
      </c>
      <c r="AG19">
        <f t="shared" si="25"/>
        <v>10.256302058784069</v>
      </c>
      <c r="AH19">
        <v>200.37199681063601</v>
      </c>
      <c r="AI19">
        <v>188.04016363636401</v>
      </c>
      <c r="AJ19">
        <v>7.19480925886154E-5</v>
      </c>
      <c r="AK19">
        <v>84.5062676990527</v>
      </c>
      <c r="AL19">
        <f t="shared" si="26"/>
        <v>9.0759462291296273</v>
      </c>
      <c r="AM19">
        <v>1.66198270742356</v>
      </c>
      <c r="AN19">
        <v>12.430220979021</v>
      </c>
      <c r="AO19">
        <v>-9.65593231581532E-4</v>
      </c>
      <c r="AP19">
        <v>123.873733639405</v>
      </c>
      <c r="AQ19">
        <v>20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52938.373105326107</v>
      </c>
      <c r="AV19">
        <f t="shared" si="30"/>
        <v>2000.01</v>
      </c>
      <c r="AW19">
        <f t="shared" si="31"/>
        <v>1686.0086610011549</v>
      </c>
      <c r="AX19">
        <f t="shared" si="32"/>
        <v>0.84300011549999998</v>
      </c>
      <c r="AY19">
        <f t="shared" si="33"/>
        <v>0.15869999642999999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1736456278</v>
      </c>
      <c r="BF19">
        <v>185.69900000000001</v>
      </c>
      <c r="BG19">
        <v>200.15700000000001</v>
      </c>
      <c r="BH19">
        <v>12.4321</v>
      </c>
      <c r="BI19">
        <v>1.66109</v>
      </c>
      <c r="BJ19">
        <v>185.083</v>
      </c>
      <c r="BK19">
        <v>12.394349999999999</v>
      </c>
      <c r="BL19">
        <v>499.86599999999999</v>
      </c>
      <c r="BM19">
        <v>102.1015</v>
      </c>
      <c r="BN19">
        <v>9.9797399999999994E-2</v>
      </c>
      <c r="BO19">
        <v>32.996600000000001</v>
      </c>
      <c r="BP19">
        <v>31.962399999999999</v>
      </c>
      <c r="BQ19">
        <v>999.9</v>
      </c>
      <c r="BR19">
        <v>0</v>
      </c>
      <c r="BS19">
        <v>0</v>
      </c>
      <c r="BT19">
        <v>10001.575000000001</v>
      </c>
      <c r="BU19">
        <v>723.29349999999999</v>
      </c>
      <c r="BV19">
        <v>308.58100000000002</v>
      </c>
      <c r="BW19">
        <v>-14.457549999999999</v>
      </c>
      <c r="BX19">
        <v>188.03700000000001</v>
      </c>
      <c r="BY19">
        <v>200.49</v>
      </c>
      <c r="BZ19">
        <v>10.771000000000001</v>
      </c>
      <c r="CA19">
        <v>200.15700000000001</v>
      </c>
      <c r="CB19">
        <v>1.66109</v>
      </c>
      <c r="CC19">
        <v>1.269325</v>
      </c>
      <c r="CD19">
        <v>0.169599</v>
      </c>
      <c r="CE19">
        <v>10.4405</v>
      </c>
      <c r="CF19">
        <v>-16.493749999999999</v>
      </c>
      <c r="CG19">
        <v>2000.01</v>
      </c>
      <c r="CH19">
        <v>0.90000049999999998</v>
      </c>
      <c r="CI19">
        <v>9.9999649999999995E-2</v>
      </c>
      <c r="CJ19">
        <v>24</v>
      </c>
      <c r="CK19">
        <v>39093.199999999997</v>
      </c>
      <c r="CL19">
        <v>1736449596</v>
      </c>
      <c r="CM19" t="s">
        <v>346</v>
      </c>
      <c r="CN19">
        <v>1736449594</v>
      </c>
      <c r="CO19">
        <v>1736449596</v>
      </c>
      <c r="CP19">
        <v>2</v>
      </c>
      <c r="CQ19">
        <v>0.52600000000000002</v>
      </c>
      <c r="CR19">
        <v>-1.4999999999999999E-2</v>
      </c>
      <c r="CS19">
        <v>0.63</v>
      </c>
      <c r="CT19">
        <v>3.9E-2</v>
      </c>
      <c r="CU19">
        <v>200</v>
      </c>
      <c r="CV19">
        <v>13</v>
      </c>
      <c r="CW19">
        <v>0.21</v>
      </c>
      <c r="CX19">
        <v>0.03</v>
      </c>
      <c r="CY19">
        <v>-14.297325000000001</v>
      </c>
      <c r="CZ19">
        <v>-0.356404511278194</v>
      </c>
      <c r="DA19">
        <v>5.1103736409385897E-2</v>
      </c>
      <c r="DB19">
        <v>0</v>
      </c>
      <c r="DC19">
        <v>10.80232</v>
      </c>
      <c r="DD19">
        <v>-0.25824360902256399</v>
      </c>
      <c r="DE19">
        <v>2.52892783606017E-2</v>
      </c>
      <c r="DF19">
        <v>1</v>
      </c>
      <c r="DG19">
        <v>1</v>
      </c>
      <c r="DH19">
        <v>2</v>
      </c>
      <c r="DI19" t="s">
        <v>347</v>
      </c>
      <c r="DJ19">
        <v>3.1164100000000001</v>
      </c>
      <c r="DK19">
        <v>2.8005399999999998</v>
      </c>
      <c r="DL19">
        <v>5.0787400000000003E-2</v>
      </c>
      <c r="DM19">
        <v>5.5283699999999998E-2</v>
      </c>
      <c r="DN19">
        <v>7.2984099999999996E-2</v>
      </c>
      <c r="DO19">
        <v>1.34973E-2</v>
      </c>
      <c r="DP19">
        <v>26345.599999999999</v>
      </c>
      <c r="DQ19">
        <v>24196.6</v>
      </c>
      <c r="DR19">
        <v>26566.400000000001</v>
      </c>
      <c r="DS19">
        <v>23979</v>
      </c>
      <c r="DT19">
        <v>34032.5</v>
      </c>
      <c r="DU19">
        <v>34486.9</v>
      </c>
      <c r="DV19">
        <v>40162</v>
      </c>
      <c r="DW19">
        <v>37932.800000000003</v>
      </c>
      <c r="DX19">
        <v>1.9981500000000001</v>
      </c>
      <c r="DY19">
        <v>2.1690200000000002</v>
      </c>
      <c r="DZ19">
        <v>0.22254099999999999</v>
      </c>
      <c r="EA19">
        <v>0</v>
      </c>
      <c r="EB19">
        <v>28.349</v>
      </c>
      <c r="EC19">
        <v>999.9</v>
      </c>
      <c r="ED19">
        <v>61.72</v>
      </c>
      <c r="EE19">
        <v>25.216000000000001</v>
      </c>
      <c r="EF19">
        <v>19.470099999999999</v>
      </c>
      <c r="EG19">
        <v>64.056700000000006</v>
      </c>
      <c r="EH19">
        <v>26.7788</v>
      </c>
      <c r="EI19">
        <v>1</v>
      </c>
      <c r="EJ19">
        <v>-0.17184199999999999</v>
      </c>
      <c r="EK19">
        <v>-6.6666699999999999</v>
      </c>
      <c r="EL19">
        <v>20.125699999999998</v>
      </c>
      <c r="EM19">
        <v>5.2581699999999998</v>
      </c>
      <c r="EN19">
        <v>12.004</v>
      </c>
      <c r="EO19">
        <v>4.9985999999999997</v>
      </c>
      <c r="EP19">
        <v>3.2868300000000001</v>
      </c>
      <c r="EQ19">
        <v>9999</v>
      </c>
      <c r="ER19">
        <v>9999</v>
      </c>
      <c r="ES19">
        <v>999.9</v>
      </c>
      <c r="ET19">
        <v>9999</v>
      </c>
      <c r="EU19">
        <v>1.87256</v>
      </c>
      <c r="EV19">
        <v>1.87341</v>
      </c>
      <c r="EW19">
        <v>1.8696600000000001</v>
      </c>
      <c r="EX19">
        <v>1.8754500000000001</v>
      </c>
      <c r="EY19">
        <v>1.87561</v>
      </c>
      <c r="EZ19">
        <v>1.8739399999999999</v>
      </c>
      <c r="FA19">
        <v>1.87256</v>
      </c>
      <c r="FB19">
        <v>1.8716200000000001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0.61499999999999999</v>
      </c>
      <c r="FQ19">
        <v>3.7699999999999997E-2</v>
      </c>
      <c r="FR19">
        <v>0.34321388301456301</v>
      </c>
      <c r="FS19">
        <v>1.93526017593624E-3</v>
      </c>
      <c r="FT19">
        <v>-2.6352868309754201E-6</v>
      </c>
      <c r="FU19">
        <v>7.4988703689445403E-10</v>
      </c>
      <c r="FV19">
        <v>-2.6994475661370899E-2</v>
      </c>
      <c r="FW19">
        <v>5.2935318026229097E-3</v>
      </c>
      <c r="FX19">
        <v>-4.69559145734915E-4</v>
      </c>
      <c r="FY19">
        <v>3.7413844565891902E-5</v>
      </c>
      <c r="FZ19">
        <v>1</v>
      </c>
      <c r="GA19">
        <v>1999</v>
      </c>
      <c r="GB19">
        <v>0</v>
      </c>
      <c r="GC19">
        <v>14</v>
      </c>
      <c r="GD19">
        <v>111.4</v>
      </c>
      <c r="GE19">
        <v>111.4</v>
      </c>
      <c r="GF19">
        <v>0.64331099999999997</v>
      </c>
      <c r="GG19">
        <v>2.51709</v>
      </c>
      <c r="GH19">
        <v>1.5979000000000001</v>
      </c>
      <c r="GI19">
        <v>2.34863</v>
      </c>
      <c r="GJ19">
        <v>1.64917</v>
      </c>
      <c r="GK19">
        <v>2.5</v>
      </c>
      <c r="GL19">
        <v>29.665700000000001</v>
      </c>
      <c r="GM19">
        <v>15.7606</v>
      </c>
      <c r="GN19">
        <v>19</v>
      </c>
      <c r="GO19">
        <v>470.976</v>
      </c>
      <c r="GP19">
        <v>600.28800000000001</v>
      </c>
      <c r="GQ19">
        <v>40.5047</v>
      </c>
      <c r="GR19">
        <v>25.172999999999998</v>
      </c>
      <c r="GS19">
        <v>29.9999</v>
      </c>
      <c r="GT19">
        <v>24.949300000000001</v>
      </c>
      <c r="GU19">
        <v>24.916599999999999</v>
      </c>
      <c r="GV19">
        <v>13.065</v>
      </c>
      <c r="GW19">
        <v>83.054199999999994</v>
      </c>
      <c r="GX19">
        <v>100</v>
      </c>
      <c r="GY19">
        <v>41.319699999999997</v>
      </c>
      <c r="GZ19">
        <v>220.345</v>
      </c>
      <c r="HA19">
        <v>1.5883700000000001</v>
      </c>
      <c r="HB19">
        <v>100.873</v>
      </c>
      <c r="HC19">
        <v>100.76900000000001</v>
      </c>
    </row>
    <row r="20" spans="1:211" x14ac:dyDescent="0.2">
      <c r="A20">
        <v>4</v>
      </c>
      <c r="B20">
        <v>1736456282</v>
      </c>
      <c r="C20">
        <v>6</v>
      </c>
      <c r="D20" t="s">
        <v>355</v>
      </c>
      <c r="E20" t="s">
        <v>356</v>
      </c>
      <c r="F20">
        <v>2</v>
      </c>
      <c r="G20">
        <v>1736456281</v>
      </c>
      <c r="H20">
        <f t="shared" si="0"/>
        <v>9.0803056341734554E-3</v>
      </c>
      <c r="I20">
        <f t="shared" si="1"/>
        <v>9.080305634173456</v>
      </c>
      <c r="J20">
        <f t="shared" si="2"/>
        <v>10.357393830350954</v>
      </c>
      <c r="K20">
        <f t="shared" si="3"/>
        <v>185.74299999999999</v>
      </c>
      <c r="L20">
        <f t="shared" si="4"/>
        <v>109.90106766483215</v>
      </c>
      <c r="M20">
        <f t="shared" si="5"/>
        <v>11.232033679210252</v>
      </c>
      <c r="N20">
        <f t="shared" si="6"/>
        <v>18.983178926342198</v>
      </c>
      <c r="O20">
        <f t="shared" si="7"/>
        <v>0.25527572938234877</v>
      </c>
      <c r="P20">
        <f t="shared" si="8"/>
        <v>3.5360041869750169</v>
      </c>
      <c r="Q20">
        <f t="shared" si="9"/>
        <v>0.24546151793908805</v>
      </c>
      <c r="R20">
        <f t="shared" si="10"/>
        <v>0.15426377884611592</v>
      </c>
      <c r="S20">
        <f t="shared" si="11"/>
        <v>317.40000000000003</v>
      </c>
      <c r="T20">
        <f t="shared" si="12"/>
        <v>32.587887725709898</v>
      </c>
      <c r="U20">
        <f t="shared" si="13"/>
        <v>32.587887725709898</v>
      </c>
      <c r="V20">
        <f t="shared" si="14"/>
        <v>4.9362931554545426</v>
      </c>
      <c r="W20">
        <f t="shared" si="15"/>
        <v>25.149842546209637</v>
      </c>
      <c r="X20">
        <f t="shared" si="16"/>
        <v>1.27038279068508</v>
      </c>
      <c r="Y20">
        <f t="shared" si="17"/>
        <v>5.0512554436510406</v>
      </c>
      <c r="Z20">
        <f t="shared" si="18"/>
        <v>3.6659103647694629</v>
      </c>
      <c r="AA20">
        <f t="shared" si="19"/>
        <v>-400.44147846704936</v>
      </c>
      <c r="AB20">
        <f t="shared" si="20"/>
        <v>77.990323802059052</v>
      </c>
      <c r="AC20">
        <f t="shared" si="21"/>
        <v>5.041033741828806</v>
      </c>
      <c r="AD20">
        <f t="shared" si="22"/>
        <v>-1.0120923161466067E-2</v>
      </c>
      <c r="AE20">
        <f t="shared" si="23"/>
        <v>12.109301554187086</v>
      </c>
      <c r="AF20">
        <f t="shared" si="24"/>
        <v>9.0964098017848123</v>
      </c>
      <c r="AG20">
        <f t="shared" si="25"/>
        <v>10.357393830350954</v>
      </c>
      <c r="AH20">
        <v>200.51746469460701</v>
      </c>
      <c r="AI20">
        <v>188.064896969697</v>
      </c>
      <c r="AJ20">
        <v>3.1944354098748401E-4</v>
      </c>
      <c r="AK20">
        <v>84.5062676990527</v>
      </c>
      <c r="AL20">
        <f t="shared" si="26"/>
        <v>9.080305634173456</v>
      </c>
      <c r="AM20">
        <v>1.66203182588771</v>
      </c>
      <c r="AN20">
        <v>12.4297692307692</v>
      </c>
      <c r="AO20">
        <v>-5.9855989083852396E-4</v>
      </c>
      <c r="AP20">
        <v>123.873733639405</v>
      </c>
      <c r="AQ20">
        <v>20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52997.059759887386</v>
      </c>
      <c r="AV20">
        <f t="shared" si="30"/>
        <v>2000</v>
      </c>
      <c r="AW20">
        <f t="shared" si="31"/>
        <v>1686</v>
      </c>
      <c r="AX20">
        <f t="shared" si="32"/>
        <v>0.84299999999999997</v>
      </c>
      <c r="AY20">
        <f t="shared" si="33"/>
        <v>0.15870000000000001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1736456281</v>
      </c>
      <c r="BF20">
        <v>185.74299999999999</v>
      </c>
      <c r="BG20">
        <v>202.303</v>
      </c>
      <c r="BH20">
        <v>12.430199999999999</v>
      </c>
      <c r="BI20">
        <v>1.64933</v>
      </c>
      <c r="BJ20">
        <v>185.12700000000001</v>
      </c>
      <c r="BK20">
        <v>12.3925</v>
      </c>
      <c r="BL20">
        <v>499.96</v>
      </c>
      <c r="BM20">
        <v>102.102</v>
      </c>
      <c r="BN20">
        <v>9.9315399999999998E-2</v>
      </c>
      <c r="BO20">
        <v>32.997</v>
      </c>
      <c r="BP20">
        <v>31.976600000000001</v>
      </c>
      <c r="BQ20">
        <v>999.9</v>
      </c>
      <c r="BR20">
        <v>0</v>
      </c>
      <c r="BS20">
        <v>0</v>
      </c>
      <c r="BT20">
        <v>10013.1</v>
      </c>
      <c r="BU20">
        <v>723.11400000000003</v>
      </c>
      <c r="BV20">
        <v>311.93599999999998</v>
      </c>
      <c r="BW20">
        <v>-16.5596</v>
      </c>
      <c r="BX20">
        <v>188.08099999999999</v>
      </c>
      <c r="BY20">
        <v>202.637</v>
      </c>
      <c r="BZ20">
        <v>10.780799999999999</v>
      </c>
      <c r="CA20">
        <v>202.303</v>
      </c>
      <c r="CB20">
        <v>1.64933</v>
      </c>
      <c r="CC20">
        <v>1.2691399999999999</v>
      </c>
      <c r="CD20">
        <v>0.16839899999999999</v>
      </c>
      <c r="CE20">
        <v>10.4383</v>
      </c>
      <c r="CF20">
        <v>-16.578499999999998</v>
      </c>
      <c r="CG20">
        <v>2000</v>
      </c>
      <c r="CH20">
        <v>0.9</v>
      </c>
      <c r="CI20">
        <v>0.1</v>
      </c>
      <c r="CJ20">
        <v>24</v>
      </c>
      <c r="CK20">
        <v>39093.1</v>
      </c>
      <c r="CL20">
        <v>1736449596</v>
      </c>
      <c r="CM20" t="s">
        <v>346</v>
      </c>
      <c r="CN20">
        <v>1736449594</v>
      </c>
      <c r="CO20">
        <v>1736449596</v>
      </c>
      <c r="CP20">
        <v>2</v>
      </c>
      <c r="CQ20">
        <v>0.52600000000000002</v>
      </c>
      <c r="CR20">
        <v>-1.4999999999999999E-2</v>
      </c>
      <c r="CS20">
        <v>0.63</v>
      </c>
      <c r="CT20">
        <v>3.9E-2</v>
      </c>
      <c r="CU20">
        <v>200</v>
      </c>
      <c r="CV20">
        <v>13</v>
      </c>
      <c r="CW20">
        <v>0.21</v>
      </c>
      <c r="CX20">
        <v>0.03</v>
      </c>
      <c r="CY20">
        <v>-14.38021</v>
      </c>
      <c r="CZ20">
        <v>-1.43762706766922</v>
      </c>
      <c r="DA20">
        <v>0.254822630274472</v>
      </c>
      <c r="DB20">
        <v>0</v>
      </c>
      <c r="DC20">
        <v>10.79466</v>
      </c>
      <c r="DD20">
        <v>-0.21634285714288501</v>
      </c>
      <c r="DE20">
        <v>2.15112621665954E-2</v>
      </c>
      <c r="DF20">
        <v>1</v>
      </c>
      <c r="DG20">
        <v>1</v>
      </c>
      <c r="DH20">
        <v>2</v>
      </c>
      <c r="DI20" t="s">
        <v>347</v>
      </c>
      <c r="DJ20">
        <v>3.1163599999999998</v>
      </c>
      <c r="DK20">
        <v>2.8005</v>
      </c>
      <c r="DL20">
        <v>5.0831099999999997E-2</v>
      </c>
      <c r="DM20">
        <v>5.5975200000000003E-2</v>
      </c>
      <c r="DN20">
        <v>7.2987899999999994E-2</v>
      </c>
      <c r="DO20">
        <v>1.33597E-2</v>
      </c>
      <c r="DP20">
        <v>26344.3</v>
      </c>
      <c r="DQ20">
        <v>24178.799999999999</v>
      </c>
      <c r="DR20">
        <v>26566.2</v>
      </c>
      <c r="DS20">
        <v>23979</v>
      </c>
      <c r="DT20">
        <v>34032.300000000003</v>
      </c>
      <c r="DU20">
        <v>34491.800000000003</v>
      </c>
      <c r="DV20">
        <v>40161.9</v>
      </c>
      <c r="DW20">
        <v>37932.800000000003</v>
      </c>
      <c r="DX20">
        <v>1.99813</v>
      </c>
      <c r="DY20">
        <v>2.1690499999999999</v>
      </c>
      <c r="DZ20">
        <v>0.223666</v>
      </c>
      <c r="EA20">
        <v>0</v>
      </c>
      <c r="EB20">
        <v>28.345300000000002</v>
      </c>
      <c r="EC20">
        <v>999.9</v>
      </c>
      <c r="ED20">
        <v>61.72</v>
      </c>
      <c r="EE20">
        <v>25.216000000000001</v>
      </c>
      <c r="EF20">
        <v>19.470500000000001</v>
      </c>
      <c r="EG20">
        <v>64.006699999999995</v>
      </c>
      <c r="EH20">
        <v>26.959099999999999</v>
      </c>
      <c r="EI20">
        <v>1</v>
      </c>
      <c r="EJ20">
        <v>-0.17186499999999999</v>
      </c>
      <c r="EK20">
        <v>-6.6666699999999999</v>
      </c>
      <c r="EL20">
        <v>20.125699999999998</v>
      </c>
      <c r="EM20">
        <v>5.2587700000000002</v>
      </c>
      <c r="EN20">
        <v>12.004</v>
      </c>
      <c r="EO20">
        <v>4.9985999999999997</v>
      </c>
      <c r="EP20">
        <v>3.28688</v>
      </c>
      <c r="EQ20">
        <v>9999</v>
      </c>
      <c r="ER20">
        <v>9999</v>
      </c>
      <c r="ES20">
        <v>999.9</v>
      </c>
      <c r="ET20">
        <v>9999</v>
      </c>
      <c r="EU20">
        <v>1.87256</v>
      </c>
      <c r="EV20">
        <v>1.87341</v>
      </c>
      <c r="EW20">
        <v>1.8696600000000001</v>
      </c>
      <c r="EX20">
        <v>1.87544</v>
      </c>
      <c r="EY20">
        <v>1.87561</v>
      </c>
      <c r="EZ20">
        <v>1.8739399999999999</v>
      </c>
      <c r="FA20">
        <v>1.87256</v>
      </c>
      <c r="FB20">
        <v>1.8716299999999999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0.61599999999999999</v>
      </c>
      <c r="FQ20">
        <v>3.7699999999999997E-2</v>
      </c>
      <c r="FR20">
        <v>0.34321388301456301</v>
      </c>
      <c r="FS20">
        <v>1.93526017593624E-3</v>
      </c>
      <c r="FT20">
        <v>-2.6352868309754201E-6</v>
      </c>
      <c r="FU20">
        <v>7.4988703689445403E-10</v>
      </c>
      <c r="FV20">
        <v>-2.6994475661370899E-2</v>
      </c>
      <c r="FW20">
        <v>5.2935318026229097E-3</v>
      </c>
      <c r="FX20">
        <v>-4.69559145734915E-4</v>
      </c>
      <c r="FY20">
        <v>3.7413844565891902E-5</v>
      </c>
      <c r="FZ20">
        <v>1</v>
      </c>
      <c r="GA20">
        <v>1999</v>
      </c>
      <c r="GB20">
        <v>0</v>
      </c>
      <c r="GC20">
        <v>14</v>
      </c>
      <c r="GD20">
        <v>111.5</v>
      </c>
      <c r="GE20">
        <v>111.4</v>
      </c>
      <c r="GF20">
        <v>0.65795899999999996</v>
      </c>
      <c r="GG20">
        <v>2.5537100000000001</v>
      </c>
      <c r="GH20">
        <v>1.5979000000000001</v>
      </c>
      <c r="GI20">
        <v>2.34741</v>
      </c>
      <c r="GJ20">
        <v>1.64917</v>
      </c>
      <c r="GK20">
        <v>2.3791500000000001</v>
      </c>
      <c r="GL20">
        <v>29.665700000000001</v>
      </c>
      <c r="GM20">
        <v>15.7431</v>
      </c>
      <c r="GN20">
        <v>19</v>
      </c>
      <c r="GO20">
        <v>470.96</v>
      </c>
      <c r="GP20">
        <v>600.30700000000002</v>
      </c>
      <c r="GQ20">
        <v>40.5276</v>
      </c>
      <c r="GR20">
        <v>25.172699999999999</v>
      </c>
      <c r="GS20">
        <v>30</v>
      </c>
      <c r="GT20">
        <v>24.949300000000001</v>
      </c>
      <c r="GU20">
        <v>24.916599999999999</v>
      </c>
      <c r="GV20">
        <v>13.342499999999999</v>
      </c>
      <c r="GW20">
        <v>83.054199999999994</v>
      </c>
      <c r="GX20">
        <v>100</v>
      </c>
      <c r="GY20">
        <v>41.319699999999997</v>
      </c>
      <c r="GZ20">
        <v>227.1</v>
      </c>
      <c r="HA20">
        <v>1.5791599999999999</v>
      </c>
      <c r="HB20">
        <v>100.873</v>
      </c>
      <c r="HC20">
        <v>100.76900000000001</v>
      </c>
    </row>
    <row r="21" spans="1:211" x14ac:dyDescent="0.2">
      <c r="A21">
        <v>5</v>
      </c>
      <c r="B21">
        <v>1736456284</v>
      </c>
      <c r="C21">
        <v>8</v>
      </c>
      <c r="D21" t="s">
        <v>357</v>
      </c>
      <c r="E21" t="s">
        <v>358</v>
      </c>
      <c r="F21">
        <v>2</v>
      </c>
      <c r="G21">
        <v>1736456282</v>
      </c>
      <c r="H21">
        <f t="shared" si="0"/>
        <v>9.0834597241286983E-3</v>
      </c>
      <c r="I21">
        <f t="shared" si="1"/>
        <v>9.0834597241286978</v>
      </c>
      <c r="J21">
        <f t="shared" si="2"/>
        <v>10.376744968400388</v>
      </c>
      <c r="K21">
        <f t="shared" si="3"/>
        <v>185.95</v>
      </c>
      <c r="L21">
        <f t="shared" si="4"/>
        <v>109.97378819803855</v>
      </c>
      <c r="M21">
        <f t="shared" si="5"/>
        <v>11.239490392502198</v>
      </c>
      <c r="N21">
        <f t="shared" si="6"/>
        <v>19.004376158455003</v>
      </c>
      <c r="O21">
        <f t="shared" si="7"/>
        <v>0.2552928976018663</v>
      </c>
      <c r="P21">
        <f t="shared" si="8"/>
        <v>3.532456150073525</v>
      </c>
      <c r="Q21">
        <f t="shared" si="9"/>
        <v>0.24546794261910757</v>
      </c>
      <c r="R21">
        <f t="shared" si="10"/>
        <v>0.15426869274169364</v>
      </c>
      <c r="S21">
        <f t="shared" si="11"/>
        <v>317.39913864016967</v>
      </c>
      <c r="T21">
        <f t="shared" si="12"/>
        <v>32.591762877902987</v>
      </c>
      <c r="U21">
        <f t="shared" si="13"/>
        <v>32.591762877902987</v>
      </c>
      <c r="V21">
        <f t="shared" si="14"/>
        <v>4.9373713152994707</v>
      </c>
      <c r="W21">
        <f t="shared" si="15"/>
        <v>25.141083063568658</v>
      </c>
      <c r="X21">
        <f t="shared" si="16"/>
        <v>1.2702935874497701</v>
      </c>
      <c r="Y21">
        <f t="shared" si="17"/>
        <v>5.0526605565792915</v>
      </c>
      <c r="Z21">
        <f t="shared" si="18"/>
        <v>3.6670777278497004</v>
      </c>
      <c r="AA21">
        <f t="shared" si="19"/>
        <v>-400.58057383407561</v>
      </c>
      <c r="AB21">
        <f t="shared" si="20"/>
        <v>78.116764009210399</v>
      </c>
      <c r="AC21">
        <f t="shared" si="21"/>
        <v>5.0544967054216849</v>
      </c>
      <c r="AD21">
        <f t="shared" si="22"/>
        <v>-1.0174479273857173E-2</v>
      </c>
      <c r="AE21">
        <f t="shared" si="23"/>
        <v>13.538670667534117</v>
      </c>
      <c r="AF21">
        <f t="shared" si="24"/>
        <v>9.1039579656676732</v>
      </c>
      <c r="AG21">
        <f t="shared" si="25"/>
        <v>10.376744968400388</v>
      </c>
      <c r="AH21">
        <v>201.537281141043</v>
      </c>
      <c r="AI21">
        <v>188.41579999999999</v>
      </c>
      <c r="AJ21">
        <v>9.5336095500707901E-2</v>
      </c>
      <c r="AK21">
        <v>84.5062676990527</v>
      </c>
      <c r="AL21">
        <f t="shared" si="26"/>
        <v>9.0834597241286978</v>
      </c>
      <c r="AM21">
        <v>1.6596844357832301</v>
      </c>
      <c r="AN21">
        <v>12.429844755244799</v>
      </c>
      <c r="AO21">
        <v>-3.3735173033797998E-4</v>
      </c>
      <c r="AP21">
        <v>123.873733639405</v>
      </c>
      <c r="AQ21">
        <v>20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52920.116179763085</v>
      </c>
      <c r="AV21">
        <f t="shared" si="30"/>
        <v>1999.9949999999999</v>
      </c>
      <c r="AW21">
        <f t="shared" si="31"/>
        <v>1685.9955240006525</v>
      </c>
      <c r="AX21">
        <f t="shared" si="32"/>
        <v>0.84299986950000005</v>
      </c>
      <c r="AY21">
        <f t="shared" si="33"/>
        <v>0.15869996607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1736456282</v>
      </c>
      <c r="BF21">
        <v>185.95</v>
      </c>
      <c r="BG21">
        <v>204.23150000000001</v>
      </c>
      <c r="BH21">
        <v>12.4293</v>
      </c>
      <c r="BI21">
        <v>1.63819</v>
      </c>
      <c r="BJ21">
        <v>185.33349999999999</v>
      </c>
      <c r="BK21">
        <v>12.3916</v>
      </c>
      <c r="BL21">
        <v>499.90050000000002</v>
      </c>
      <c r="BM21">
        <v>102.102</v>
      </c>
      <c r="BN21">
        <v>9.95389E-2</v>
      </c>
      <c r="BO21">
        <v>33.001950000000001</v>
      </c>
      <c r="BP21">
        <v>31.985900000000001</v>
      </c>
      <c r="BQ21">
        <v>999.9</v>
      </c>
      <c r="BR21">
        <v>0</v>
      </c>
      <c r="BS21">
        <v>0</v>
      </c>
      <c r="BT21">
        <v>9998.11</v>
      </c>
      <c r="BU21">
        <v>723.04949999999997</v>
      </c>
      <c r="BV21">
        <v>312.25900000000001</v>
      </c>
      <c r="BW21">
        <v>-18.28145</v>
      </c>
      <c r="BX21">
        <v>188.29</v>
      </c>
      <c r="BY21">
        <v>204.56649999999999</v>
      </c>
      <c r="BZ21">
        <v>10.79105</v>
      </c>
      <c r="CA21">
        <v>204.23150000000001</v>
      </c>
      <c r="CB21">
        <v>1.63819</v>
      </c>
      <c r="CC21">
        <v>1.26905</v>
      </c>
      <c r="CD21">
        <v>0.16726150000000001</v>
      </c>
      <c r="CE21">
        <v>10.437200000000001</v>
      </c>
      <c r="CF21">
        <v>-16.659649999999999</v>
      </c>
      <c r="CG21">
        <v>1999.9949999999999</v>
      </c>
      <c r="CH21">
        <v>0.9</v>
      </c>
      <c r="CI21">
        <v>9.9999850000000001E-2</v>
      </c>
      <c r="CJ21">
        <v>24</v>
      </c>
      <c r="CK21">
        <v>39092.949999999997</v>
      </c>
      <c r="CL21">
        <v>1736449596</v>
      </c>
      <c r="CM21" t="s">
        <v>346</v>
      </c>
      <c r="CN21">
        <v>1736449594</v>
      </c>
      <c r="CO21">
        <v>1736449596</v>
      </c>
      <c r="CP21">
        <v>2</v>
      </c>
      <c r="CQ21">
        <v>0.52600000000000002</v>
      </c>
      <c r="CR21">
        <v>-1.4999999999999999E-2</v>
      </c>
      <c r="CS21">
        <v>0.63</v>
      </c>
      <c r="CT21">
        <v>3.9E-2</v>
      </c>
      <c r="CU21">
        <v>200</v>
      </c>
      <c r="CV21">
        <v>13</v>
      </c>
      <c r="CW21">
        <v>0.21</v>
      </c>
      <c r="CX21">
        <v>0.03</v>
      </c>
      <c r="CY21">
        <v>-14.691795000000001</v>
      </c>
      <c r="CZ21">
        <v>-6.0376556390977196</v>
      </c>
      <c r="DA21">
        <v>0.95369433597720399</v>
      </c>
      <c r="DB21">
        <v>0</v>
      </c>
      <c r="DC21">
        <v>10.789745</v>
      </c>
      <c r="DD21">
        <v>-0.147541353383458</v>
      </c>
      <c r="DE21">
        <v>1.6712315070031399E-2</v>
      </c>
      <c r="DF21">
        <v>1</v>
      </c>
      <c r="DG21">
        <v>1</v>
      </c>
      <c r="DH21">
        <v>2</v>
      </c>
      <c r="DI21" t="s">
        <v>347</v>
      </c>
      <c r="DJ21">
        <v>3.1162999999999998</v>
      </c>
      <c r="DK21">
        <v>2.8005</v>
      </c>
      <c r="DL21">
        <v>5.1000700000000003E-2</v>
      </c>
      <c r="DM21">
        <v>5.7075300000000002E-2</v>
      </c>
      <c r="DN21">
        <v>7.2970400000000005E-2</v>
      </c>
      <c r="DO21">
        <v>1.32099E-2</v>
      </c>
      <c r="DP21">
        <v>26339.599999999999</v>
      </c>
      <c r="DQ21">
        <v>24151.1</v>
      </c>
      <c r="DR21">
        <v>26566.3</v>
      </c>
      <c r="DS21">
        <v>23979.4</v>
      </c>
      <c r="DT21">
        <v>34033</v>
      </c>
      <c r="DU21">
        <v>34497.5</v>
      </c>
      <c r="DV21">
        <v>40162</v>
      </c>
      <c r="DW21">
        <v>37933.199999999997</v>
      </c>
      <c r="DX21">
        <v>1.9975000000000001</v>
      </c>
      <c r="DY21">
        <v>2.1690999999999998</v>
      </c>
      <c r="DZ21">
        <v>0.225045</v>
      </c>
      <c r="EA21">
        <v>0</v>
      </c>
      <c r="EB21">
        <v>28.342500000000001</v>
      </c>
      <c r="EC21">
        <v>999.9</v>
      </c>
      <c r="ED21">
        <v>61.695999999999998</v>
      </c>
      <c r="EE21">
        <v>25.216000000000001</v>
      </c>
      <c r="EF21">
        <v>19.463000000000001</v>
      </c>
      <c r="EG21">
        <v>63.6267</v>
      </c>
      <c r="EH21">
        <v>26.9511</v>
      </c>
      <c r="EI21">
        <v>1</v>
      </c>
      <c r="EJ21">
        <v>-0.17191600000000001</v>
      </c>
      <c r="EK21">
        <v>-6.6666699999999999</v>
      </c>
      <c r="EL21">
        <v>20.125699999999998</v>
      </c>
      <c r="EM21">
        <v>5.2598200000000004</v>
      </c>
      <c r="EN21">
        <v>12.004</v>
      </c>
      <c r="EO21">
        <v>4.9987500000000002</v>
      </c>
      <c r="EP21">
        <v>3.28688</v>
      </c>
      <c r="EQ21">
        <v>9999</v>
      </c>
      <c r="ER21">
        <v>9999</v>
      </c>
      <c r="ES21">
        <v>999.9</v>
      </c>
      <c r="ET21">
        <v>9999</v>
      </c>
      <c r="EU21">
        <v>1.87256</v>
      </c>
      <c r="EV21">
        <v>1.8734200000000001</v>
      </c>
      <c r="EW21">
        <v>1.8696600000000001</v>
      </c>
      <c r="EX21">
        <v>1.87544</v>
      </c>
      <c r="EY21">
        <v>1.87561</v>
      </c>
      <c r="EZ21">
        <v>1.8739600000000001</v>
      </c>
      <c r="FA21">
        <v>1.87256</v>
      </c>
      <c r="FB21">
        <v>1.87164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0.61599999999999999</v>
      </c>
      <c r="FQ21">
        <v>3.7699999999999997E-2</v>
      </c>
      <c r="FR21">
        <v>0.34321388301456301</v>
      </c>
      <c r="FS21">
        <v>1.93526017593624E-3</v>
      </c>
      <c r="FT21">
        <v>-2.6352868309754201E-6</v>
      </c>
      <c r="FU21">
        <v>7.4988703689445403E-10</v>
      </c>
      <c r="FV21">
        <v>-2.6994475661370899E-2</v>
      </c>
      <c r="FW21">
        <v>5.2935318026229097E-3</v>
      </c>
      <c r="FX21">
        <v>-4.69559145734915E-4</v>
      </c>
      <c r="FY21">
        <v>3.7413844565891902E-5</v>
      </c>
      <c r="FZ21">
        <v>1</v>
      </c>
      <c r="GA21">
        <v>1999</v>
      </c>
      <c r="GB21">
        <v>0</v>
      </c>
      <c r="GC21">
        <v>14</v>
      </c>
      <c r="GD21">
        <v>111.5</v>
      </c>
      <c r="GE21">
        <v>111.5</v>
      </c>
      <c r="GF21">
        <v>0.67138699999999996</v>
      </c>
      <c r="GG21">
        <v>2.5463900000000002</v>
      </c>
      <c r="GH21">
        <v>1.5979000000000001</v>
      </c>
      <c r="GI21">
        <v>2.34741</v>
      </c>
      <c r="GJ21">
        <v>1.64917</v>
      </c>
      <c r="GK21">
        <v>2.3120099999999999</v>
      </c>
      <c r="GL21">
        <v>29.665700000000001</v>
      </c>
      <c r="GM21">
        <v>15.751899999999999</v>
      </c>
      <c r="GN21">
        <v>19</v>
      </c>
      <c r="GO21">
        <v>470.57600000000002</v>
      </c>
      <c r="GP21">
        <v>600.346</v>
      </c>
      <c r="GQ21">
        <v>40.5501</v>
      </c>
      <c r="GR21">
        <v>25.1724</v>
      </c>
      <c r="GS21">
        <v>29.9999</v>
      </c>
      <c r="GT21">
        <v>24.949100000000001</v>
      </c>
      <c r="GU21">
        <v>24.916499999999999</v>
      </c>
      <c r="GV21">
        <v>13.6265</v>
      </c>
      <c r="GW21">
        <v>83.054199999999994</v>
      </c>
      <c r="GX21">
        <v>100</v>
      </c>
      <c r="GY21">
        <v>41.4696</v>
      </c>
      <c r="GZ21">
        <v>233.893</v>
      </c>
      <c r="HA21">
        <v>1.58389</v>
      </c>
      <c r="HB21">
        <v>100.873</v>
      </c>
      <c r="HC21">
        <v>100.77</v>
      </c>
    </row>
    <row r="22" spans="1:211" x14ac:dyDescent="0.2">
      <c r="A22">
        <v>6</v>
      </c>
      <c r="B22">
        <v>1736456286</v>
      </c>
      <c r="C22">
        <v>10</v>
      </c>
      <c r="D22" t="s">
        <v>359</v>
      </c>
      <c r="E22" t="s">
        <v>360</v>
      </c>
      <c r="F22">
        <v>2</v>
      </c>
      <c r="G22">
        <v>1736456285</v>
      </c>
      <c r="H22">
        <f t="shared" si="0"/>
        <v>9.0895286236458289E-3</v>
      </c>
      <c r="I22">
        <f t="shared" si="1"/>
        <v>9.0895286236458297</v>
      </c>
      <c r="J22">
        <f t="shared" si="2"/>
        <v>10.423354528872713</v>
      </c>
      <c r="K22">
        <f t="shared" si="3"/>
        <v>187.2</v>
      </c>
      <c r="L22">
        <f t="shared" si="4"/>
        <v>110.7769893642606</v>
      </c>
      <c r="M22">
        <f t="shared" si="5"/>
        <v>11.321523077988415</v>
      </c>
      <c r="N22">
        <f t="shared" si="6"/>
        <v>19.132033939199999</v>
      </c>
      <c r="O22">
        <f t="shared" si="7"/>
        <v>0.25501095499434462</v>
      </c>
      <c r="P22">
        <f t="shared" si="8"/>
        <v>3.5370217355561309</v>
      </c>
      <c r="Q22">
        <f t="shared" si="9"/>
        <v>0.24521937300790309</v>
      </c>
      <c r="R22">
        <f t="shared" si="10"/>
        <v>0.15411051747249563</v>
      </c>
      <c r="S22">
        <f t="shared" si="11"/>
        <v>317.40000000000003</v>
      </c>
      <c r="T22">
        <f t="shared" si="12"/>
        <v>32.611701287841619</v>
      </c>
      <c r="U22">
        <f t="shared" si="13"/>
        <v>32.611701287841619</v>
      </c>
      <c r="V22">
        <f t="shared" si="14"/>
        <v>4.9429218973924227</v>
      </c>
      <c r="W22">
        <f t="shared" si="15"/>
        <v>25.101767359368555</v>
      </c>
      <c r="X22">
        <f t="shared" si="16"/>
        <v>1.2697865516783999</v>
      </c>
      <c r="Y22">
        <f t="shared" si="17"/>
        <v>5.0585543778633042</v>
      </c>
      <c r="Z22">
        <f t="shared" si="18"/>
        <v>3.673135345714023</v>
      </c>
      <c r="AA22">
        <f t="shared" si="19"/>
        <v>-400.84821230278106</v>
      </c>
      <c r="AB22">
        <f t="shared" si="20"/>
        <v>78.372487820967038</v>
      </c>
      <c r="AC22">
        <f t="shared" si="21"/>
        <v>5.0655083326368704</v>
      </c>
      <c r="AD22">
        <f t="shared" si="22"/>
        <v>-1.0216149177139755E-2</v>
      </c>
      <c r="AE22">
        <f t="shared" si="23"/>
        <v>18.548301908739436</v>
      </c>
      <c r="AF22">
        <f t="shared" si="24"/>
        <v>9.1207149639987062</v>
      </c>
      <c r="AG22">
        <f t="shared" si="25"/>
        <v>10.423354528872713</v>
      </c>
      <c r="AH22">
        <v>204.21166417098999</v>
      </c>
      <c r="AI22">
        <v>189.45335757575799</v>
      </c>
      <c r="AJ22">
        <v>0.32867762620721602</v>
      </c>
      <c r="AK22">
        <v>84.5062676990527</v>
      </c>
      <c r="AL22">
        <f t="shared" si="26"/>
        <v>9.0895286236458297</v>
      </c>
      <c r="AM22">
        <v>1.65019640009442</v>
      </c>
      <c r="AN22">
        <v>12.425940559440599</v>
      </c>
      <c r="AO22">
        <v>-2.45954835575854E-4</v>
      </c>
      <c r="AP22">
        <v>123.873733639405</v>
      </c>
      <c r="AQ22">
        <v>20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53014.415493116707</v>
      </c>
      <c r="AV22">
        <f t="shared" si="30"/>
        <v>2000</v>
      </c>
      <c r="AW22">
        <f t="shared" si="31"/>
        <v>1686</v>
      </c>
      <c r="AX22">
        <f t="shared" si="32"/>
        <v>0.84299999999999997</v>
      </c>
      <c r="AY22">
        <f t="shared" si="33"/>
        <v>0.15870000000000001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1736456285</v>
      </c>
      <c r="BF22">
        <v>187.2</v>
      </c>
      <c r="BG22">
        <v>211.51</v>
      </c>
      <c r="BH22">
        <v>12.4244</v>
      </c>
      <c r="BI22">
        <v>1.61412</v>
      </c>
      <c r="BJ22">
        <v>186.583</v>
      </c>
      <c r="BK22">
        <v>12.386799999999999</v>
      </c>
      <c r="BL22">
        <v>499.935</v>
      </c>
      <c r="BM22">
        <v>102.101</v>
      </c>
      <c r="BN22">
        <v>0.100036</v>
      </c>
      <c r="BO22">
        <v>33.0227</v>
      </c>
      <c r="BP22">
        <v>32.01</v>
      </c>
      <c r="BQ22">
        <v>999.9</v>
      </c>
      <c r="BR22">
        <v>0</v>
      </c>
      <c r="BS22">
        <v>0</v>
      </c>
      <c r="BT22">
        <v>10017.5</v>
      </c>
      <c r="BU22">
        <v>722.92899999999997</v>
      </c>
      <c r="BV22">
        <v>312.76100000000002</v>
      </c>
      <c r="BW22">
        <v>-24.3093</v>
      </c>
      <c r="BX22">
        <v>189.55600000000001</v>
      </c>
      <c r="BY22">
        <v>211.852</v>
      </c>
      <c r="BZ22">
        <v>10.8103</v>
      </c>
      <c r="CA22">
        <v>211.51</v>
      </c>
      <c r="CB22">
        <v>1.61412</v>
      </c>
      <c r="CC22">
        <v>1.2685500000000001</v>
      </c>
      <c r="CD22">
        <v>0.16480400000000001</v>
      </c>
      <c r="CE22">
        <v>10.4313</v>
      </c>
      <c r="CF22">
        <v>-16.835899999999999</v>
      </c>
      <c r="CG22">
        <v>2000</v>
      </c>
      <c r="CH22">
        <v>0.9</v>
      </c>
      <c r="CI22">
        <v>0.1</v>
      </c>
      <c r="CJ22">
        <v>24</v>
      </c>
      <c r="CK22">
        <v>39093</v>
      </c>
      <c r="CL22">
        <v>1736449596</v>
      </c>
      <c r="CM22" t="s">
        <v>346</v>
      </c>
      <c r="CN22">
        <v>1736449594</v>
      </c>
      <c r="CO22">
        <v>1736449596</v>
      </c>
      <c r="CP22">
        <v>2</v>
      </c>
      <c r="CQ22">
        <v>0.52600000000000002</v>
      </c>
      <c r="CR22">
        <v>-1.4999999999999999E-2</v>
      </c>
      <c r="CS22">
        <v>0.63</v>
      </c>
      <c r="CT22">
        <v>3.9E-2</v>
      </c>
      <c r="CU22">
        <v>200</v>
      </c>
      <c r="CV22">
        <v>13</v>
      </c>
      <c r="CW22">
        <v>0.21</v>
      </c>
      <c r="CX22">
        <v>0.03</v>
      </c>
      <c r="CY22">
        <v>-15.366384999999999</v>
      </c>
      <c r="CZ22">
        <v>-15.646263157894699</v>
      </c>
      <c r="DA22">
        <v>2.1386523088793599</v>
      </c>
      <c r="DB22">
        <v>0</v>
      </c>
      <c r="DC22">
        <v>10.787825</v>
      </c>
      <c r="DD22">
        <v>-5.52586466165461E-2</v>
      </c>
      <c r="DE22">
        <v>1.34891020827925E-2</v>
      </c>
      <c r="DF22">
        <v>1</v>
      </c>
      <c r="DG22">
        <v>1</v>
      </c>
      <c r="DH22">
        <v>2</v>
      </c>
      <c r="DI22" t="s">
        <v>347</v>
      </c>
      <c r="DJ22">
        <v>3.1165699999999998</v>
      </c>
      <c r="DK22">
        <v>2.80091</v>
      </c>
      <c r="DL22">
        <v>5.1350100000000003E-2</v>
      </c>
      <c r="DM22">
        <v>5.8434800000000002E-2</v>
      </c>
      <c r="DN22">
        <v>7.2942000000000007E-2</v>
      </c>
      <c r="DO22">
        <v>1.3155500000000001E-2</v>
      </c>
      <c r="DP22">
        <v>26330</v>
      </c>
      <c r="DQ22">
        <v>24116.2</v>
      </c>
      <c r="DR22">
        <v>26566.400000000001</v>
      </c>
      <c r="DS22">
        <v>23979.4</v>
      </c>
      <c r="DT22">
        <v>34034.199999999997</v>
      </c>
      <c r="DU22">
        <v>34499.599999999999</v>
      </c>
      <c r="DV22">
        <v>40162.1</v>
      </c>
      <c r="DW22">
        <v>37933.300000000003</v>
      </c>
      <c r="DX22">
        <v>1.9982</v>
      </c>
      <c r="DY22">
        <v>2.1692499999999999</v>
      </c>
      <c r="DZ22">
        <v>0.22586400000000001</v>
      </c>
      <c r="EA22">
        <v>0</v>
      </c>
      <c r="EB22">
        <v>28.340699999999998</v>
      </c>
      <c r="EC22">
        <v>999.9</v>
      </c>
      <c r="ED22">
        <v>61.695999999999998</v>
      </c>
      <c r="EE22">
        <v>25.225999999999999</v>
      </c>
      <c r="EF22">
        <v>19.473400000000002</v>
      </c>
      <c r="EG22">
        <v>64.026700000000005</v>
      </c>
      <c r="EH22">
        <v>26.682700000000001</v>
      </c>
      <c r="EI22">
        <v>1</v>
      </c>
      <c r="EJ22">
        <v>-0.17194899999999999</v>
      </c>
      <c r="EK22">
        <v>-6.6666699999999999</v>
      </c>
      <c r="EL22">
        <v>20.125800000000002</v>
      </c>
      <c r="EM22">
        <v>5.2596699999999998</v>
      </c>
      <c r="EN22">
        <v>12.004300000000001</v>
      </c>
      <c r="EO22">
        <v>4.9986499999999996</v>
      </c>
      <c r="EP22">
        <v>3.2869000000000002</v>
      </c>
      <c r="EQ22">
        <v>9999</v>
      </c>
      <c r="ER22">
        <v>9999</v>
      </c>
      <c r="ES22">
        <v>999.9</v>
      </c>
      <c r="ET22">
        <v>9999</v>
      </c>
      <c r="EU22">
        <v>1.8725700000000001</v>
      </c>
      <c r="EV22">
        <v>1.8734500000000001</v>
      </c>
      <c r="EW22">
        <v>1.8696600000000001</v>
      </c>
      <c r="EX22">
        <v>1.8754599999999999</v>
      </c>
      <c r="EY22">
        <v>1.87561</v>
      </c>
      <c r="EZ22">
        <v>1.87398</v>
      </c>
      <c r="FA22">
        <v>1.87256</v>
      </c>
      <c r="FB22">
        <v>1.87164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0.61799999999999999</v>
      </c>
      <c r="FQ22">
        <v>3.7600000000000001E-2</v>
      </c>
      <c r="FR22">
        <v>0.34321388301456301</v>
      </c>
      <c r="FS22">
        <v>1.93526017593624E-3</v>
      </c>
      <c r="FT22">
        <v>-2.6352868309754201E-6</v>
      </c>
      <c r="FU22">
        <v>7.4988703689445403E-10</v>
      </c>
      <c r="FV22">
        <v>-2.6994475661370899E-2</v>
      </c>
      <c r="FW22">
        <v>5.2935318026229097E-3</v>
      </c>
      <c r="FX22">
        <v>-4.69559145734915E-4</v>
      </c>
      <c r="FY22">
        <v>3.7413844565891902E-5</v>
      </c>
      <c r="FZ22">
        <v>1</v>
      </c>
      <c r="GA22">
        <v>1999</v>
      </c>
      <c r="GB22">
        <v>0</v>
      </c>
      <c r="GC22">
        <v>14</v>
      </c>
      <c r="GD22">
        <v>111.5</v>
      </c>
      <c r="GE22">
        <v>111.5</v>
      </c>
      <c r="GF22">
        <v>0.68481400000000003</v>
      </c>
      <c r="GG22">
        <v>2.5097700000000001</v>
      </c>
      <c r="GH22">
        <v>1.5979000000000001</v>
      </c>
      <c r="GI22">
        <v>2.34741</v>
      </c>
      <c r="GJ22">
        <v>1.64917</v>
      </c>
      <c r="GK22">
        <v>2.4902299999999999</v>
      </c>
      <c r="GL22">
        <v>29.644300000000001</v>
      </c>
      <c r="GM22">
        <v>15.7606</v>
      </c>
      <c r="GN22">
        <v>19</v>
      </c>
      <c r="GO22">
        <v>470.995</v>
      </c>
      <c r="GP22">
        <v>600.452</v>
      </c>
      <c r="GQ22">
        <v>40.5717</v>
      </c>
      <c r="GR22">
        <v>25.171399999999998</v>
      </c>
      <c r="GS22">
        <v>29.9999</v>
      </c>
      <c r="GT22">
        <v>24.948</v>
      </c>
      <c r="GU22">
        <v>24.915500000000002</v>
      </c>
      <c r="GV22">
        <v>13.927300000000001</v>
      </c>
      <c r="GW22">
        <v>83.054199999999994</v>
      </c>
      <c r="GX22">
        <v>100</v>
      </c>
      <c r="GY22">
        <v>41.4696</v>
      </c>
      <c r="GZ22">
        <v>240.62700000000001</v>
      </c>
      <c r="HA22">
        <v>1.5821000000000001</v>
      </c>
      <c r="HB22">
        <v>100.874</v>
      </c>
      <c r="HC22">
        <v>100.77</v>
      </c>
    </row>
    <row r="23" spans="1:211" x14ac:dyDescent="0.2">
      <c r="A23">
        <v>7</v>
      </c>
      <c r="B23">
        <v>1736456288</v>
      </c>
      <c r="C23">
        <v>12</v>
      </c>
      <c r="D23" t="s">
        <v>361</v>
      </c>
      <c r="E23" t="s">
        <v>362</v>
      </c>
      <c r="F23">
        <v>2</v>
      </c>
      <c r="G23">
        <v>1736456286</v>
      </c>
      <c r="H23">
        <f t="shared" si="0"/>
        <v>9.097514927369604E-3</v>
      </c>
      <c r="I23">
        <f t="shared" si="1"/>
        <v>9.0975149273696037</v>
      </c>
      <c r="J23">
        <f t="shared" si="2"/>
        <v>10.502498040726863</v>
      </c>
      <c r="K23">
        <f t="shared" si="3"/>
        <v>188.131</v>
      </c>
      <c r="L23">
        <f t="shared" si="4"/>
        <v>111.17999675762363</v>
      </c>
      <c r="M23">
        <f t="shared" si="5"/>
        <v>11.362804131123056</v>
      </c>
      <c r="N23">
        <f t="shared" si="6"/>
        <v>19.227340945625002</v>
      </c>
      <c r="O23">
        <f t="shared" si="7"/>
        <v>0.25512956885332255</v>
      </c>
      <c r="P23">
        <f t="shared" si="8"/>
        <v>3.5342983229473837</v>
      </c>
      <c r="Q23">
        <f t="shared" si="9"/>
        <v>0.24532182455647045</v>
      </c>
      <c r="R23">
        <f t="shared" si="10"/>
        <v>0.15417591287045918</v>
      </c>
      <c r="S23">
        <f t="shared" si="11"/>
        <v>317.40079350000002</v>
      </c>
      <c r="T23">
        <f t="shared" si="12"/>
        <v>32.616873659488043</v>
      </c>
      <c r="U23">
        <f t="shared" si="13"/>
        <v>32.616873659488043</v>
      </c>
      <c r="V23">
        <f t="shared" si="14"/>
        <v>4.9443627020822198</v>
      </c>
      <c r="W23">
        <f t="shared" si="15"/>
        <v>25.086470477244223</v>
      </c>
      <c r="X23">
        <f t="shared" si="16"/>
        <v>1.2695261407812499</v>
      </c>
      <c r="Y23">
        <f t="shared" si="17"/>
        <v>5.0606008602638184</v>
      </c>
      <c r="Z23">
        <f t="shared" si="18"/>
        <v>3.6748365613009701</v>
      </c>
      <c r="AA23">
        <f t="shared" si="19"/>
        <v>-401.20040829699951</v>
      </c>
      <c r="AB23">
        <f t="shared" si="20"/>
        <v>78.698489610013681</v>
      </c>
      <c r="AC23">
        <f t="shared" si="21"/>
        <v>5.0908075479799155</v>
      </c>
      <c r="AD23">
        <f t="shared" si="22"/>
        <v>-1.0317639005890555E-2</v>
      </c>
      <c r="AE23">
        <f t="shared" si="23"/>
        <v>20.219156092237885</v>
      </c>
      <c r="AF23">
        <f t="shared" si="24"/>
        <v>9.1208232973944074</v>
      </c>
      <c r="AG23">
        <f t="shared" si="25"/>
        <v>10.502498040726863</v>
      </c>
      <c r="AH23">
        <v>208.681721164469</v>
      </c>
      <c r="AI23">
        <v>191.366309090909</v>
      </c>
      <c r="AJ23">
        <v>0.69210733258070001</v>
      </c>
      <c r="AK23">
        <v>84.5062676990527</v>
      </c>
      <c r="AL23">
        <f t="shared" si="26"/>
        <v>9.0975149273696037</v>
      </c>
      <c r="AM23">
        <v>1.6343767878554001</v>
      </c>
      <c r="AN23">
        <v>12.418920979020999</v>
      </c>
      <c r="AO23">
        <v>-2.9498970793025202E-4</v>
      </c>
      <c r="AP23">
        <v>123.873733639405</v>
      </c>
      <c r="AQ23">
        <v>20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52954.767668180801</v>
      </c>
      <c r="AV23">
        <f t="shared" si="30"/>
        <v>2000.0050000000001</v>
      </c>
      <c r="AW23">
        <f t="shared" si="31"/>
        <v>1686.0042149999999</v>
      </c>
      <c r="AX23">
        <f t="shared" si="32"/>
        <v>0.84299999999999997</v>
      </c>
      <c r="AY23">
        <f t="shared" si="33"/>
        <v>0.15870000000000001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1736456286</v>
      </c>
      <c r="BF23">
        <v>188.131</v>
      </c>
      <c r="BG23">
        <v>214.45349999999999</v>
      </c>
      <c r="BH23">
        <v>12.421749999999999</v>
      </c>
      <c r="BI23">
        <v>1.6125449999999999</v>
      </c>
      <c r="BJ23">
        <v>187.51300000000001</v>
      </c>
      <c r="BK23">
        <v>12.38415</v>
      </c>
      <c r="BL23">
        <v>499.99200000000002</v>
      </c>
      <c r="BM23">
        <v>102.1015</v>
      </c>
      <c r="BN23">
        <v>0.10037500000000001</v>
      </c>
      <c r="BO23">
        <v>33.029899999999998</v>
      </c>
      <c r="BP23">
        <v>32.01585</v>
      </c>
      <c r="BQ23">
        <v>999.9</v>
      </c>
      <c r="BR23">
        <v>0</v>
      </c>
      <c r="BS23">
        <v>0</v>
      </c>
      <c r="BT23">
        <v>10005.94</v>
      </c>
      <c r="BU23">
        <v>722.94949999999994</v>
      </c>
      <c r="BV23">
        <v>313.25700000000001</v>
      </c>
      <c r="BW23">
        <v>-26.321850000000001</v>
      </c>
      <c r="BX23">
        <v>190.49799999999999</v>
      </c>
      <c r="BY23">
        <v>214.79949999999999</v>
      </c>
      <c r="BZ23">
        <v>10.809200000000001</v>
      </c>
      <c r="CA23">
        <v>214.45349999999999</v>
      </c>
      <c r="CB23">
        <v>1.6125449999999999</v>
      </c>
      <c r="CC23">
        <v>1.2682800000000001</v>
      </c>
      <c r="CD23">
        <v>0.16464300000000001</v>
      </c>
      <c r="CE23">
        <v>10.428100000000001</v>
      </c>
      <c r="CF23">
        <v>-16.847549999999998</v>
      </c>
      <c r="CG23">
        <v>2000.0050000000001</v>
      </c>
      <c r="CH23">
        <v>0.9</v>
      </c>
      <c r="CI23">
        <v>0.1</v>
      </c>
      <c r="CJ23">
        <v>24</v>
      </c>
      <c r="CK23">
        <v>39093.1</v>
      </c>
      <c r="CL23">
        <v>1736449596</v>
      </c>
      <c r="CM23" t="s">
        <v>346</v>
      </c>
      <c r="CN23">
        <v>1736449594</v>
      </c>
      <c r="CO23">
        <v>1736449596</v>
      </c>
      <c r="CP23">
        <v>2</v>
      </c>
      <c r="CQ23">
        <v>0.52600000000000002</v>
      </c>
      <c r="CR23">
        <v>-1.4999999999999999E-2</v>
      </c>
      <c r="CS23">
        <v>0.63</v>
      </c>
      <c r="CT23">
        <v>3.9E-2</v>
      </c>
      <c r="CU23">
        <v>200</v>
      </c>
      <c r="CV23">
        <v>13</v>
      </c>
      <c r="CW23">
        <v>0.21</v>
      </c>
      <c r="CX23">
        <v>0.03</v>
      </c>
      <c r="CY23">
        <v>-16.472425000000001</v>
      </c>
      <c r="CZ23">
        <v>-29.825372932330801</v>
      </c>
      <c r="DA23">
        <v>3.6489826436796</v>
      </c>
      <c r="DB23">
        <v>0</v>
      </c>
      <c r="DC23">
        <v>10.787715</v>
      </c>
      <c r="DD23">
        <v>2.54390977443858E-2</v>
      </c>
      <c r="DE23">
        <v>1.32935802175334E-2</v>
      </c>
      <c r="DF23">
        <v>1</v>
      </c>
      <c r="DG23">
        <v>1</v>
      </c>
      <c r="DH23">
        <v>2</v>
      </c>
      <c r="DI23" t="s">
        <v>347</v>
      </c>
      <c r="DJ23">
        <v>3.1167099999999999</v>
      </c>
      <c r="DK23">
        <v>2.8010700000000002</v>
      </c>
      <c r="DL23">
        <v>5.1900799999999997E-2</v>
      </c>
      <c r="DM23">
        <v>5.98478E-2</v>
      </c>
      <c r="DN23">
        <v>7.29239E-2</v>
      </c>
      <c r="DO23">
        <v>1.31398E-2</v>
      </c>
      <c r="DP23">
        <v>26315.1</v>
      </c>
      <c r="DQ23">
        <v>24080</v>
      </c>
      <c r="DR23">
        <v>26566.799999999999</v>
      </c>
      <c r="DS23">
        <v>23979.4</v>
      </c>
      <c r="DT23">
        <v>34035.4</v>
      </c>
      <c r="DU23">
        <v>34500.5</v>
      </c>
      <c r="DV23">
        <v>40162.6</v>
      </c>
      <c r="DW23">
        <v>37933.5</v>
      </c>
      <c r="DX23">
        <v>1.99865</v>
      </c>
      <c r="DY23">
        <v>2.1688999999999998</v>
      </c>
      <c r="DZ23">
        <v>0.226572</v>
      </c>
      <c r="EA23">
        <v>0</v>
      </c>
      <c r="EB23">
        <v>28.339500000000001</v>
      </c>
      <c r="EC23">
        <v>999.9</v>
      </c>
      <c r="ED23">
        <v>61.695999999999998</v>
      </c>
      <c r="EE23">
        <v>25.216000000000001</v>
      </c>
      <c r="EF23">
        <v>19.4618</v>
      </c>
      <c r="EG23">
        <v>63.9467</v>
      </c>
      <c r="EH23">
        <v>26.931100000000001</v>
      </c>
      <c r="EI23">
        <v>1</v>
      </c>
      <c r="EJ23">
        <v>-0.171928</v>
      </c>
      <c r="EK23">
        <v>-6.6666699999999999</v>
      </c>
      <c r="EL23">
        <v>20.125900000000001</v>
      </c>
      <c r="EM23">
        <v>5.25922</v>
      </c>
      <c r="EN23">
        <v>12.0044</v>
      </c>
      <c r="EO23">
        <v>4.9986499999999996</v>
      </c>
      <c r="EP23">
        <v>3.2868300000000001</v>
      </c>
      <c r="EQ23">
        <v>9999</v>
      </c>
      <c r="ER23">
        <v>9999</v>
      </c>
      <c r="ES23">
        <v>999.9</v>
      </c>
      <c r="ET23">
        <v>9999</v>
      </c>
      <c r="EU23">
        <v>1.8725700000000001</v>
      </c>
      <c r="EV23">
        <v>1.8734599999999999</v>
      </c>
      <c r="EW23">
        <v>1.8696600000000001</v>
      </c>
      <c r="EX23">
        <v>1.8754599999999999</v>
      </c>
      <c r="EY23">
        <v>1.87561</v>
      </c>
      <c r="EZ23">
        <v>1.87398</v>
      </c>
      <c r="FA23">
        <v>1.8725799999999999</v>
      </c>
      <c r="FB23">
        <v>1.87164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0.621</v>
      </c>
      <c r="FQ23">
        <v>3.7600000000000001E-2</v>
      </c>
      <c r="FR23">
        <v>0.34321388301456301</v>
      </c>
      <c r="FS23">
        <v>1.93526017593624E-3</v>
      </c>
      <c r="FT23">
        <v>-2.6352868309754201E-6</v>
      </c>
      <c r="FU23">
        <v>7.4988703689445403E-10</v>
      </c>
      <c r="FV23">
        <v>-2.6994475661370899E-2</v>
      </c>
      <c r="FW23">
        <v>5.2935318026229097E-3</v>
      </c>
      <c r="FX23">
        <v>-4.69559145734915E-4</v>
      </c>
      <c r="FY23">
        <v>3.7413844565891902E-5</v>
      </c>
      <c r="FZ23">
        <v>1</v>
      </c>
      <c r="GA23">
        <v>1999</v>
      </c>
      <c r="GB23">
        <v>0</v>
      </c>
      <c r="GC23">
        <v>14</v>
      </c>
      <c r="GD23">
        <v>111.6</v>
      </c>
      <c r="GE23">
        <v>111.5</v>
      </c>
      <c r="GF23">
        <v>0.70190399999999997</v>
      </c>
      <c r="GG23">
        <v>2.5451700000000002</v>
      </c>
      <c r="GH23">
        <v>1.5979000000000001</v>
      </c>
      <c r="GI23">
        <v>2.34741</v>
      </c>
      <c r="GJ23">
        <v>1.64917</v>
      </c>
      <c r="GK23">
        <v>2.4108900000000002</v>
      </c>
      <c r="GL23">
        <v>29.644300000000001</v>
      </c>
      <c r="GM23">
        <v>15.7431</v>
      </c>
      <c r="GN23">
        <v>19</v>
      </c>
      <c r="GO23">
        <v>471.26299999999998</v>
      </c>
      <c r="GP23">
        <v>600.16499999999996</v>
      </c>
      <c r="GQ23">
        <v>40.592500000000001</v>
      </c>
      <c r="GR23">
        <v>25.1706</v>
      </c>
      <c r="GS23">
        <v>29.9999</v>
      </c>
      <c r="GT23">
        <v>24.947199999999999</v>
      </c>
      <c r="GU23">
        <v>24.9146</v>
      </c>
      <c r="GV23">
        <v>14.2288</v>
      </c>
      <c r="GW23">
        <v>83.054199999999994</v>
      </c>
      <c r="GX23">
        <v>100</v>
      </c>
      <c r="GY23">
        <v>41.4696</v>
      </c>
      <c r="GZ23">
        <v>247.37200000000001</v>
      </c>
      <c r="HA23">
        <v>1.58754</v>
      </c>
      <c r="HB23">
        <v>100.875</v>
      </c>
      <c r="HC23">
        <v>100.771</v>
      </c>
    </row>
    <row r="24" spans="1:211" x14ac:dyDescent="0.2">
      <c r="A24">
        <v>8</v>
      </c>
      <c r="B24">
        <v>1736456290</v>
      </c>
      <c r="C24">
        <v>14</v>
      </c>
      <c r="D24" t="s">
        <v>363</v>
      </c>
      <c r="E24" t="s">
        <v>364</v>
      </c>
      <c r="F24">
        <v>2</v>
      </c>
      <c r="G24">
        <v>1736456289</v>
      </c>
      <c r="H24">
        <f t="shared" si="0"/>
        <v>9.1068003055944698E-3</v>
      </c>
      <c r="I24">
        <f t="shared" si="1"/>
        <v>9.1068003055944704</v>
      </c>
      <c r="J24">
        <f t="shared" si="2"/>
        <v>10.601383983299913</v>
      </c>
      <c r="K24">
        <f t="shared" si="3"/>
        <v>191.715</v>
      </c>
      <c r="L24">
        <f t="shared" si="4"/>
        <v>113.92844532014782</v>
      </c>
      <c r="M24">
        <f t="shared" si="5"/>
        <v>11.643604344089344</v>
      </c>
      <c r="N24">
        <f t="shared" si="6"/>
        <v>19.593470274735001</v>
      </c>
      <c r="O24">
        <f t="shared" si="7"/>
        <v>0.25513682833730783</v>
      </c>
      <c r="P24">
        <f t="shared" si="8"/>
        <v>3.5339222072174028</v>
      </c>
      <c r="Q24">
        <f t="shared" si="9"/>
        <v>0.24532753670131563</v>
      </c>
      <c r="R24">
        <f t="shared" si="10"/>
        <v>0.15417961295859434</v>
      </c>
      <c r="S24">
        <f t="shared" si="11"/>
        <v>317.39990952000005</v>
      </c>
      <c r="T24">
        <f t="shared" si="12"/>
        <v>32.627112620089008</v>
      </c>
      <c r="U24">
        <f t="shared" si="13"/>
        <v>32.627112620089008</v>
      </c>
      <c r="V24">
        <f t="shared" si="14"/>
        <v>4.947215922756671</v>
      </c>
      <c r="W24">
        <f t="shared" si="15"/>
        <v>25.054506134983722</v>
      </c>
      <c r="X24">
        <f t="shared" si="16"/>
        <v>1.2687848946234002</v>
      </c>
      <c r="Y24">
        <f t="shared" si="17"/>
        <v>5.064098600817319</v>
      </c>
      <c r="Z24">
        <f t="shared" si="18"/>
        <v>3.6784310281332706</v>
      </c>
      <c r="AA24">
        <f t="shared" si="19"/>
        <v>-401.60989347671614</v>
      </c>
      <c r="AB24">
        <f t="shared" si="20"/>
        <v>79.082785516507172</v>
      </c>
      <c r="AC24">
        <f t="shared" si="21"/>
        <v>5.1167767810812128</v>
      </c>
      <c r="AD24">
        <f t="shared" si="22"/>
        <v>-1.0421659127686667E-2</v>
      </c>
      <c r="AE24">
        <f t="shared" si="23"/>
        <v>24.858613859686958</v>
      </c>
      <c r="AF24">
        <f t="shared" si="24"/>
        <v>9.1185354057482026</v>
      </c>
      <c r="AG24">
        <f t="shared" si="25"/>
        <v>10.601383983299913</v>
      </c>
      <c r="AH24">
        <v>214.35170204686901</v>
      </c>
      <c r="AI24">
        <v>194.113890909091</v>
      </c>
      <c r="AJ24">
        <v>1.1060611332872801</v>
      </c>
      <c r="AK24">
        <v>84.5062676990527</v>
      </c>
      <c r="AL24">
        <f t="shared" si="26"/>
        <v>9.1068003055944704</v>
      </c>
      <c r="AM24">
        <v>1.61845379104319</v>
      </c>
      <c r="AN24">
        <v>12.4134993006993</v>
      </c>
      <c r="AO24">
        <v>-3.62275941123455E-4</v>
      </c>
      <c r="AP24">
        <v>123.873733639405</v>
      </c>
      <c r="AQ24">
        <v>20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52944.564343493141</v>
      </c>
      <c r="AV24">
        <f t="shared" si="30"/>
        <v>2000</v>
      </c>
      <c r="AW24">
        <f t="shared" si="31"/>
        <v>1685.999652</v>
      </c>
      <c r="AX24">
        <f t="shared" si="32"/>
        <v>0.84299982600000001</v>
      </c>
      <c r="AY24">
        <f t="shared" si="33"/>
        <v>0.15869995476000001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1736456289</v>
      </c>
      <c r="BF24">
        <v>191.715</v>
      </c>
      <c r="BG24">
        <v>223.64</v>
      </c>
      <c r="BH24">
        <v>12.4146</v>
      </c>
      <c r="BI24">
        <v>1.6092599999999999</v>
      </c>
      <c r="BJ24">
        <v>191.09299999999999</v>
      </c>
      <c r="BK24">
        <v>12.3771</v>
      </c>
      <c r="BL24">
        <v>500.04899999999998</v>
      </c>
      <c r="BM24">
        <v>102.101</v>
      </c>
      <c r="BN24">
        <v>0.10002900000000001</v>
      </c>
      <c r="BO24">
        <v>33.042200000000001</v>
      </c>
      <c r="BP24">
        <v>32.027200000000001</v>
      </c>
      <c r="BQ24">
        <v>999.9</v>
      </c>
      <c r="BR24">
        <v>0</v>
      </c>
      <c r="BS24">
        <v>0</v>
      </c>
      <c r="BT24">
        <v>10004.4</v>
      </c>
      <c r="BU24">
        <v>722.97199999999998</v>
      </c>
      <c r="BV24">
        <v>315.11500000000001</v>
      </c>
      <c r="BW24">
        <v>-31.925000000000001</v>
      </c>
      <c r="BX24">
        <v>194.125</v>
      </c>
      <c r="BY24">
        <v>224.001</v>
      </c>
      <c r="BZ24">
        <v>10.805400000000001</v>
      </c>
      <c r="CA24">
        <v>223.64</v>
      </c>
      <c r="CB24">
        <v>1.6092599999999999</v>
      </c>
      <c r="CC24">
        <v>1.26755</v>
      </c>
      <c r="CD24">
        <v>0.16430700000000001</v>
      </c>
      <c r="CE24">
        <v>10.419499999999999</v>
      </c>
      <c r="CF24">
        <v>-16.8718</v>
      </c>
      <c r="CG24">
        <v>2000</v>
      </c>
      <c r="CH24">
        <v>0.9</v>
      </c>
      <c r="CI24">
        <v>9.99998E-2</v>
      </c>
      <c r="CJ24">
        <v>24</v>
      </c>
      <c r="CK24">
        <v>39093.1</v>
      </c>
      <c r="CL24">
        <v>1736449596</v>
      </c>
      <c r="CM24" t="s">
        <v>346</v>
      </c>
      <c r="CN24">
        <v>1736449594</v>
      </c>
      <c r="CO24">
        <v>1736449596</v>
      </c>
      <c r="CP24">
        <v>2</v>
      </c>
      <c r="CQ24">
        <v>0.52600000000000002</v>
      </c>
      <c r="CR24">
        <v>-1.4999999999999999E-2</v>
      </c>
      <c r="CS24">
        <v>0.63</v>
      </c>
      <c r="CT24">
        <v>3.9E-2</v>
      </c>
      <c r="CU24">
        <v>200</v>
      </c>
      <c r="CV24">
        <v>13</v>
      </c>
      <c r="CW24">
        <v>0.21</v>
      </c>
      <c r="CX24">
        <v>0.03</v>
      </c>
      <c r="CY24">
        <v>-17.966934999999999</v>
      </c>
      <c r="CZ24">
        <v>-46.333583458646601</v>
      </c>
      <c r="DA24">
        <v>5.1964233289133599</v>
      </c>
      <c r="DB24">
        <v>0</v>
      </c>
      <c r="DC24">
        <v>10.788449999999999</v>
      </c>
      <c r="DD24">
        <v>8.2087218045112501E-2</v>
      </c>
      <c r="DE24">
        <v>1.41049813895657E-2</v>
      </c>
      <c r="DF24">
        <v>1</v>
      </c>
      <c r="DG24">
        <v>1</v>
      </c>
      <c r="DH24">
        <v>2</v>
      </c>
      <c r="DI24" t="s">
        <v>347</v>
      </c>
      <c r="DJ24">
        <v>3.1167799999999999</v>
      </c>
      <c r="DK24">
        <v>2.8005499999999999</v>
      </c>
      <c r="DL24">
        <v>5.2616499999999997E-2</v>
      </c>
      <c r="DM24">
        <v>6.1347800000000001E-2</v>
      </c>
      <c r="DN24">
        <v>7.2913800000000001E-2</v>
      </c>
      <c r="DO24">
        <v>1.31316E-2</v>
      </c>
      <c r="DP24">
        <v>26295.599999999999</v>
      </c>
      <c r="DQ24">
        <v>24041.7</v>
      </c>
      <c r="DR24">
        <v>26567.1</v>
      </c>
      <c r="DS24">
        <v>23979.599999999999</v>
      </c>
      <c r="DT24">
        <v>34036.199999999997</v>
      </c>
      <c r="DU24">
        <v>34501</v>
      </c>
      <c r="DV24">
        <v>40163.1</v>
      </c>
      <c r="DW24">
        <v>37933.599999999999</v>
      </c>
      <c r="DX24">
        <v>1.9985299999999999</v>
      </c>
      <c r="DY24">
        <v>2.1686299999999998</v>
      </c>
      <c r="DZ24">
        <v>0.22666500000000001</v>
      </c>
      <c r="EA24">
        <v>0</v>
      </c>
      <c r="EB24">
        <v>28.3398</v>
      </c>
      <c r="EC24">
        <v>999.9</v>
      </c>
      <c r="ED24">
        <v>61.695999999999998</v>
      </c>
      <c r="EE24">
        <v>25.216000000000001</v>
      </c>
      <c r="EF24">
        <v>19.462800000000001</v>
      </c>
      <c r="EG24">
        <v>63.506700000000002</v>
      </c>
      <c r="EH24">
        <v>26.726800000000001</v>
      </c>
      <c r="EI24">
        <v>1</v>
      </c>
      <c r="EJ24">
        <v>-0.17194100000000001</v>
      </c>
      <c r="EK24">
        <v>-6.6666699999999999</v>
      </c>
      <c r="EL24">
        <v>20.126100000000001</v>
      </c>
      <c r="EM24">
        <v>5.2589199999999998</v>
      </c>
      <c r="EN24">
        <v>12.0044</v>
      </c>
      <c r="EO24">
        <v>4.9987500000000002</v>
      </c>
      <c r="EP24">
        <v>3.2868300000000001</v>
      </c>
      <c r="EQ24">
        <v>9999</v>
      </c>
      <c r="ER24">
        <v>9999</v>
      </c>
      <c r="ES24">
        <v>999.9</v>
      </c>
      <c r="ET24">
        <v>9999</v>
      </c>
      <c r="EU24">
        <v>1.87256</v>
      </c>
      <c r="EV24">
        <v>1.8734599999999999</v>
      </c>
      <c r="EW24">
        <v>1.8696600000000001</v>
      </c>
      <c r="EX24">
        <v>1.8754599999999999</v>
      </c>
      <c r="EY24">
        <v>1.87561</v>
      </c>
      <c r="EZ24">
        <v>1.8739600000000001</v>
      </c>
      <c r="FA24">
        <v>1.8725799999999999</v>
      </c>
      <c r="FB24">
        <v>1.87164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0.624</v>
      </c>
      <c r="FQ24">
        <v>3.7499999999999999E-2</v>
      </c>
      <c r="FR24">
        <v>0.34321388301456301</v>
      </c>
      <c r="FS24">
        <v>1.93526017593624E-3</v>
      </c>
      <c r="FT24">
        <v>-2.6352868309754201E-6</v>
      </c>
      <c r="FU24">
        <v>7.4988703689445403E-10</v>
      </c>
      <c r="FV24">
        <v>-2.6994475661370899E-2</v>
      </c>
      <c r="FW24">
        <v>5.2935318026229097E-3</v>
      </c>
      <c r="FX24">
        <v>-4.69559145734915E-4</v>
      </c>
      <c r="FY24">
        <v>3.7413844565891902E-5</v>
      </c>
      <c r="FZ24">
        <v>1</v>
      </c>
      <c r="GA24">
        <v>1999</v>
      </c>
      <c r="GB24">
        <v>0</v>
      </c>
      <c r="GC24">
        <v>14</v>
      </c>
      <c r="GD24">
        <v>111.6</v>
      </c>
      <c r="GE24">
        <v>111.6</v>
      </c>
      <c r="GF24">
        <v>0.71533199999999997</v>
      </c>
      <c r="GG24">
        <v>2.5476100000000002</v>
      </c>
      <c r="GH24">
        <v>1.5979000000000001</v>
      </c>
      <c r="GI24">
        <v>2.34741</v>
      </c>
      <c r="GJ24">
        <v>1.64917</v>
      </c>
      <c r="GK24">
        <v>2.2997999999999998</v>
      </c>
      <c r="GL24">
        <v>29.665700000000001</v>
      </c>
      <c r="GM24">
        <v>15.751899999999999</v>
      </c>
      <c r="GN24">
        <v>19</v>
      </c>
      <c r="GO24">
        <v>471.18700000000001</v>
      </c>
      <c r="GP24">
        <v>599.94799999999998</v>
      </c>
      <c r="GQ24">
        <v>40.612000000000002</v>
      </c>
      <c r="GR24">
        <v>25.1706</v>
      </c>
      <c r="GS24">
        <v>29.9999</v>
      </c>
      <c r="GT24">
        <v>24.947199999999999</v>
      </c>
      <c r="GU24">
        <v>24.9146</v>
      </c>
      <c r="GV24">
        <v>14.5276</v>
      </c>
      <c r="GW24">
        <v>83.054199999999994</v>
      </c>
      <c r="GX24">
        <v>100</v>
      </c>
      <c r="GY24">
        <v>41.595599999999997</v>
      </c>
      <c r="GZ24">
        <v>254.09299999999999</v>
      </c>
      <c r="HA24">
        <v>1.58247</v>
      </c>
      <c r="HB24">
        <v>100.876</v>
      </c>
      <c r="HC24">
        <v>100.771</v>
      </c>
    </row>
    <row r="25" spans="1:211" x14ac:dyDescent="0.2">
      <c r="A25">
        <v>9</v>
      </c>
      <c r="B25">
        <v>1736456292</v>
      </c>
      <c r="C25">
        <v>16</v>
      </c>
      <c r="D25" t="s">
        <v>365</v>
      </c>
      <c r="E25" t="s">
        <v>366</v>
      </c>
      <c r="F25">
        <v>2</v>
      </c>
      <c r="G25">
        <v>1736456290</v>
      </c>
      <c r="H25">
        <f t="shared" si="0"/>
        <v>9.1136562505440364E-3</v>
      </c>
      <c r="I25">
        <f t="shared" si="1"/>
        <v>9.1136562505440359</v>
      </c>
      <c r="J25">
        <f t="shared" si="2"/>
        <v>10.81359538151893</v>
      </c>
      <c r="K25">
        <f t="shared" si="3"/>
        <v>193.36699999999999</v>
      </c>
      <c r="L25">
        <f t="shared" si="4"/>
        <v>114.19704698322747</v>
      </c>
      <c r="M25">
        <f t="shared" si="5"/>
        <v>11.671075392308241</v>
      </c>
      <c r="N25">
        <f t="shared" si="6"/>
        <v>19.762339701445448</v>
      </c>
      <c r="O25">
        <f t="shared" si="7"/>
        <v>0.25531433630604566</v>
      </c>
      <c r="P25">
        <f t="shared" si="8"/>
        <v>3.5383692901127972</v>
      </c>
      <c r="Q25">
        <f t="shared" si="9"/>
        <v>0.24550350821802808</v>
      </c>
      <c r="R25">
        <f t="shared" si="10"/>
        <v>0.1542897452338611</v>
      </c>
      <c r="S25">
        <f t="shared" si="11"/>
        <v>317.39987975999998</v>
      </c>
      <c r="T25">
        <f t="shared" si="12"/>
        <v>32.627214140504712</v>
      </c>
      <c r="U25">
        <f t="shared" si="13"/>
        <v>32.627214140504712</v>
      </c>
      <c r="V25">
        <f t="shared" si="14"/>
        <v>4.9472442199245643</v>
      </c>
      <c r="W25">
        <f t="shared" si="15"/>
        <v>25.050780542270555</v>
      </c>
      <c r="X25">
        <f t="shared" si="16"/>
        <v>1.2686746129582251</v>
      </c>
      <c r="Y25">
        <f t="shared" si="17"/>
        <v>5.0644115093239117</v>
      </c>
      <c r="Z25">
        <f t="shared" si="18"/>
        <v>3.6785696069663389</v>
      </c>
      <c r="AA25">
        <f t="shared" si="19"/>
        <v>-401.912240648992</v>
      </c>
      <c r="AB25">
        <f t="shared" si="20"/>
        <v>79.372773715968009</v>
      </c>
      <c r="AC25">
        <f t="shared" si="21"/>
        <v>5.1291152631205144</v>
      </c>
      <c r="AD25">
        <f t="shared" si="22"/>
        <v>-1.0471909903486676E-2</v>
      </c>
      <c r="AE25">
        <f t="shared" si="23"/>
        <v>26.242797167393189</v>
      </c>
      <c r="AF25">
        <f t="shared" si="24"/>
        <v>9.1191094271868849</v>
      </c>
      <c r="AG25">
        <f t="shared" si="25"/>
        <v>10.81359538151893</v>
      </c>
      <c r="AH25">
        <v>220.55154832863499</v>
      </c>
      <c r="AI25">
        <v>197.50252727272701</v>
      </c>
      <c r="AJ25">
        <v>1.4835985804832701</v>
      </c>
      <c r="AK25">
        <v>84.5062676990527</v>
      </c>
      <c r="AL25">
        <f t="shared" si="26"/>
        <v>9.1136562505440359</v>
      </c>
      <c r="AM25">
        <v>1.60978805278381</v>
      </c>
      <c r="AN25">
        <v>12.4115818181818</v>
      </c>
      <c r="AO25">
        <v>-3.5321370871646801E-4</v>
      </c>
      <c r="AP25">
        <v>123.873733639405</v>
      </c>
      <c r="AQ25">
        <v>20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53039.768606501646</v>
      </c>
      <c r="AV25">
        <f t="shared" si="30"/>
        <v>2000</v>
      </c>
      <c r="AW25">
        <f t="shared" si="31"/>
        <v>1685.9997959999998</v>
      </c>
      <c r="AX25">
        <f t="shared" si="32"/>
        <v>0.84299989799999997</v>
      </c>
      <c r="AY25">
        <f t="shared" si="33"/>
        <v>0.15869993988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1736456290</v>
      </c>
      <c r="BF25">
        <v>193.36699999999999</v>
      </c>
      <c r="BG25">
        <v>226.96700000000001</v>
      </c>
      <c r="BH25">
        <v>12.413500000000001</v>
      </c>
      <c r="BI25">
        <v>1.6087750000000001</v>
      </c>
      <c r="BJ25">
        <v>192.74350000000001</v>
      </c>
      <c r="BK25">
        <v>12.375999999999999</v>
      </c>
      <c r="BL25">
        <v>500.10950000000003</v>
      </c>
      <c r="BM25">
        <v>102.1015</v>
      </c>
      <c r="BN25">
        <v>9.9701349999999994E-2</v>
      </c>
      <c r="BO25">
        <v>33.043300000000002</v>
      </c>
      <c r="BP25">
        <v>32.026150000000001</v>
      </c>
      <c r="BQ25">
        <v>999.9</v>
      </c>
      <c r="BR25">
        <v>0</v>
      </c>
      <c r="BS25">
        <v>0</v>
      </c>
      <c r="BT25">
        <v>10023.15</v>
      </c>
      <c r="BU25">
        <v>722.94650000000001</v>
      </c>
      <c r="BV25">
        <v>315.16899999999998</v>
      </c>
      <c r="BW25">
        <v>-33.59995</v>
      </c>
      <c r="BX25">
        <v>195.79750000000001</v>
      </c>
      <c r="BY25">
        <v>227.333</v>
      </c>
      <c r="BZ25">
        <v>10.80475</v>
      </c>
      <c r="CA25">
        <v>226.96700000000001</v>
      </c>
      <c r="CB25">
        <v>1.6087750000000001</v>
      </c>
      <c r="CC25">
        <v>1.2674399999999999</v>
      </c>
      <c r="CD25">
        <v>0.16425799999999999</v>
      </c>
      <c r="CE25">
        <v>10.418200000000001</v>
      </c>
      <c r="CF25">
        <v>-16.875350000000001</v>
      </c>
      <c r="CG25">
        <v>2000</v>
      </c>
      <c r="CH25">
        <v>0.90000049999999998</v>
      </c>
      <c r="CI25">
        <v>9.9999400000000002E-2</v>
      </c>
      <c r="CJ25">
        <v>24</v>
      </c>
      <c r="CK25">
        <v>39093.050000000003</v>
      </c>
      <c r="CL25">
        <v>1736449596</v>
      </c>
      <c r="CM25" t="s">
        <v>346</v>
      </c>
      <c r="CN25">
        <v>1736449594</v>
      </c>
      <c r="CO25">
        <v>1736449596</v>
      </c>
      <c r="CP25">
        <v>2</v>
      </c>
      <c r="CQ25">
        <v>0.52600000000000002</v>
      </c>
      <c r="CR25">
        <v>-1.4999999999999999E-2</v>
      </c>
      <c r="CS25">
        <v>0.63</v>
      </c>
      <c r="CT25">
        <v>3.9E-2</v>
      </c>
      <c r="CU25">
        <v>200</v>
      </c>
      <c r="CV25">
        <v>13</v>
      </c>
      <c r="CW25">
        <v>0.21</v>
      </c>
      <c r="CX25">
        <v>0.03</v>
      </c>
      <c r="CY25">
        <v>-19.815425000000001</v>
      </c>
      <c r="CZ25">
        <v>-63.200115789473699</v>
      </c>
      <c r="DA25">
        <v>6.6540408016388799</v>
      </c>
      <c r="DB25">
        <v>0</v>
      </c>
      <c r="DC25">
        <v>10.789745</v>
      </c>
      <c r="DD25">
        <v>0.117929323308241</v>
      </c>
      <c r="DE25">
        <v>1.49697186012295E-2</v>
      </c>
      <c r="DF25">
        <v>1</v>
      </c>
      <c r="DG25">
        <v>1</v>
      </c>
      <c r="DH25">
        <v>2</v>
      </c>
      <c r="DI25" t="s">
        <v>347</v>
      </c>
      <c r="DJ25">
        <v>3.11666</v>
      </c>
      <c r="DK25">
        <v>2.8009300000000001</v>
      </c>
      <c r="DL25">
        <v>5.3483099999999999E-2</v>
      </c>
      <c r="DM25">
        <v>6.28909E-2</v>
      </c>
      <c r="DN25">
        <v>7.2904499999999997E-2</v>
      </c>
      <c r="DO25">
        <v>1.3129399999999999E-2</v>
      </c>
      <c r="DP25">
        <v>26271.7</v>
      </c>
      <c r="DQ25">
        <v>24002.3</v>
      </c>
      <c r="DR25">
        <v>26567.3</v>
      </c>
      <c r="DS25">
        <v>23979.599999999999</v>
      </c>
      <c r="DT25">
        <v>34036.800000000003</v>
      </c>
      <c r="DU25">
        <v>34501.300000000003</v>
      </c>
      <c r="DV25">
        <v>40163.300000000003</v>
      </c>
      <c r="DW25">
        <v>37933.599999999999</v>
      </c>
      <c r="DX25">
        <v>1.9985999999999999</v>
      </c>
      <c r="DY25">
        <v>2.1688499999999999</v>
      </c>
      <c r="DZ25">
        <v>0.226498</v>
      </c>
      <c r="EA25">
        <v>0</v>
      </c>
      <c r="EB25">
        <v>28.341000000000001</v>
      </c>
      <c r="EC25">
        <v>999.9</v>
      </c>
      <c r="ED25">
        <v>61.72</v>
      </c>
      <c r="EE25">
        <v>25.216000000000001</v>
      </c>
      <c r="EF25">
        <v>19.4724</v>
      </c>
      <c r="EG25">
        <v>63.606699999999996</v>
      </c>
      <c r="EH25">
        <v>26.4663</v>
      </c>
      <c r="EI25">
        <v>1</v>
      </c>
      <c r="EJ25">
        <v>-0.17194599999999999</v>
      </c>
      <c r="EK25">
        <v>-6.6666699999999999</v>
      </c>
      <c r="EL25">
        <v>20.126200000000001</v>
      </c>
      <c r="EM25">
        <v>5.25922</v>
      </c>
      <c r="EN25">
        <v>12.0044</v>
      </c>
      <c r="EO25">
        <v>4.9991000000000003</v>
      </c>
      <c r="EP25">
        <v>3.2870200000000001</v>
      </c>
      <c r="EQ25">
        <v>9999</v>
      </c>
      <c r="ER25">
        <v>9999</v>
      </c>
      <c r="ES25">
        <v>999.9</v>
      </c>
      <c r="ET25">
        <v>9999</v>
      </c>
      <c r="EU25">
        <v>1.8725700000000001</v>
      </c>
      <c r="EV25">
        <v>1.8734599999999999</v>
      </c>
      <c r="EW25">
        <v>1.8696600000000001</v>
      </c>
      <c r="EX25">
        <v>1.8754599999999999</v>
      </c>
      <c r="EY25">
        <v>1.87561</v>
      </c>
      <c r="EZ25">
        <v>1.8739399999999999</v>
      </c>
      <c r="FA25">
        <v>1.87256</v>
      </c>
      <c r="FB25">
        <v>1.87164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0.627</v>
      </c>
      <c r="FQ25">
        <v>3.7499999999999999E-2</v>
      </c>
      <c r="FR25">
        <v>0.34321388301456301</v>
      </c>
      <c r="FS25">
        <v>1.93526017593624E-3</v>
      </c>
      <c r="FT25">
        <v>-2.6352868309754201E-6</v>
      </c>
      <c r="FU25">
        <v>7.4988703689445403E-10</v>
      </c>
      <c r="FV25">
        <v>-2.6994475661370899E-2</v>
      </c>
      <c r="FW25">
        <v>5.2935318026229097E-3</v>
      </c>
      <c r="FX25">
        <v>-4.69559145734915E-4</v>
      </c>
      <c r="FY25">
        <v>3.7413844565891902E-5</v>
      </c>
      <c r="FZ25">
        <v>1</v>
      </c>
      <c r="GA25">
        <v>1999</v>
      </c>
      <c r="GB25">
        <v>0</v>
      </c>
      <c r="GC25">
        <v>14</v>
      </c>
      <c r="GD25">
        <v>111.6</v>
      </c>
      <c r="GE25">
        <v>111.6</v>
      </c>
      <c r="GF25">
        <v>0.73120099999999999</v>
      </c>
      <c r="GG25">
        <v>2.5061</v>
      </c>
      <c r="GH25">
        <v>1.5979000000000001</v>
      </c>
      <c r="GI25">
        <v>2.34863</v>
      </c>
      <c r="GJ25">
        <v>1.64917</v>
      </c>
      <c r="GK25">
        <v>2.50854</v>
      </c>
      <c r="GL25">
        <v>29.644300000000001</v>
      </c>
      <c r="GM25">
        <v>15.751899999999999</v>
      </c>
      <c r="GN25">
        <v>19</v>
      </c>
      <c r="GO25">
        <v>471.23200000000003</v>
      </c>
      <c r="GP25">
        <v>600.125</v>
      </c>
      <c r="GQ25">
        <v>40.6295</v>
      </c>
      <c r="GR25">
        <v>25.169799999999999</v>
      </c>
      <c r="GS25">
        <v>29.9999</v>
      </c>
      <c r="GT25">
        <v>24.947199999999999</v>
      </c>
      <c r="GU25">
        <v>24.9146</v>
      </c>
      <c r="GV25">
        <v>14.8287</v>
      </c>
      <c r="GW25">
        <v>83.054199999999994</v>
      </c>
      <c r="GX25">
        <v>100</v>
      </c>
      <c r="GY25">
        <v>41.595599999999997</v>
      </c>
      <c r="GZ25">
        <v>260.80700000000002</v>
      </c>
      <c r="HA25">
        <v>1.5847100000000001</v>
      </c>
      <c r="HB25">
        <v>100.877</v>
      </c>
      <c r="HC25">
        <v>100.771</v>
      </c>
    </row>
    <row r="26" spans="1:211" x14ac:dyDescent="0.2">
      <c r="A26">
        <v>10</v>
      </c>
      <c r="B26">
        <v>1736456294</v>
      </c>
      <c r="C26">
        <v>18</v>
      </c>
      <c r="D26" t="s">
        <v>367</v>
      </c>
      <c r="E26" t="s">
        <v>368</v>
      </c>
      <c r="F26">
        <v>2</v>
      </c>
      <c r="G26">
        <v>1736456293</v>
      </c>
      <c r="H26">
        <f t="shared" si="0"/>
        <v>9.1137827537643833E-3</v>
      </c>
      <c r="I26">
        <f t="shared" si="1"/>
        <v>9.113782753764383</v>
      </c>
      <c r="J26">
        <f t="shared" si="2"/>
        <v>11.050506715688183</v>
      </c>
      <c r="K26">
        <f t="shared" si="3"/>
        <v>198.93299999999999</v>
      </c>
      <c r="L26">
        <f t="shared" si="4"/>
        <v>117.90888918560371</v>
      </c>
      <c r="M26">
        <f t="shared" si="5"/>
        <v>12.050510379298146</v>
      </c>
      <c r="N26">
        <f t="shared" si="6"/>
        <v>20.331326991906</v>
      </c>
      <c r="O26">
        <f t="shared" si="7"/>
        <v>0.25518791701832011</v>
      </c>
      <c r="P26">
        <f t="shared" si="8"/>
        <v>3.5308080179682415</v>
      </c>
      <c r="Q26">
        <f t="shared" si="9"/>
        <v>0.24536648086812868</v>
      </c>
      <c r="R26">
        <f t="shared" si="10"/>
        <v>0.15420497260345306</v>
      </c>
      <c r="S26">
        <f t="shared" si="11"/>
        <v>317.39988096000002</v>
      </c>
      <c r="T26">
        <f t="shared" si="12"/>
        <v>32.633051538112518</v>
      </c>
      <c r="U26">
        <f t="shared" si="13"/>
        <v>32.633051538112518</v>
      </c>
      <c r="V26">
        <f t="shared" si="14"/>
        <v>4.9488715366656546</v>
      </c>
      <c r="W26">
        <f t="shared" si="15"/>
        <v>25.031838719441701</v>
      </c>
      <c r="X26">
        <f t="shared" si="16"/>
        <v>1.2681924931733999</v>
      </c>
      <c r="Y26">
        <f t="shared" si="17"/>
        <v>5.0663177698904773</v>
      </c>
      <c r="Z26">
        <f t="shared" si="18"/>
        <v>3.6806790434922547</v>
      </c>
      <c r="AA26">
        <f t="shared" si="19"/>
        <v>-401.91781944100933</v>
      </c>
      <c r="AB26">
        <f t="shared" si="20"/>
        <v>79.367357987275753</v>
      </c>
      <c r="AC26">
        <f t="shared" si="21"/>
        <v>5.1400646785830197</v>
      </c>
      <c r="AD26">
        <f t="shared" si="22"/>
        <v>-1.0515815150526464E-2</v>
      </c>
      <c r="AE26">
        <f t="shared" si="23"/>
        <v>29.891341462578112</v>
      </c>
      <c r="AF26">
        <f t="shared" si="24"/>
        <v>9.1158780213535699</v>
      </c>
      <c r="AG26">
        <f t="shared" si="25"/>
        <v>11.050506715688183</v>
      </c>
      <c r="AH26">
        <v>227.005030175131</v>
      </c>
      <c r="AI26">
        <v>201.46251515151499</v>
      </c>
      <c r="AJ26">
        <v>1.80960730128698</v>
      </c>
      <c r="AK26">
        <v>84.5062676990527</v>
      </c>
      <c r="AL26">
        <f t="shared" si="26"/>
        <v>9.113782753764383</v>
      </c>
      <c r="AM26">
        <v>1.6083329694642099</v>
      </c>
      <c r="AN26">
        <v>12.4096293706294</v>
      </c>
      <c r="AO26">
        <v>-2.9787736283321898E-4</v>
      </c>
      <c r="AP26">
        <v>123.873733639405</v>
      </c>
      <c r="AQ26">
        <v>20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52876.464168692102</v>
      </c>
      <c r="AV26">
        <f t="shared" si="30"/>
        <v>2000</v>
      </c>
      <c r="AW26">
        <f t="shared" si="31"/>
        <v>1686.0005759999999</v>
      </c>
      <c r="AX26">
        <f t="shared" si="32"/>
        <v>0.84300028799999993</v>
      </c>
      <c r="AY26">
        <f t="shared" si="33"/>
        <v>0.15869994048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1736456293</v>
      </c>
      <c r="BF26">
        <v>198.93299999999999</v>
      </c>
      <c r="BG26">
        <v>236.97</v>
      </c>
      <c r="BH26">
        <v>12.4087</v>
      </c>
      <c r="BI26">
        <v>1.6078699999999999</v>
      </c>
      <c r="BJ26">
        <v>198.304</v>
      </c>
      <c r="BK26">
        <v>12.3713</v>
      </c>
      <c r="BL26">
        <v>500.11500000000001</v>
      </c>
      <c r="BM26">
        <v>102.101</v>
      </c>
      <c r="BN26">
        <v>0.100882</v>
      </c>
      <c r="BO26">
        <v>33.049999999999997</v>
      </c>
      <c r="BP26">
        <v>32.032899999999998</v>
      </c>
      <c r="BQ26">
        <v>999.9</v>
      </c>
      <c r="BR26">
        <v>0</v>
      </c>
      <c r="BS26">
        <v>0</v>
      </c>
      <c r="BT26">
        <v>9991.25</v>
      </c>
      <c r="BU26">
        <v>722.97299999999996</v>
      </c>
      <c r="BV26">
        <v>315.39100000000002</v>
      </c>
      <c r="BW26">
        <v>-38.036700000000003</v>
      </c>
      <c r="BX26">
        <v>201.43299999999999</v>
      </c>
      <c r="BY26">
        <v>237.352</v>
      </c>
      <c r="BZ26">
        <v>10.8009</v>
      </c>
      <c r="CA26">
        <v>236.97</v>
      </c>
      <c r="CB26">
        <v>1.6078699999999999</v>
      </c>
      <c r="CC26">
        <v>1.26695</v>
      </c>
      <c r="CD26">
        <v>0.16416600000000001</v>
      </c>
      <c r="CE26">
        <v>10.4124</v>
      </c>
      <c r="CF26">
        <v>-16.882100000000001</v>
      </c>
      <c r="CG26">
        <v>2000</v>
      </c>
      <c r="CH26">
        <v>0.90000199999999997</v>
      </c>
      <c r="CI26">
        <v>9.9998400000000001E-2</v>
      </c>
      <c r="CJ26">
        <v>24</v>
      </c>
      <c r="CK26">
        <v>39093</v>
      </c>
      <c r="CL26">
        <v>1736449596</v>
      </c>
      <c r="CM26" t="s">
        <v>346</v>
      </c>
      <c r="CN26">
        <v>1736449594</v>
      </c>
      <c r="CO26">
        <v>1736449596</v>
      </c>
      <c r="CP26">
        <v>2</v>
      </c>
      <c r="CQ26">
        <v>0.52600000000000002</v>
      </c>
      <c r="CR26">
        <v>-1.4999999999999999E-2</v>
      </c>
      <c r="CS26">
        <v>0.63</v>
      </c>
      <c r="CT26">
        <v>3.9E-2</v>
      </c>
      <c r="CU26">
        <v>200</v>
      </c>
      <c r="CV26">
        <v>13</v>
      </c>
      <c r="CW26">
        <v>0.21</v>
      </c>
      <c r="CX26">
        <v>0.03</v>
      </c>
      <c r="CY26">
        <v>-21.983329999999999</v>
      </c>
      <c r="CZ26">
        <v>-78.671007518796998</v>
      </c>
      <c r="DA26">
        <v>7.9270544268410301</v>
      </c>
      <c r="DB26">
        <v>0</v>
      </c>
      <c r="DC26">
        <v>10.791494999999999</v>
      </c>
      <c r="DD26">
        <v>0.13421503759398301</v>
      </c>
      <c r="DE26">
        <v>1.5477030561448E-2</v>
      </c>
      <c r="DF26">
        <v>1</v>
      </c>
      <c r="DG26">
        <v>1</v>
      </c>
      <c r="DH26">
        <v>2</v>
      </c>
      <c r="DI26" t="s">
        <v>347</v>
      </c>
      <c r="DJ26">
        <v>3.1167400000000001</v>
      </c>
      <c r="DK26">
        <v>2.8014700000000001</v>
      </c>
      <c r="DL26">
        <v>5.4475799999999998E-2</v>
      </c>
      <c r="DM26">
        <v>6.4405000000000004E-2</v>
      </c>
      <c r="DN26">
        <v>7.2880700000000007E-2</v>
      </c>
      <c r="DO26">
        <v>1.31266E-2</v>
      </c>
      <c r="DP26">
        <v>26244</v>
      </c>
      <c r="DQ26">
        <v>23964</v>
      </c>
      <c r="DR26">
        <v>26567.200000000001</v>
      </c>
      <c r="DS26">
        <v>23980.1</v>
      </c>
      <c r="DT26">
        <v>34037.699999999997</v>
      </c>
      <c r="DU26">
        <v>34502.1</v>
      </c>
      <c r="DV26">
        <v>40163.199999999997</v>
      </c>
      <c r="DW26">
        <v>37934.300000000003</v>
      </c>
      <c r="DX26">
        <v>1.9990699999999999</v>
      </c>
      <c r="DY26">
        <v>2.1686000000000001</v>
      </c>
      <c r="DZ26">
        <v>0.22731699999999999</v>
      </c>
      <c r="EA26">
        <v>0</v>
      </c>
      <c r="EB26">
        <v>28.342199999999998</v>
      </c>
      <c r="EC26">
        <v>999.9</v>
      </c>
      <c r="ED26">
        <v>61.72</v>
      </c>
      <c r="EE26">
        <v>25.216000000000001</v>
      </c>
      <c r="EF26">
        <v>19.470500000000001</v>
      </c>
      <c r="EG26">
        <v>63.7667</v>
      </c>
      <c r="EH26">
        <v>26.838899999999999</v>
      </c>
      <c r="EI26">
        <v>1</v>
      </c>
      <c r="EJ26">
        <v>-0.17196900000000001</v>
      </c>
      <c r="EK26">
        <v>-6.6666699999999999</v>
      </c>
      <c r="EL26">
        <v>20.126200000000001</v>
      </c>
      <c r="EM26">
        <v>5.2596699999999998</v>
      </c>
      <c r="EN26">
        <v>12.004099999999999</v>
      </c>
      <c r="EO26">
        <v>4.9990500000000004</v>
      </c>
      <c r="EP26">
        <v>3.2869799999999998</v>
      </c>
      <c r="EQ26">
        <v>9999</v>
      </c>
      <c r="ER26">
        <v>9999</v>
      </c>
      <c r="ES26">
        <v>999.9</v>
      </c>
      <c r="ET26">
        <v>9999</v>
      </c>
      <c r="EU26">
        <v>1.87256</v>
      </c>
      <c r="EV26">
        <v>1.8734500000000001</v>
      </c>
      <c r="EW26">
        <v>1.8696600000000001</v>
      </c>
      <c r="EX26">
        <v>1.8754599999999999</v>
      </c>
      <c r="EY26">
        <v>1.87561</v>
      </c>
      <c r="EZ26">
        <v>1.8739399999999999</v>
      </c>
      <c r="FA26">
        <v>1.87256</v>
      </c>
      <c r="FB26">
        <v>1.87164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0.63100000000000001</v>
      </c>
      <c r="FQ26">
        <v>3.7499999999999999E-2</v>
      </c>
      <c r="FR26">
        <v>0.34321388301456301</v>
      </c>
      <c r="FS26">
        <v>1.93526017593624E-3</v>
      </c>
      <c r="FT26">
        <v>-2.6352868309754201E-6</v>
      </c>
      <c r="FU26">
        <v>7.4988703689445403E-10</v>
      </c>
      <c r="FV26">
        <v>-2.6994475661370899E-2</v>
      </c>
      <c r="FW26">
        <v>5.2935318026229097E-3</v>
      </c>
      <c r="FX26">
        <v>-4.69559145734915E-4</v>
      </c>
      <c r="FY26">
        <v>3.7413844565891902E-5</v>
      </c>
      <c r="FZ26">
        <v>1</v>
      </c>
      <c r="GA26">
        <v>1999</v>
      </c>
      <c r="GB26">
        <v>0</v>
      </c>
      <c r="GC26">
        <v>14</v>
      </c>
      <c r="GD26">
        <v>111.7</v>
      </c>
      <c r="GE26">
        <v>111.6</v>
      </c>
      <c r="GF26">
        <v>0.74707000000000001</v>
      </c>
      <c r="GG26">
        <v>2.5500500000000001</v>
      </c>
      <c r="GH26">
        <v>1.5979000000000001</v>
      </c>
      <c r="GI26">
        <v>2.34741</v>
      </c>
      <c r="GJ26">
        <v>1.64917</v>
      </c>
      <c r="GK26">
        <v>2.4060100000000002</v>
      </c>
      <c r="GL26">
        <v>29.665700000000001</v>
      </c>
      <c r="GM26">
        <v>15.7431</v>
      </c>
      <c r="GN26">
        <v>19</v>
      </c>
      <c r="GO26">
        <v>471.524</v>
      </c>
      <c r="GP26">
        <v>599.92899999999997</v>
      </c>
      <c r="GQ26">
        <v>40.6464</v>
      </c>
      <c r="GR26">
        <v>25.168800000000001</v>
      </c>
      <c r="GS26">
        <v>29.9999</v>
      </c>
      <c r="GT26">
        <v>24.947199999999999</v>
      </c>
      <c r="GU26">
        <v>24.9146</v>
      </c>
      <c r="GV26">
        <v>15.049899999999999</v>
      </c>
      <c r="GW26">
        <v>83.054199999999994</v>
      </c>
      <c r="GX26">
        <v>100</v>
      </c>
      <c r="GY26">
        <v>41.714300000000001</v>
      </c>
      <c r="GZ26">
        <v>260.80700000000002</v>
      </c>
      <c r="HA26">
        <v>1.58162</v>
      </c>
      <c r="HB26">
        <v>100.876</v>
      </c>
      <c r="HC26">
        <v>100.773</v>
      </c>
    </row>
    <row r="27" spans="1:211" x14ac:dyDescent="0.2">
      <c r="A27">
        <v>11</v>
      </c>
      <c r="B27">
        <v>1736456296</v>
      </c>
      <c r="C27">
        <v>20</v>
      </c>
      <c r="D27" t="s">
        <v>369</v>
      </c>
      <c r="E27" t="s">
        <v>370</v>
      </c>
      <c r="F27">
        <v>2</v>
      </c>
      <c r="G27">
        <v>1736456294</v>
      </c>
      <c r="H27">
        <f t="shared" si="0"/>
        <v>9.1124214377174221E-3</v>
      </c>
      <c r="I27">
        <f t="shared" si="1"/>
        <v>9.1124214377174226</v>
      </c>
      <c r="J27">
        <f t="shared" si="2"/>
        <v>11.315913817483267</v>
      </c>
      <c r="K27">
        <f t="shared" si="3"/>
        <v>201.13550000000001</v>
      </c>
      <c r="L27">
        <f t="shared" si="4"/>
        <v>118.3041061456608</v>
      </c>
      <c r="M27">
        <f t="shared" si="5"/>
        <v>12.090840659974996</v>
      </c>
      <c r="N27">
        <f t="shared" si="6"/>
        <v>20.5563218454155</v>
      </c>
      <c r="O27">
        <f t="shared" si="7"/>
        <v>0.2551601406212653</v>
      </c>
      <c r="P27">
        <f t="shared" si="8"/>
        <v>3.5281299481571744</v>
      </c>
      <c r="Q27">
        <f t="shared" si="9"/>
        <v>0.24533365341716173</v>
      </c>
      <c r="R27">
        <f t="shared" si="10"/>
        <v>0.15418487340066761</v>
      </c>
      <c r="S27">
        <f t="shared" si="11"/>
        <v>317.40156557989292</v>
      </c>
      <c r="T27">
        <f t="shared" si="12"/>
        <v>32.632458890469728</v>
      </c>
      <c r="U27">
        <f t="shared" si="13"/>
        <v>32.632458890469728</v>
      </c>
      <c r="V27">
        <f t="shared" si="14"/>
        <v>4.9487063004592091</v>
      </c>
      <c r="W27">
        <f t="shared" si="15"/>
        <v>25.030839974391551</v>
      </c>
      <c r="X27">
        <f t="shared" si="16"/>
        <v>1.2680991570838498</v>
      </c>
      <c r="Y27">
        <f t="shared" si="17"/>
        <v>5.0661470345430333</v>
      </c>
      <c r="Z27">
        <f t="shared" si="18"/>
        <v>3.6806071433753593</v>
      </c>
      <c r="AA27">
        <f t="shared" si="19"/>
        <v>-401.85778540333831</v>
      </c>
      <c r="AB27">
        <f t="shared" si="20"/>
        <v>79.305760445654599</v>
      </c>
      <c r="AC27">
        <f t="shared" si="21"/>
        <v>5.1399439745838817</v>
      </c>
      <c r="AD27">
        <f t="shared" si="22"/>
        <v>-1.0515403206895257E-2</v>
      </c>
      <c r="AE27">
        <f t="shared" si="23"/>
        <v>30.826269162779074</v>
      </c>
      <c r="AF27">
        <f t="shared" si="24"/>
        <v>9.1160361409143782</v>
      </c>
      <c r="AG27">
        <f t="shared" si="25"/>
        <v>11.315913817483267</v>
      </c>
      <c r="AH27">
        <v>233.68258108408401</v>
      </c>
      <c r="AI27">
        <v>205.92703636363601</v>
      </c>
      <c r="AJ27">
        <v>2.0893967622732399</v>
      </c>
      <c r="AK27">
        <v>84.5062676990527</v>
      </c>
      <c r="AL27">
        <f t="shared" si="26"/>
        <v>9.1124214377174226</v>
      </c>
      <c r="AM27">
        <v>1.60830171526483</v>
      </c>
      <c r="AN27">
        <v>12.406693006993001</v>
      </c>
      <c r="AO27">
        <v>-2.4173097352501199E-4</v>
      </c>
      <c r="AP27">
        <v>123.873733639405</v>
      </c>
      <c r="AQ27">
        <v>20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52819.182491623702</v>
      </c>
      <c r="AV27">
        <f t="shared" si="30"/>
        <v>2000.01</v>
      </c>
      <c r="AW27">
        <f t="shared" si="31"/>
        <v>1686.009123003465</v>
      </c>
      <c r="AX27">
        <f t="shared" si="32"/>
        <v>0.8430003465</v>
      </c>
      <c r="AY27">
        <f t="shared" si="33"/>
        <v>0.15869998929000001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1736456294</v>
      </c>
      <c r="BF27">
        <v>201.13550000000001</v>
      </c>
      <c r="BG27">
        <v>240.31549999999999</v>
      </c>
      <c r="BH27">
        <v>12.40785</v>
      </c>
      <c r="BI27">
        <v>1.6075900000000001</v>
      </c>
      <c r="BJ27">
        <v>200.50450000000001</v>
      </c>
      <c r="BK27">
        <v>12.37045</v>
      </c>
      <c r="BL27">
        <v>500.15050000000002</v>
      </c>
      <c r="BM27">
        <v>102.1005</v>
      </c>
      <c r="BN27">
        <v>0.10086100000000001</v>
      </c>
      <c r="BO27">
        <v>33.049399999999999</v>
      </c>
      <c r="BP27">
        <v>32.039850000000001</v>
      </c>
      <c r="BQ27">
        <v>999.9</v>
      </c>
      <c r="BR27">
        <v>0</v>
      </c>
      <c r="BS27">
        <v>0</v>
      </c>
      <c r="BT27">
        <v>9980</v>
      </c>
      <c r="BU27">
        <v>723.01949999999999</v>
      </c>
      <c r="BV27">
        <v>315.78500000000003</v>
      </c>
      <c r="BW27">
        <v>-39.179699999999997</v>
      </c>
      <c r="BX27">
        <v>203.66300000000001</v>
      </c>
      <c r="BY27">
        <v>240.70249999999999</v>
      </c>
      <c r="BZ27">
        <v>10.8003</v>
      </c>
      <c r="CA27">
        <v>240.31549999999999</v>
      </c>
      <c r="CB27">
        <v>1.6075900000000001</v>
      </c>
      <c r="CC27">
        <v>1.2668550000000001</v>
      </c>
      <c r="CD27">
        <v>0.16413649999999999</v>
      </c>
      <c r="CE27">
        <v>10.411300000000001</v>
      </c>
      <c r="CF27">
        <v>-16.8842</v>
      </c>
      <c r="CG27">
        <v>2000.01</v>
      </c>
      <c r="CH27">
        <v>0.90000150000000001</v>
      </c>
      <c r="CI27">
        <v>9.9998950000000003E-2</v>
      </c>
      <c r="CJ27">
        <v>24</v>
      </c>
      <c r="CK27">
        <v>39093.15</v>
      </c>
      <c r="CL27">
        <v>1736449596</v>
      </c>
      <c r="CM27" t="s">
        <v>346</v>
      </c>
      <c r="CN27">
        <v>1736449594</v>
      </c>
      <c r="CO27">
        <v>1736449596</v>
      </c>
      <c r="CP27">
        <v>2</v>
      </c>
      <c r="CQ27">
        <v>0.52600000000000002</v>
      </c>
      <c r="CR27">
        <v>-1.4999999999999999E-2</v>
      </c>
      <c r="CS27">
        <v>0.63</v>
      </c>
      <c r="CT27">
        <v>3.9E-2</v>
      </c>
      <c r="CU27">
        <v>200</v>
      </c>
      <c r="CV27">
        <v>13</v>
      </c>
      <c r="CW27">
        <v>0.21</v>
      </c>
      <c r="CX27">
        <v>0.03</v>
      </c>
      <c r="CY27">
        <v>-24.408010000000001</v>
      </c>
      <c r="CZ27">
        <v>-90.669049624060193</v>
      </c>
      <c r="DA27">
        <v>8.8838379230431705</v>
      </c>
      <c r="DB27">
        <v>0</v>
      </c>
      <c r="DC27">
        <v>10.79344</v>
      </c>
      <c r="DD27">
        <v>0.1258015037594</v>
      </c>
      <c r="DE27">
        <v>1.51760139694189E-2</v>
      </c>
      <c r="DF27">
        <v>1</v>
      </c>
      <c r="DG27">
        <v>1</v>
      </c>
      <c r="DH27">
        <v>2</v>
      </c>
      <c r="DI27" t="s">
        <v>347</v>
      </c>
      <c r="DJ27">
        <v>3.1168300000000002</v>
      </c>
      <c r="DK27">
        <v>2.80084</v>
      </c>
      <c r="DL27">
        <v>5.5559400000000002E-2</v>
      </c>
      <c r="DM27">
        <v>6.5913399999999997E-2</v>
      </c>
      <c r="DN27">
        <v>7.2881399999999999E-2</v>
      </c>
      <c r="DO27">
        <v>1.3120400000000001E-2</v>
      </c>
      <c r="DP27">
        <v>26213.599999999999</v>
      </c>
      <c r="DQ27">
        <v>23925.7</v>
      </c>
      <c r="DR27">
        <v>26566.799999999999</v>
      </c>
      <c r="DS27">
        <v>23980.400000000001</v>
      </c>
      <c r="DT27">
        <v>34037.599999999999</v>
      </c>
      <c r="DU27">
        <v>34502.5</v>
      </c>
      <c r="DV27">
        <v>40162.9</v>
      </c>
      <c r="DW27">
        <v>37934.300000000003</v>
      </c>
      <c r="DX27">
        <v>1.9996</v>
      </c>
      <c r="DY27">
        <v>2.1684999999999999</v>
      </c>
      <c r="DZ27">
        <v>0.22750300000000001</v>
      </c>
      <c r="EA27">
        <v>0</v>
      </c>
      <c r="EB27">
        <v>28.343499999999999</v>
      </c>
      <c r="EC27">
        <v>999.9</v>
      </c>
      <c r="ED27">
        <v>61.72</v>
      </c>
      <c r="EE27">
        <v>25.225999999999999</v>
      </c>
      <c r="EF27">
        <v>19.482199999999999</v>
      </c>
      <c r="EG27">
        <v>64.106700000000004</v>
      </c>
      <c r="EH27">
        <v>26.5505</v>
      </c>
      <c r="EI27">
        <v>1</v>
      </c>
      <c r="EJ27">
        <v>-0.171987</v>
      </c>
      <c r="EK27">
        <v>-6.6666699999999999</v>
      </c>
      <c r="EL27">
        <v>20.126000000000001</v>
      </c>
      <c r="EM27">
        <v>5.2590700000000004</v>
      </c>
      <c r="EN27">
        <v>12.004</v>
      </c>
      <c r="EO27">
        <v>4.9985999999999997</v>
      </c>
      <c r="EP27">
        <v>3.2867999999999999</v>
      </c>
      <c r="EQ27">
        <v>9999</v>
      </c>
      <c r="ER27">
        <v>9999</v>
      </c>
      <c r="ES27">
        <v>999.9</v>
      </c>
      <c r="ET27">
        <v>9999</v>
      </c>
      <c r="EU27">
        <v>1.87256</v>
      </c>
      <c r="EV27">
        <v>1.87344</v>
      </c>
      <c r="EW27">
        <v>1.8696600000000001</v>
      </c>
      <c r="EX27">
        <v>1.8754500000000001</v>
      </c>
      <c r="EY27">
        <v>1.87561</v>
      </c>
      <c r="EZ27">
        <v>1.8739300000000001</v>
      </c>
      <c r="FA27">
        <v>1.87256</v>
      </c>
      <c r="FB27">
        <v>1.8716299999999999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0.63600000000000001</v>
      </c>
      <c r="FQ27">
        <v>3.7499999999999999E-2</v>
      </c>
      <c r="FR27">
        <v>0.34321388301456301</v>
      </c>
      <c r="FS27">
        <v>1.93526017593624E-3</v>
      </c>
      <c r="FT27">
        <v>-2.6352868309754201E-6</v>
      </c>
      <c r="FU27">
        <v>7.4988703689445403E-10</v>
      </c>
      <c r="FV27">
        <v>-2.6994475661370899E-2</v>
      </c>
      <c r="FW27">
        <v>5.2935318026229097E-3</v>
      </c>
      <c r="FX27">
        <v>-4.69559145734915E-4</v>
      </c>
      <c r="FY27">
        <v>3.7413844565891902E-5</v>
      </c>
      <c r="FZ27">
        <v>1</v>
      </c>
      <c r="GA27">
        <v>1999</v>
      </c>
      <c r="GB27">
        <v>0</v>
      </c>
      <c r="GC27">
        <v>14</v>
      </c>
      <c r="GD27">
        <v>111.7</v>
      </c>
      <c r="GE27">
        <v>111.7</v>
      </c>
      <c r="GF27">
        <v>0.75927699999999998</v>
      </c>
      <c r="GG27">
        <v>2.5402800000000001</v>
      </c>
      <c r="GH27">
        <v>1.5979000000000001</v>
      </c>
      <c r="GI27">
        <v>2.34741</v>
      </c>
      <c r="GJ27">
        <v>1.64917</v>
      </c>
      <c r="GK27">
        <v>2.2705099999999998</v>
      </c>
      <c r="GL27">
        <v>29.644300000000001</v>
      </c>
      <c r="GM27">
        <v>15.7431</v>
      </c>
      <c r="GN27">
        <v>19</v>
      </c>
      <c r="GO27">
        <v>471.84399999999999</v>
      </c>
      <c r="GP27">
        <v>599.85</v>
      </c>
      <c r="GQ27">
        <v>40.662399999999998</v>
      </c>
      <c r="GR27">
        <v>25.168500000000002</v>
      </c>
      <c r="GS27">
        <v>29.9999</v>
      </c>
      <c r="GT27">
        <v>24.946999999999999</v>
      </c>
      <c r="GU27">
        <v>24.9146</v>
      </c>
      <c r="GV27">
        <v>15.327299999999999</v>
      </c>
      <c r="GW27">
        <v>83.054199999999994</v>
      </c>
      <c r="GX27">
        <v>100</v>
      </c>
      <c r="GY27">
        <v>41.714300000000001</v>
      </c>
      <c r="GZ27">
        <v>267.59399999999999</v>
      </c>
      <c r="HA27">
        <v>1.5799799999999999</v>
      </c>
      <c r="HB27">
        <v>100.876</v>
      </c>
      <c r="HC27">
        <v>100.774</v>
      </c>
    </row>
    <row r="28" spans="1:211" x14ac:dyDescent="0.2">
      <c r="A28">
        <v>12</v>
      </c>
      <c r="B28">
        <v>1736456298</v>
      </c>
      <c r="C28">
        <v>22</v>
      </c>
      <c r="D28" t="s">
        <v>371</v>
      </c>
      <c r="E28" t="s">
        <v>372</v>
      </c>
      <c r="F28">
        <v>2</v>
      </c>
      <c r="G28">
        <v>1736456297</v>
      </c>
      <c r="H28">
        <f t="shared" si="0"/>
        <v>9.1156924470776664E-3</v>
      </c>
      <c r="I28">
        <f t="shared" si="1"/>
        <v>9.1156924470776666</v>
      </c>
      <c r="J28">
        <f t="shared" si="2"/>
        <v>11.677431627109764</v>
      </c>
      <c r="K28">
        <f t="shared" si="3"/>
        <v>208.09100000000001</v>
      </c>
      <c r="L28">
        <f t="shared" si="4"/>
        <v>122.66836889020662</v>
      </c>
      <c r="M28">
        <f t="shared" si="5"/>
        <v>12.536914720524074</v>
      </c>
      <c r="N28">
        <f t="shared" si="6"/>
        <v>21.2672520610719</v>
      </c>
      <c r="O28">
        <f t="shared" si="7"/>
        <v>0.25543022035033375</v>
      </c>
      <c r="P28">
        <f t="shared" si="8"/>
        <v>3.5331878348040737</v>
      </c>
      <c r="Q28">
        <f t="shared" si="9"/>
        <v>0.24559686422231766</v>
      </c>
      <c r="R28">
        <f t="shared" si="10"/>
        <v>0.15434998660436333</v>
      </c>
      <c r="S28">
        <f t="shared" si="11"/>
        <v>317.40173700075002</v>
      </c>
      <c r="T28">
        <f t="shared" si="12"/>
        <v>32.623606906015176</v>
      </c>
      <c r="U28">
        <f t="shared" si="13"/>
        <v>32.623606906015176</v>
      </c>
      <c r="V28">
        <f t="shared" si="14"/>
        <v>4.946238848276737</v>
      </c>
      <c r="W28">
        <f t="shared" si="15"/>
        <v>25.045073188834525</v>
      </c>
      <c r="X28">
        <f t="shared" si="16"/>
        <v>1.2682003420399199</v>
      </c>
      <c r="Y28">
        <f t="shared" si="17"/>
        <v>5.0636719345076733</v>
      </c>
      <c r="Z28">
        <f t="shared" si="18"/>
        <v>3.6780385062368168</v>
      </c>
      <c r="AA28">
        <f t="shared" si="19"/>
        <v>-402.00203691612506</v>
      </c>
      <c r="AB28">
        <f t="shared" si="20"/>
        <v>79.448402459373639</v>
      </c>
      <c r="AC28">
        <f t="shared" si="21"/>
        <v>5.1413749872149808</v>
      </c>
      <c r="AD28">
        <f t="shared" si="22"/>
        <v>-1.0522468786419381E-2</v>
      </c>
      <c r="AE28">
        <f t="shared" si="23"/>
        <v>33.220740756602503</v>
      </c>
      <c r="AF28">
        <f t="shared" si="24"/>
        <v>9.1192521704324623</v>
      </c>
      <c r="AG28">
        <f t="shared" si="25"/>
        <v>11.677431627109764</v>
      </c>
      <c r="AH28">
        <v>240.4254023064</v>
      </c>
      <c r="AI28">
        <v>210.74901212121199</v>
      </c>
      <c r="AJ28">
        <v>2.3094218166813998</v>
      </c>
      <c r="AK28">
        <v>84.5062676990527</v>
      </c>
      <c r="AL28">
        <f t="shared" si="26"/>
        <v>9.1156924470776666</v>
      </c>
      <c r="AM28">
        <v>1.6078717547361201</v>
      </c>
      <c r="AN28">
        <v>12.407345454545499</v>
      </c>
      <c r="AO28">
        <v>-1.5147580135371199E-4</v>
      </c>
      <c r="AP28">
        <v>123.873733639405</v>
      </c>
      <c r="AQ28">
        <v>20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52929.10055343539</v>
      </c>
      <c r="AV28">
        <f t="shared" si="30"/>
        <v>2000.01</v>
      </c>
      <c r="AW28">
        <f t="shared" si="31"/>
        <v>1686.0084900003001</v>
      </c>
      <c r="AX28">
        <f t="shared" si="32"/>
        <v>0.84300003000000001</v>
      </c>
      <c r="AY28">
        <f t="shared" si="33"/>
        <v>0.158700075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1736456297</v>
      </c>
      <c r="BF28">
        <v>208.09100000000001</v>
      </c>
      <c r="BG28">
        <v>250.21299999999999</v>
      </c>
      <c r="BH28">
        <v>12.408799999999999</v>
      </c>
      <c r="BI28">
        <v>1.60663</v>
      </c>
      <c r="BJ28">
        <v>207.453</v>
      </c>
      <c r="BK28">
        <v>12.3713</v>
      </c>
      <c r="BL28">
        <v>500.238</v>
      </c>
      <c r="BM28">
        <v>102.102</v>
      </c>
      <c r="BN28">
        <v>9.9690899999999999E-2</v>
      </c>
      <c r="BO28">
        <v>33.040700000000001</v>
      </c>
      <c r="BP28">
        <v>32.035200000000003</v>
      </c>
      <c r="BQ28">
        <v>999.9</v>
      </c>
      <c r="BR28">
        <v>0</v>
      </c>
      <c r="BS28">
        <v>0</v>
      </c>
      <c r="BT28">
        <v>10001.200000000001</v>
      </c>
      <c r="BU28">
        <v>723.03</v>
      </c>
      <c r="BV28">
        <v>318.34800000000001</v>
      </c>
      <c r="BW28">
        <v>-42.121200000000002</v>
      </c>
      <c r="BX28">
        <v>210.70599999999999</v>
      </c>
      <c r="BY28">
        <v>250.61500000000001</v>
      </c>
      <c r="BZ28">
        <v>10.802199999999999</v>
      </c>
      <c r="CA28">
        <v>250.21299999999999</v>
      </c>
      <c r="CB28">
        <v>1.60663</v>
      </c>
      <c r="CC28">
        <v>1.2669699999999999</v>
      </c>
      <c r="CD28">
        <v>0.16403999999999999</v>
      </c>
      <c r="CE28">
        <v>10.412599999999999</v>
      </c>
      <c r="CF28">
        <v>-16.891200000000001</v>
      </c>
      <c r="CG28">
        <v>2000.01</v>
      </c>
      <c r="CH28">
        <v>0.89999899999999999</v>
      </c>
      <c r="CI28">
        <v>0.10000100000000001</v>
      </c>
      <c r="CJ28">
        <v>24</v>
      </c>
      <c r="CK28">
        <v>39093.1</v>
      </c>
      <c r="CL28">
        <v>1736449596</v>
      </c>
      <c r="CM28" t="s">
        <v>346</v>
      </c>
      <c r="CN28">
        <v>1736449594</v>
      </c>
      <c r="CO28">
        <v>1736449596</v>
      </c>
      <c r="CP28">
        <v>2</v>
      </c>
      <c r="CQ28">
        <v>0.52600000000000002</v>
      </c>
      <c r="CR28">
        <v>-1.4999999999999999E-2</v>
      </c>
      <c r="CS28">
        <v>0.63</v>
      </c>
      <c r="CT28">
        <v>3.9E-2</v>
      </c>
      <c r="CU28">
        <v>200</v>
      </c>
      <c r="CV28">
        <v>13</v>
      </c>
      <c r="CW28">
        <v>0.21</v>
      </c>
      <c r="CX28">
        <v>0.03</v>
      </c>
      <c r="CY28">
        <v>-27.054829999999999</v>
      </c>
      <c r="CZ28">
        <v>-97.4268</v>
      </c>
      <c r="DA28">
        <v>9.4227891818770892</v>
      </c>
      <c r="DB28">
        <v>0</v>
      </c>
      <c r="DC28">
        <v>10.795954999999999</v>
      </c>
      <c r="DD28">
        <v>9.8566917293235704E-2</v>
      </c>
      <c r="DE28">
        <v>1.3860428384433099E-2</v>
      </c>
      <c r="DF28">
        <v>1</v>
      </c>
      <c r="DG28">
        <v>1</v>
      </c>
      <c r="DH28">
        <v>2</v>
      </c>
      <c r="DI28" t="s">
        <v>347</v>
      </c>
      <c r="DJ28">
        <v>3.1167400000000001</v>
      </c>
      <c r="DK28">
        <v>2.8002600000000002</v>
      </c>
      <c r="DL28">
        <v>5.6715000000000002E-2</v>
      </c>
      <c r="DM28">
        <v>6.7352999999999996E-2</v>
      </c>
      <c r="DN28">
        <v>7.2898299999999999E-2</v>
      </c>
      <c r="DO28">
        <v>1.31187E-2</v>
      </c>
      <c r="DP28">
        <v>26181.7</v>
      </c>
      <c r="DQ28">
        <v>23888.5</v>
      </c>
      <c r="DR28">
        <v>26567</v>
      </c>
      <c r="DS28">
        <v>23980.1</v>
      </c>
      <c r="DT28">
        <v>34037.300000000003</v>
      </c>
      <c r="DU28">
        <v>34502.199999999997</v>
      </c>
      <c r="DV28">
        <v>40163.199999999997</v>
      </c>
      <c r="DW28">
        <v>37933.800000000003</v>
      </c>
      <c r="DX28">
        <v>1.9993300000000001</v>
      </c>
      <c r="DY28">
        <v>2.16892</v>
      </c>
      <c r="DZ28">
        <v>0.22647900000000001</v>
      </c>
      <c r="EA28">
        <v>0</v>
      </c>
      <c r="EB28">
        <v>28.343900000000001</v>
      </c>
      <c r="EC28">
        <v>999.9</v>
      </c>
      <c r="ED28">
        <v>61.72</v>
      </c>
      <c r="EE28">
        <v>25.225999999999999</v>
      </c>
      <c r="EF28">
        <v>19.480499999999999</v>
      </c>
      <c r="EG28">
        <v>63.966700000000003</v>
      </c>
      <c r="EH28">
        <v>26.3902</v>
      </c>
      <c r="EI28">
        <v>1</v>
      </c>
      <c r="EJ28">
        <v>-0.17228199999999999</v>
      </c>
      <c r="EK28">
        <v>-6.6666699999999999</v>
      </c>
      <c r="EL28">
        <v>20.126100000000001</v>
      </c>
      <c r="EM28">
        <v>5.2587700000000002</v>
      </c>
      <c r="EN28">
        <v>12.004099999999999</v>
      </c>
      <c r="EO28">
        <v>4.9984000000000002</v>
      </c>
      <c r="EP28">
        <v>3.2868300000000001</v>
      </c>
      <c r="EQ28">
        <v>9999</v>
      </c>
      <c r="ER28">
        <v>9999</v>
      </c>
      <c r="ES28">
        <v>999.9</v>
      </c>
      <c r="ET28">
        <v>9999</v>
      </c>
      <c r="EU28">
        <v>1.87256</v>
      </c>
      <c r="EV28">
        <v>1.8734500000000001</v>
      </c>
      <c r="EW28">
        <v>1.8696600000000001</v>
      </c>
      <c r="EX28">
        <v>1.8754599999999999</v>
      </c>
      <c r="EY28">
        <v>1.87561</v>
      </c>
      <c r="EZ28">
        <v>1.8739399999999999</v>
      </c>
      <c r="FA28">
        <v>1.87256</v>
      </c>
      <c r="FB28">
        <v>1.8716200000000001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0.64100000000000001</v>
      </c>
      <c r="FQ28">
        <v>3.7499999999999999E-2</v>
      </c>
      <c r="FR28">
        <v>0.34321388301456301</v>
      </c>
      <c r="FS28">
        <v>1.93526017593624E-3</v>
      </c>
      <c r="FT28">
        <v>-2.6352868309754201E-6</v>
      </c>
      <c r="FU28">
        <v>7.4988703689445403E-10</v>
      </c>
      <c r="FV28">
        <v>-2.6994475661370899E-2</v>
      </c>
      <c r="FW28">
        <v>5.2935318026229097E-3</v>
      </c>
      <c r="FX28">
        <v>-4.69559145734915E-4</v>
      </c>
      <c r="FY28">
        <v>3.7413844565891902E-5</v>
      </c>
      <c r="FZ28">
        <v>1</v>
      </c>
      <c r="GA28">
        <v>1999</v>
      </c>
      <c r="GB28">
        <v>0</v>
      </c>
      <c r="GC28">
        <v>14</v>
      </c>
      <c r="GD28">
        <v>111.7</v>
      </c>
      <c r="GE28">
        <v>111.7</v>
      </c>
      <c r="GF28">
        <v>0.773926</v>
      </c>
      <c r="GG28">
        <v>2.5061</v>
      </c>
      <c r="GH28">
        <v>1.5979000000000001</v>
      </c>
      <c r="GI28">
        <v>2.34741</v>
      </c>
      <c r="GJ28">
        <v>1.64917</v>
      </c>
      <c r="GK28">
        <v>2.4890099999999999</v>
      </c>
      <c r="GL28">
        <v>29.644300000000001</v>
      </c>
      <c r="GM28">
        <v>15.7606</v>
      </c>
      <c r="GN28">
        <v>19</v>
      </c>
      <c r="GO28">
        <v>471.66500000000002</v>
      </c>
      <c r="GP28">
        <v>600.18299999999999</v>
      </c>
      <c r="GQ28">
        <v>40.675899999999999</v>
      </c>
      <c r="GR28">
        <v>25.168500000000002</v>
      </c>
      <c r="GS28">
        <v>29.9999</v>
      </c>
      <c r="GT28">
        <v>24.945900000000002</v>
      </c>
      <c r="GU28">
        <v>24.914400000000001</v>
      </c>
      <c r="GV28">
        <v>15.6153</v>
      </c>
      <c r="GW28">
        <v>83.054199999999994</v>
      </c>
      <c r="GX28">
        <v>100</v>
      </c>
      <c r="GY28">
        <v>41.714300000000001</v>
      </c>
      <c r="GZ28">
        <v>274.29199999999997</v>
      </c>
      <c r="HA28">
        <v>1.5732600000000001</v>
      </c>
      <c r="HB28">
        <v>100.876</v>
      </c>
      <c r="HC28">
        <v>100.77200000000001</v>
      </c>
    </row>
    <row r="29" spans="1:211" x14ac:dyDescent="0.2">
      <c r="A29">
        <v>13</v>
      </c>
      <c r="B29">
        <v>1736456300</v>
      </c>
      <c r="C29">
        <v>24</v>
      </c>
      <c r="D29" t="s">
        <v>373</v>
      </c>
      <c r="E29" t="s">
        <v>374</v>
      </c>
      <c r="F29">
        <v>2</v>
      </c>
      <c r="G29">
        <v>1736456298</v>
      </c>
      <c r="H29">
        <f t="shared" si="0"/>
        <v>9.1168017049405355E-3</v>
      </c>
      <c r="I29">
        <f t="shared" si="1"/>
        <v>9.116801704940535</v>
      </c>
      <c r="J29">
        <f t="shared" si="2"/>
        <v>12.033456672382821</v>
      </c>
      <c r="K29">
        <f t="shared" si="3"/>
        <v>210.60849999999999</v>
      </c>
      <c r="L29">
        <f t="shared" si="4"/>
        <v>122.82411684740632</v>
      </c>
      <c r="M29">
        <f t="shared" si="5"/>
        <v>12.552951754874824</v>
      </c>
      <c r="N29">
        <f t="shared" si="6"/>
        <v>21.524749434600821</v>
      </c>
      <c r="O29">
        <f t="shared" si="7"/>
        <v>0.25550537769836318</v>
      </c>
      <c r="P29">
        <f t="shared" si="8"/>
        <v>3.5332110266557488</v>
      </c>
      <c r="Q29">
        <f t="shared" si="9"/>
        <v>0.24566641579951509</v>
      </c>
      <c r="R29">
        <f t="shared" si="10"/>
        <v>0.15439393330020781</v>
      </c>
      <c r="S29">
        <f t="shared" si="11"/>
        <v>317.40075539990477</v>
      </c>
      <c r="T29">
        <f t="shared" si="12"/>
        <v>32.621913102956412</v>
      </c>
      <c r="U29">
        <f t="shared" si="13"/>
        <v>32.621913102956412</v>
      </c>
      <c r="V29">
        <f t="shared" si="14"/>
        <v>4.9457668300926718</v>
      </c>
      <c r="W29">
        <f t="shared" si="15"/>
        <v>25.048663306622558</v>
      </c>
      <c r="X29">
        <f t="shared" si="16"/>
        <v>1.2682788295401524</v>
      </c>
      <c r="Y29">
        <f t="shared" si="17"/>
        <v>5.0632595201390851</v>
      </c>
      <c r="Z29">
        <f t="shared" si="18"/>
        <v>3.6774880005525192</v>
      </c>
      <c r="AA29">
        <f t="shared" si="19"/>
        <v>-402.05095518787761</v>
      </c>
      <c r="AB29">
        <f t="shared" si="20"/>
        <v>79.495364168365342</v>
      </c>
      <c r="AC29">
        <f t="shared" si="21"/>
        <v>5.1443009513144355</v>
      </c>
      <c r="AD29">
        <f t="shared" si="22"/>
        <v>-1.0534668293047389E-2</v>
      </c>
      <c r="AE29">
        <f t="shared" si="23"/>
        <v>33.744085285307769</v>
      </c>
      <c r="AF29">
        <f t="shared" si="24"/>
        <v>9.1171193594222828</v>
      </c>
      <c r="AG29">
        <f t="shared" si="25"/>
        <v>12.033456672382821</v>
      </c>
      <c r="AH29">
        <v>247.06830979798701</v>
      </c>
      <c r="AI29">
        <v>215.83994545454499</v>
      </c>
      <c r="AJ29">
        <v>2.4739375614430701</v>
      </c>
      <c r="AK29">
        <v>84.5062676990527</v>
      </c>
      <c r="AL29">
        <f t="shared" si="26"/>
        <v>9.116801704940535</v>
      </c>
      <c r="AM29">
        <v>1.60743599468233</v>
      </c>
      <c r="AN29">
        <v>12.4104160839161</v>
      </c>
      <c r="AO29">
        <v>-5.05326048479561E-5</v>
      </c>
      <c r="AP29">
        <v>123.873733639405</v>
      </c>
      <c r="AQ29">
        <v>20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52929.869725910619</v>
      </c>
      <c r="AV29">
        <f t="shared" si="30"/>
        <v>2000.0050000000001</v>
      </c>
      <c r="AW29">
        <f t="shared" si="31"/>
        <v>1686.0038099989874</v>
      </c>
      <c r="AX29">
        <f t="shared" si="32"/>
        <v>0.84299979749999987</v>
      </c>
      <c r="AY29">
        <f t="shared" si="33"/>
        <v>0.15869998094999999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1736456298</v>
      </c>
      <c r="BF29">
        <v>210.60849999999999</v>
      </c>
      <c r="BG29">
        <v>253.398</v>
      </c>
      <c r="BH29">
        <v>12.40945</v>
      </c>
      <c r="BI29">
        <v>1.6065849999999999</v>
      </c>
      <c r="BJ29">
        <v>209.96850000000001</v>
      </c>
      <c r="BK29">
        <v>12.37195</v>
      </c>
      <c r="BL29">
        <v>500.08850000000001</v>
      </c>
      <c r="BM29">
        <v>102.10299999999999</v>
      </c>
      <c r="BN29">
        <v>9.966245E-2</v>
      </c>
      <c r="BO29">
        <v>33.039250000000003</v>
      </c>
      <c r="BP29">
        <v>32.031399999999998</v>
      </c>
      <c r="BQ29">
        <v>999.9</v>
      </c>
      <c r="BR29">
        <v>0</v>
      </c>
      <c r="BS29">
        <v>0</v>
      </c>
      <c r="BT29">
        <v>10001.200000000001</v>
      </c>
      <c r="BU29">
        <v>722.98900000000003</v>
      </c>
      <c r="BV29">
        <v>321.30200000000002</v>
      </c>
      <c r="BW29">
        <v>-42.789149999999999</v>
      </c>
      <c r="BX29">
        <v>213.255</v>
      </c>
      <c r="BY29">
        <v>253.80549999999999</v>
      </c>
      <c r="BZ29">
        <v>10.802899999999999</v>
      </c>
      <c r="CA29">
        <v>253.398</v>
      </c>
      <c r="CB29">
        <v>1.6065849999999999</v>
      </c>
      <c r="CC29">
        <v>1.267045</v>
      </c>
      <c r="CD29">
        <v>0.16403699999999999</v>
      </c>
      <c r="CE29">
        <v>10.413550000000001</v>
      </c>
      <c r="CF29">
        <v>-16.891449999999999</v>
      </c>
      <c r="CG29">
        <v>2000.0050000000001</v>
      </c>
      <c r="CH29">
        <v>0.89999949999999995</v>
      </c>
      <c r="CI29">
        <v>0.10000025</v>
      </c>
      <c r="CJ29">
        <v>24</v>
      </c>
      <c r="CK29">
        <v>39093.050000000003</v>
      </c>
      <c r="CL29">
        <v>1736449596</v>
      </c>
      <c r="CM29" t="s">
        <v>346</v>
      </c>
      <c r="CN29">
        <v>1736449594</v>
      </c>
      <c r="CO29">
        <v>1736449596</v>
      </c>
      <c r="CP29">
        <v>2</v>
      </c>
      <c r="CQ29">
        <v>0.52600000000000002</v>
      </c>
      <c r="CR29">
        <v>-1.4999999999999999E-2</v>
      </c>
      <c r="CS29">
        <v>0.63</v>
      </c>
      <c r="CT29">
        <v>3.9E-2</v>
      </c>
      <c r="CU29">
        <v>200</v>
      </c>
      <c r="CV29">
        <v>13</v>
      </c>
      <c r="CW29">
        <v>0.21</v>
      </c>
      <c r="CX29">
        <v>0.03</v>
      </c>
      <c r="CY29">
        <v>-29.87567</v>
      </c>
      <c r="CZ29">
        <v>-97.146369924812007</v>
      </c>
      <c r="DA29">
        <v>9.3976581290819503</v>
      </c>
      <c r="DB29">
        <v>0</v>
      </c>
      <c r="DC29">
        <v>10.799135</v>
      </c>
      <c r="DD29">
        <v>6.02661654135229E-2</v>
      </c>
      <c r="DE29">
        <v>1.11533078053105E-2</v>
      </c>
      <c r="DF29">
        <v>1</v>
      </c>
      <c r="DG29">
        <v>1</v>
      </c>
      <c r="DH29">
        <v>2</v>
      </c>
      <c r="DI29" t="s">
        <v>347</v>
      </c>
      <c r="DJ29">
        <v>3.1163699999999999</v>
      </c>
      <c r="DK29">
        <v>2.8005800000000001</v>
      </c>
      <c r="DL29">
        <v>5.7910700000000002E-2</v>
      </c>
      <c r="DM29">
        <v>6.8758399999999997E-2</v>
      </c>
      <c r="DN29">
        <v>7.2910000000000003E-2</v>
      </c>
      <c r="DO29">
        <v>1.3116600000000001E-2</v>
      </c>
      <c r="DP29">
        <v>26148.799999999999</v>
      </c>
      <c r="DQ29">
        <v>23852.5</v>
      </c>
      <c r="DR29">
        <v>26567.4</v>
      </c>
      <c r="DS29">
        <v>23980.1</v>
      </c>
      <c r="DT29">
        <v>34037.5</v>
      </c>
      <c r="DU29">
        <v>34502.400000000001</v>
      </c>
      <c r="DV29">
        <v>40163.800000000003</v>
      </c>
      <c r="DW29">
        <v>37933.800000000003</v>
      </c>
      <c r="DX29">
        <v>1.9982800000000001</v>
      </c>
      <c r="DY29">
        <v>2.1692</v>
      </c>
      <c r="DZ29">
        <v>0.226609</v>
      </c>
      <c r="EA29">
        <v>0</v>
      </c>
      <c r="EB29">
        <v>28.343900000000001</v>
      </c>
      <c r="EC29">
        <v>999.9</v>
      </c>
      <c r="ED29">
        <v>61.72</v>
      </c>
      <c r="EE29">
        <v>25.225999999999999</v>
      </c>
      <c r="EF29">
        <v>19.4816</v>
      </c>
      <c r="EG29">
        <v>63.7667</v>
      </c>
      <c r="EH29">
        <v>26.927099999999999</v>
      </c>
      <c r="EI29">
        <v>1</v>
      </c>
      <c r="EJ29">
        <v>-0.172538</v>
      </c>
      <c r="EK29">
        <v>-6.6666699999999999</v>
      </c>
      <c r="EL29">
        <v>20.126200000000001</v>
      </c>
      <c r="EM29">
        <v>5.2589199999999998</v>
      </c>
      <c r="EN29">
        <v>12.004300000000001</v>
      </c>
      <c r="EO29">
        <v>4.9984500000000001</v>
      </c>
      <c r="EP29">
        <v>3.28688</v>
      </c>
      <c r="EQ29">
        <v>9999</v>
      </c>
      <c r="ER29">
        <v>9999</v>
      </c>
      <c r="ES29">
        <v>999.9</v>
      </c>
      <c r="ET29">
        <v>9999</v>
      </c>
      <c r="EU29">
        <v>1.87256</v>
      </c>
      <c r="EV29">
        <v>1.87344</v>
      </c>
      <c r="EW29">
        <v>1.8696600000000001</v>
      </c>
      <c r="EX29">
        <v>1.8754500000000001</v>
      </c>
      <c r="EY29">
        <v>1.87561</v>
      </c>
      <c r="EZ29">
        <v>1.8739399999999999</v>
      </c>
      <c r="FA29">
        <v>1.87256</v>
      </c>
      <c r="FB29">
        <v>1.8716200000000001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0.64500000000000002</v>
      </c>
      <c r="FQ29">
        <v>3.7499999999999999E-2</v>
      </c>
      <c r="FR29">
        <v>0.34321388301456301</v>
      </c>
      <c r="FS29">
        <v>1.93526017593624E-3</v>
      </c>
      <c r="FT29">
        <v>-2.6352868309754201E-6</v>
      </c>
      <c r="FU29">
        <v>7.4988703689445403E-10</v>
      </c>
      <c r="FV29">
        <v>-2.6994475661370899E-2</v>
      </c>
      <c r="FW29">
        <v>5.2935318026229097E-3</v>
      </c>
      <c r="FX29">
        <v>-4.69559145734915E-4</v>
      </c>
      <c r="FY29">
        <v>3.7413844565891902E-5</v>
      </c>
      <c r="FZ29">
        <v>1</v>
      </c>
      <c r="GA29">
        <v>1999</v>
      </c>
      <c r="GB29">
        <v>0</v>
      </c>
      <c r="GC29">
        <v>14</v>
      </c>
      <c r="GD29">
        <v>111.8</v>
      </c>
      <c r="GE29">
        <v>111.7</v>
      </c>
      <c r="GF29">
        <v>0.78979500000000002</v>
      </c>
      <c r="GG29">
        <v>2.5488300000000002</v>
      </c>
      <c r="GH29">
        <v>1.5979000000000001</v>
      </c>
      <c r="GI29">
        <v>2.34863</v>
      </c>
      <c r="GJ29">
        <v>1.64917</v>
      </c>
      <c r="GK29">
        <v>2.4096700000000002</v>
      </c>
      <c r="GL29">
        <v>29.644300000000001</v>
      </c>
      <c r="GM29">
        <v>15.7431</v>
      </c>
      <c r="GN29">
        <v>19</v>
      </c>
      <c r="GO29">
        <v>471.01499999999999</v>
      </c>
      <c r="GP29">
        <v>600.38800000000003</v>
      </c>
      <c r="GQ29">
        <v>40.688400000000001</v>
      </c>
      <c r="GR29">
        <v>25.168500000000002</v>
      </c>
      <c r="GS29">
        <v>29.9999</v>
      </c>
      <c r="GT29">
        <v>24.9452</v>
      </c>
      <c r="GU29">
        <v>24.913399999999999</v>
      </c>
      <c r="GV29">
        <v>15.9039</v>
      </c>
      <c r="GW29">
        <v>83.054199999999994</v>
      </c>
      <c r="GX29">
        <v>100</v>
      </c>
      <c r="GY29">
        <v>41.828699999999998</v>
      </c>
      <c r="GZ29">
        <v>281.00400000000002</v>
      </c>
      <c r="HA29">
        <v>1.56819</v>
      </c>
      <c r="HB29">
        <v>100.878</v>
      </c>
      <c r="HC29">
        <v>100.77200000000001</v>
      </c>
    </row>
    <row r="30" spans="1:211" x14ac:dyDescent="0.2">
      <c r="A30">
        <v>14</v>
      </c>
      <c r="B30">
        <v>1736456302</v>
      </c>
      <c r="C30">
        <v>26</v>
      </c>
      <c r="D30" t="s">
        <v>375</v>
      </c>
      <c r="E30" t="s">
        <v>376</v>
      </c>
      <c r="F30">
        <v>2</v>
      </c>
      <c r="G30">
        <v>1736456301</v>
      </c>
      <c r="H30">
        <f t="shared" si="0"/>
        <v>9.1200643462907051E-3</v>
      </c>
      <c r="I30">
        <f t="shared" si="1"/>
        <v>9.1200643462907056</v>
      </c>
      <c r="J30">
        <f t="shared" si="2"/>
        <v>12.42096221510308</v>
      </c>
      <c r="K30">
        <f t="shared" si="3"/>
        <v>218.32400000000001</v>
      </c>
      <c r="L30">
        <f t="shared" si="4"/>
        <v>127.68935875786522</v>
      </c>
      <c r="M30">
        <f t="shared" si="5"/>
        <v>13.050384929679847</v>
      </c>
      <c r="N30">
        <f t="shared" si="6"/>
        <v>22.313623211079999</v>
      </c>
      <c r="O30">
        <f t="shared" si="7"/>
        <v>0.25560311343237407</v>
      </c>
      <c r="P30">
        <f t="shared" si="8"/>
        <v>3.5345835252887197</v>
      </c>
      <c r="Q30">
        <f t="shared" si="9"/>
        <v>0.24576044393672297</v>
      </c>
      <c r="R30">
        <f t="shared" si="10"/>
        <v>0.15445302228293245</v>
      </c>
      <c r="S30">
        <f t="shared" si="11"/>
        <v>317.39979047999998</v>
      </c>
      <c r="T30">
        <f t="shared" si="12"/>
        <v>32.623601996677728</v>
      </c>
      <c r="U30">
        <f t="shared" si="13"/>
        <v>32.623601996677728</v>
      </c>
      <c r="V30">
        <f t="shared" si="14"/>
        <v>4.9462374801173841</v>
      </c>
      <c r="W30">
        <f t="shared" si="15"/>
        <v>25.055857675704786</v>
      </c>
      <c r="X30">
        <f t="shared" si="16"/>
        <v>1.2688034480480002</v>
      </c>
      <c r="Y30">
        <f t="shared" si="17"/>
        <v>5.0638994859804196</v>
      </c>
      <c r="Z30">
        <f t="shared" si="18"/>
        <v>3.6774340320693839</v>
      </c>
      <c r="AA30">
        <f t="shared" si="19"/>
        <v>-402.19483767142009</v>
      </c>
      <c r="AB30">
        <f t="shared" si="20"/>
        <v>79.633167085867498</v>
      </c>
      <c r="AC30">
        <f t="shared" si="21"/>
        <v>5.1513169481774161</v>
      </c>
      <c r="AD30">
        <f t="shared" si="22"/>
        <v>-1.0563157375216292E-2</v>
      </c>
      <c r="AE30">
        <f t="shared" si="23"/>
        <v>35.243824477628856</v>
      </c>
      <c r="AF30">
        <f t="shared" si="24"/>
        <v>9.1189781274824853</v>
      </c>
      <c r="AG30">
        <f t="shared" si="25"/>
        <v>12.42096221510308</v>
      </c>
      <c r="AH30">
        <v>253.577290644111</v>
      </c>
      <c r="AI30">
        <v>221.103448484848</v>
      </c>
      <c r="AJ30">
        <v>2.5879933885099899</v>
      </c>
      <c r="AK30">
        <v>84.5062676990527</v>
      </c>
      <c r="AL30">
        <f t="shared" si="26"/>
        <v>9.1200643462907056</v>
      </c>
      <c r="AM30">
        <v>1.60694638195814</v>
      </c>
      <c r="AN30">
        <v>12.4149566433567</v>
      </c>
      <c r="AO30">
        <v>5.2426091922293598E-5</v>
      </c>
      <c r="AP30">
        <v>123.873733639405</v>
      </c>
      <c r="AQ30">
        <v>20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52958.929196528705</v>
      </c>
      <c r="AV30">
        <f t="shared" si="30"/>
        <v>2000</v>
      </c>
      <c r="AW30">
        <f t="shared" si="31"/>
        <v>1686.0002279999997</v>
      </c>
      <c r="AX30">
        <f t="shared" si="32"/>
        <v>0.84300011399999986</v>
      </c>
      <c r="AY30">
        <f t="shared" si="33"/>
        <v>0.15869989524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1736456301</v>
      </c>
      <c r="BF30">
        <v>218.32400000000001</v>
      </c>
      <c r="BG30">
        <v>263.00700000000001</v>
      </c>
      <c r="BH30">
        <v>12.414400000000001</v>
      </c>
      <c r="BI30">
        <v>1.6071500000000001</v>
      </c>
      <c r="BJ30">
        <v>217.67699999999999</v>
      </c>
      <c r="BK30">
        <v>12.376899999999999</v>
      </c>
      <c r="BL30">
        <v>499.98500000000001</v>
      </c>
      <c r="BM30">
        <v>102.104</v>
      </c>
      <c r="BN30">
        <v>0.10017</v>
      </c>
      <c r="BO30">
        <v>33.041499999999999</v>
      </c>
      <c r="BP30">
        <v>32.034700000000001</v>
      </c>
      <c r="BQ30">
        <v>999.9</v>
      </c>
      <c r="BR30">
        <v>0</v>
      </c>
      <c r="BS30">
        <v>0</v>
      </c>
      <c r="BT30">
        <v>10006.9</v>
      </c>
      <c r="BU30">
        <v>722.88499999999999</v>
      </c>
      <c r="BV30">
        <v>329.36200000000002</v>
      </c>
      <c r="BW30">
        <v>-44.683300000000003</v>
      </c>
      <c r="BX30">
        <v>221.06899999999999</v>
      </c>
      <c r="BY30">
        <v>263.43099999999998</v>
      </c>
      <c r="BZ30">
        <v>10.8073</v>
      </c>
      <c r="CA30">
        <v>263.00700000000001</v>
      </c>
      <c r="CB30">
        <v>1.6071500000000001</v>
      </c>
      <c r="CC30">
        <v>1.26756</v>
      </c>
      <c r="CD30">
        <v>0.16409699999999999</v>
      </c>
      <c r="CE30">
        <v>10.419600000000001</v>
      </c>
      <c r="CF30">
        <v>-16.8871</v>
      </c>
      <c r="CG30">
        <v>2000</v>
      </c>
      <c r="CH30">
        <v>0.90000199999999997</v>
      </c>
      <c r="CI30">
        <v>9.9998199999999995E-2</v>
      </c>
      <c r="CJ30">
        <v>24</v>
      </c>
      <c r="CK30">
        <v>39093.1</v>
      </c>
      <c r="CL30">
        <v>1736449596</v>
      </c>
      <c r="CM30" t="s">
        <v>346</v>
      </c>
      <c r="CN30">
        <v>1736449594</v>
      </c>
      <c r="CO30">
        <v>1736449596</v>
      </c>
      <c r="CP30">
        <v>2</v>
      </c>
      <c r="CQ30">
        <v>0.52600000000000002</v>
      </c>
      <c r="CR30">
        <v>-1.4999999999999999E-2</v>
      </c>
      <c r="CS30">
        <v>0.63</v>
      </c>
      <c r="CT30">
        <v>3.9E-2</v>
      </c>
      <c r="CU30">
        <v>200</v>
      </c>
      <c r="CV30">
        <v>13</v>
      </c>
      <c r="CW30">
        <v>0.21</v>
      </c>
      <c r="CX30">
        <v>0.03</v>
      </c>
      <c r="CY30">
        <v>-32.74736</v>
      </c>
      <c r="CZ30">
        <v>-90.245702255639102</v>
      </c>
      <c r="DA30">
        <v>8.79431699209211</v>
      </c>
      <c r="DB30">
        <v>0</v>
      </c>
      <c r="DC30">
        <v>10.80245</v>
      </c>
      <c r="DD30">
        <v>1.50766917293163E-2</v>
      </c>
      <c r="DE30">
        <v>6.4316016667702496E-3</v>
      </c>
      <c r="DF30">
        <v>1</v>
      </c>
      <c r="DG30">
        <v>1</v>
      </c>
      <c r="DH30">
        <v>2</v>
      </c>
      <c r="DI30" t="s">
        <v>347</v>
      </c>
      <c r="DJ30">
        <v>3.1164100000000001</v>
      </c>
      <c r="DK30">
        <v>2.8005800000000001</v>
      </c>
      <c r="DL30">
        <v>5.9132900000000002E-2</v>
      </c>
      <c r="DM30">
        <v>7.0179099999999994E-2</v>
      </c>
      <c r="DN30">
        <v>7.2929499999999994E-2</v>
      </c>
      <c r="DO30">
        <v>1.31244E-2</v>
      </c>
      <c r="DP30">
        <v>26115.200000000001</v>
      </c>
      <c r="DQ30">
        <v>23816.1</v>
      </c>
      <c r="DR30">
        <v>26567.7</v>
      </c>
      <c r="DS30">
        <v>23980.2</v>
      </c>
      <c r="DT30">
        <v>34037.1</v>
      </c>
      <c r="DU30">
        <v>34502.5</v>
      </c>
      <c r="DV30">
        <v>40164.1</v>
      </c>
      <c r="DW30">
        <v>37934.1</v>
      </c>
      <c r="DX30">
        <v>1.9987200000000001</v>
      </c>
      <c r="DY30">
        <v>2.1693500000000001</v>
      </c>
      <c r="DZ30">
        <v>0.227075</v>
      </c>
      <c r="EA30">
        <v>0</v>
      </c>
      <c r="EB30">
        <v>28.343900000000001</v>
      </c>
      <c r="EC30">
        <v>999.9</v>
      </c>
      <c r="ED30">
        <v>61.72</v>
      </c>
      <c r="EE30">
        <v>25.225999999999999</v>
      </c>
      <c r="EF30">
        <v>19.480499999999999</v>
      </c>
      <c r="EG30">
        <v>64.046700000000001</v>
      </c>
      <c r="EH30">
        <v>26.614599999999999</v>
      </c>
      <c r="EI30">
        <v>1</v>
      </c>
      <c r="EJ30">
        <v>-0.172426</v>
      </c>
      <c r="EK30">
        <v>-6.6666699999999999</v>
      </c>
      <c r="EL30">
        <v>20.126200000000001</v>
      </c>
      <c r="EM30">
        <v>5.25847</v>
      </c>
      <c r="EN30">
        <v>12.004099999999999</v>
      </c>
      <c r="EO30">
        <v>4.9981999999999998</v>
      </c>
      <c r="EP30">
        <v>3.28688</v>
      </c>
      <c r="EQ30">
        <v>9999</v>
      </c>
      <c r="ER30">
        <v>9999</v>
      </c>
      <c r="ES30">
        <v>999.9</v>
      </c>
      <c r="ET30">
        <v>9999</v>
      </c>
      <c r="EU30">
        <v>1.87256</v>
      </c>
      <c r="EV30">
        <v>1.8734200000000001</v>
      </c>
      <c r="EW30">
        <v>1.8696600000000001</v>
      </c>
      <c r="EX30">
        <v>1.87544</v>
      </c>
      <c r="EY30">
        <v>1.87561</v>
      </c>
      <c r="EZ30">
        <v>1.8739399999999999</v>
      </c>
      <c r="FA30">
        <v>1.87256</v>
      </c>
      <c r="FB30">
        <v>1.8716299999999999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0.65</v>
      </c>
      <c r="FQ30">
        <v>3.7600000000000001E-2</v>
      </c>
      <c r="FR30">
        <v>0.34321388301456301</v>
      </c>
      <c r="FS30">
        <v>1.93526017593624E-3</v>
      </c>
      <c r="FT30">
        <v>-2.6352868309754201E-6</v>
      </c>
      <c r="FU30">
        <v>7.4988703689445403E-10</v>
      </c>
      <c r="FV30">
        <v>-2.6994475661370899E-2</v>
      </c>
      <c r="FW30">
        <v>5.2935318026229097E-3</v>
      </c>
      <c r="FX30">
        <v>-4.69559145734915E-4</v>
      </c>
      <c r="FY30">
        <v>3.7413844565891902E-5</v>
      </c>
      <c r="FZ30">
        <v>1</v>
      </c>
      <c r="GA30">
        <v>1999</v>
      </c>
      <c r="GB30">
        <v>0</v>
      </c>
      <c r="GC30">
        <v>14</v>
      </c>
      <c r="GD30">
        <v>111.8</v>
      </c>
      <c r="GE30">
        <v>111.8</v>
      </c>
      <c r="GF30">
        <v>0.80200199999999999</v>
      </c>
      <c r="GG30">
        <v>2.5415000000000001</v>
      </c>
      <c r="GH30">
        <v>1.5979000000000001</v>
      </c>
      <c r="GI30">
        <v>2.34741</v>
      </c>
      <c r="GJ30">
        <v>1.64917</v>
      </c>
      <c r="GK30">
        <v>2.3144499999999999</v>
      </c>
      <c r="GL30">
        <v>29.644300000000001</v>
      </c>
      <c r="GM30">
        <v>15.7431</v>
      </c>
      <c r="GN30">
        <v>19</v>
      </c>
      <c r="GO30">
        <v>471.28899999999999</v>
      </c>
      <c r="GP30">
        <v>600.495</v>
      </c>
      <c r="GQ30">
        <v>40.701500000000003</v>
      </c>
      <c r="GR30">
        <v>25.1677</v>
      </c>
      <c r="GS30">
        <v>30</v>
      </c>
      <c r="GT30">
        <v>24.9452</v>
      </c>
      <c r="GU30">
        <v>24.912500000000001</v>
      </c>
      <c r="GV30">
        <v>16.1724</v>
      </c>
      <c r="GW30">
        <v>83.054199999999994</v>
      </c>
      <c r="GX30">
        <v>100</v>
      </c>
      <c r="GY30">
        <v>41.828699999999998</v>
      </c>
      <c r="GZ30">
        <v>287.71100000000001</v>
      </c>
      <c r="HA30">
        <v>1.56542</v>
      </c>
      <c r="HB30">
        <v>100.879</v>
      </c>
      <c r="HC30">
        <v>100.773</v>
      </c>
    </row>
    <row r="31" spans="1:211" x14ac:dyDescent="0.2">
      <c r="A31">
        <v>15</v>
      </c>
      <c r="B31">
        <v>1736456304</v>
      </c>
      <c r="C31">
        <v>28</v>
      </c>
      <c r="D31" t="s">
        <v>377</v>
      </c>
      <c r="E31" t="s">
        <v>378</v>
      </c>
      <c r="F31">
        <v>2</v>
      </c>
      <c r="G31">
        <v>1736456302</v>
      </c>
      <c r="H31">
        <f t="shared" si="0"/>
        <v>9.1245718458565772E-3</v>
      </c>
      <c r="I31">
        <f t="shared" si="1"/>
        <v>9.1245718458565772</v>
      </c>
      <c r="J31">
        <f t="shared" si="2"/>
        <v>12.782983923197223</v>
      </c>
      <c r="K31">
        <f t="shared" si="3"/>
        <v>220.99950000000001</v>
      </c>
      <c r="L31">
        <f t="shared" si="4"/>
        <v>127.95252402740937</v>
      </c>
      <c r="M31">
        <f t="shared" si="5"/>
        <v>13.077297255786885</v>
      </c>
      <c r="N31">
        <f t="shared" si="6"/>
        <v>22.587097650853497</v>
      </c>
      <c r="O31">
        <f t="shared" si="7"/>
        <v>0.25566544424329191</v>
      </c>
      <c r="P31">
        <f t="shared" si="8"/>
        <v>3.5362753235053193</v>
      </c>
      <c r="Q31">
        <f t="shared" si="9"/>
        <v>0.24582258922413233</v>
      </c>
      <c r="R31">
        <f t="shared" si="10"/>
        <v>0.1544918862750502</v>
      </c>
      <c r="S31">
        <f t="shared" si="11"/>
        <v>317.39983571999994</v>
      </c>
      <c r="T31">
        <f t="shared" si="12"/>
        <v>32.627561951370211</v>
      </c>
      <c r="U31">
        <f t="shared" si="13"/>
        <v>32.627561951370211</v>
      </c>
      <c r="V31">
        <f t="shared" si="14"/>
        <v>4.9473411676252423</v>
      </c>
      <c r="W31">
        <f t="shared" si="15"/>
        <v>25.05384443929654</v>
      </c>
      <c r="X31">
        <f t="shared" si="16"/>
        <v>1.2690400448931001</v>
      </c>
      <c r="Y31">
        <f t="shared" si="17"/>
        <v>5.0652507560980613</v>
      </c>
      <c r="Z31">
        <f t="shared" si="18"/>
        <v>3.678301122732142</v>
      </c>
      <c r="AA31">
        <f t="shared" si="19"/>
        <v>-402.39361840227508</v>
      </c>
      <c r="AB31">
        <f t="shared" si="20"/>
        <v>79.821903122384242</v>
      </c>
      <c r="AC31">
        <f t="shared" si="21"/>
        <v>5.1612761139653145</v>
      </c>
      <c r="AD31">
        <f t="shared" si="22"/>
        <v>-1.0603445925596588E-2</v>
      </c>
      <c r="AE31">
        <f t="shared" si="23"/>
        <v>35.59549574851475</v>
      </c>
      <c r="AF31">
        <f t="shared" si="24"/>
        <v>9.1203087574190782</v>
      </c>
      <c r="AG31">
        <f t="shared" si="25"/>
        <v>12.782983923197223</v>
      </c>
      <c r="AH31">
        <v>259.97579544788601</v>
      </c>
      <c r="AI31">
        <v>226.50794545454499</v>
      </c>
      <c r="AJ31">
        <v>2.6702718539097998</v>
      </c>
      <c r="AK31">
        <v>84.5062676990527</v>
      </c>
      <c r="AL31">
        <f t="shared" si="26"/>
        <v>9.1245718458565772</v>
      </c>
      <c r="AM31">
        <v>1.6066645505802699</v>
      </c>
      <c r="AN31">
        <v>12.419458041958</v>
      </c>
      <c r="AO31">
        <v>1.4831359026549099E-4</v>
      </c>
      <c r="AP31">
        <v>123.873733639405</v>
      </c>
      <c r="AQ31">
        <v>20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52994.389533624926</v>
      </c>
      <c r="AV31">
        <f t="shared" si="30"/>
        <v>2000</v>
      </c>
      <c r="AW31">
        <f t="shared" si="31"/>
        <v>1686.0004019999999</v>
      </c>
      <c r="AX31">
        <f t="shared" si="32"/>
        <v>0.84300020099999995</v>
      </c>
      <c r="AY31">
        <f t="shared" si="33"/>
        <v>0.15869991785999998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1736456302</v>
      </c>
      <c r="BF31">
        <v>220.99950000000001</v>
      </c>
      <c r="BG31">
        <v>266.13600000000002</v>
      </c>
      <c r="BH31">
        <v>12.416700000000001</v>
      </c>
      <c r="BI31">
        <v>1.6074550000000001</v>
      </c>
      <c r="BJ31">
        <v>220.35</v>
      </c>
      <c r="BK31">
        <v>12.379200000000001</v>
      </c>
      <c r="BL31">
        <v>499.96449999999999</v>
      </c>
      <c r="BM31">
        <v>102.104</v>
      </c>
      <c r="BN31">
        <v>0.10029299999999999</v>
      </c>
      <c r="BO31">
        <v>33.046250000000001</v>
      </c>
      <c r="BP31">
        <v>32.036200000000001</v>
      </c>
      <c r="BQ31">
        <v>999.9</v>
      </c>
      <c r="BR31">
        <v>0</v>
      </c>
      <c r="BS31">
        <v>0</v>
      </c>
      <c r="BT31">
        <v>10014.049999999999</v>
      </c>
      <c r="BU31">
        <v>722.87599999999998</v>
      </c>
      <c r="BV31">
        <v>330.41750000000002</v>
      </c>
      <c r="BW31">
        <v>-45.136850000000003</v>
      </c>
      <c r="BX31">
        <v>223.77850000000001</v>
      </c>
      <c r="BY31">
        <v>266.565</v>
      </c>
      <c r="BZ31">
        <v>10.8093</v>
      </c>
      <c r="CA31">
        <v>266.13600000000002</v>
      </c>
      <c r="CB31">
        <v>1.6074550000000001</v>
      </c>
      <c r="CC31">
        <v>1.267795</v>
      </c>
      <c r="CD31">
        <v>0.164128</v>
      </c>
      <c r="CE31">
        <v>10.4224</v>
      </c>
      <c r="CF31">
        <v>-16.88485</v>
      </c>
      <c r="CG31">
        <v>2000</v>
      </c>
      <c r="CH31">
        <v>0.90000199999999997</v>
      </c>
      <c r="CI31">
        <v>9.9998299999999998E-2</v>
      </c>
      <c r="CJ31">
        <v>24</v>
      </c>
      <c r="CK31">
        <v>39093.1</v>
      </c>
      <c r="CL31">
        <v>1736449596</v>
      </c>
      <c r="CM31" t="s">
        <v>346</v>
      </c>
      <c r="CN31">
        <v>1736449594</v>
      </c>
      <c r="CO31">
        <v>1736449596</v>
      </c>
      <c r="CP31">
        <v>2</v>
      </c>
      <c r="CQ31">
        <v>0.52600000000000002</v>
      </c>
      <c r="CR31">
        <v>-1.4999999999999999E-2</v>
      </c>
      <c r="CS31">
        <v>0.63</v>
      </c>
      <c r="CT31">
        <v>3.9E-2</v>
      </c>
      <c r="CU31">
        <v>200</v>
      </c>
      <c r="CV31">
        <v>13</v>
      </c>
      <c r="CW31">
        <v>0.21</v>
      </c>
      <c r="CX31">
        <v>0.03</v>
      </c>
      <c r="CY31">
        <v>-35.509120000000003</v>
      </c>
      <c r="CZ31">
        <v>-79.480556390977398</v>
      </c>
      <c r="DA31">
        <v>7.80255040589934</v>
      </c>
      <c r="DB31">
        <v>0</v>
      </c>
      <c r="DC31">
        <v>10.804645000000001</v>
      </c>
      <c r="DD31">
        <v>-7.4300751879615903E-3</v>
      </c>
      <c r="DE31">
        <v>3.3788274593415301E-3</v>
      </c>
      <c r="DF31">
        <v>1</v>
      </c>
      <c r="DG31">
        <v>1</v>
      </c>
      <c r="DH31">
        <v>2</v>
      </c>
      <c r="DI31" t="s">
        <v>347</v>
      </c>
      <c r="DJ31">
        <v>3.1166900000000002</v>
      </c>
      <c r="DK31">
        <v>2.80063</v>
      </c>
      <c r="DL31">
        <v>6.03765E-2</v>
      </c>
      <c r="DM31">
        <v>7.1491799999999994E-2</v>
      </c>
      <c r="DN31">
        <v>7.2940699999999997E-2</v>
      </c>
      <c r="DO31">
        <v>1.31269E-2</v>
      </c>
      <c r="DP31">
        <v>26080.6</v>
      </c>
      <c r="DQ31">
        <v>23782.3</v>
      </c>
      <c r="DR31">
        <v>26567.599999999999</v>
      </c>
      <c r="DS31">
        <v>23980</v>
      </c>
      <c r="DT31">
        <v>34036.699999999997</v>
      </c>
      <c r="DU31">
        <v>34502.5</v>
      </c>
      <c r="DV31">
        <v>40164</v>
      </c>
      <c r="DW31">
        <v>37934</v>
      </c>
      <c r="DX31">
        <v>1.9993700000000001</v>
      </c>
      <c r="DY31">
        <v>2.1691500000000001</v>
      </c>
      <c r="DZ31">
        <v>0.22709399999999999</v>
      </c>
      <c r="EA31">
        <v>0</v>
      </c>
      <c r="EB31">
        <v>28.3447</v>
      </c>
      <c r="EC31">
        <v>999.9</v>
      </c>
      <c r="ED31">
        <v>61.72</v>
      </c>
      <c r="EE31">
        <v>25.225999999999999</v>
      </c>
      <c r="EF31">
        <v>19.479500000000002</v>
      </c>
      <c r="EG31">
        <v>63.6967</v>
      </c>
      <c r="EH31">
        <v>26.438300000000002</v>
      </c>
      <c r="EI31">
        <v>1</v>
      </c>
      <c r="EJ31">
        <v>-0.172398</v>
      </c>
      <c r="EK31">
        <v>-6.6666699999999999</v>
      </c>
      <c r="EL31">
        <v>20.1264</v>
      </c>
      <c r="EM31">
        <v>5.25847</v>
      </c>
      <c r="EN31">
        <v>12.004</v>
      </c>
      <c r="EO31">
        <v>4.9984000000000002</v>
      </c>
      <c r="EP31">
        <v>3.28688</v>
      </c>
      <c r="EQ31">
        <v>9999</v>
      </c>
      <c r="ER31">
        <v>9999</v>
      </c>
      <c r="ES31">
        <v>999.9</v>
      </c>
      <c r="ET31">
        <v>9999</v>
      </c>
      <c r="EU31">
        <v>1.87256</v>
      </c>
      <c r="EV31">
        <v>1.87344</v>
      </c>
      <c r="EW31">
        <v>1.8696600000000001</v>
      </c>
      <c r="EX31">
        <v>1.8754599999999999</v>
      </c>
      <c r="EY31">
        <v>1.87561</v>
      </c>
      <c r="EZ31">
        <v>1.8739399999999999</v>
      </c>
      <c r="FA31">
        <v>1.87256</v>
      </c>
      <c r="FB31">
        <v>1.87164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0.65500000000000003</v>
      </c>
      <c r="FQ31">
        <v>3.7600000000000001E-2</v>
      </c>
      <c r="FR31">
        <v>0.34321388301456301</v>
      </c>
      <c r="FS31">
        <v>1.93526017593624E-3</v>
      </c>
      <c r="FT31">
        <v>-2.6352868309754201E-6</v>
      </c>
      <c r="FU31">
        <v>7.4988703689445403E-10</v>
      </c>
      <c r="FV31">
        <v>-2.6994475661370899E-2</v>
      </c>
      <c r="FW31">
        <v>5.2935318026229097E-3</v>
      </c>
      <c r="FX31">
        <v>-4.69559145734915E-4</v>
      </c>
      <c r="FY31">
        <v>3.7413844565891902E-5</v>
      </c>
      <c r="FZ31">
        <v>1</v>
      </c>
      <c r="GA31">
        <v>1999</v>
      </c>
      <c r="GB31">
        <v>0</v>
      </c>
      <c r="GC31">
        <v>14</v>
      </c>
      <c r="GD31">
        <v>111.8</v>
      </c>
      <c r="GE31">
        <v>111.8</v>
      </c>
      <c r="GF31">
        <v>0.81664999999999999</v>
      </c>
      <c r="GG31">
        <v>2.5329600000000001</v>
      </c>
      <c r="GH31">
        <v>1.5979000000000001</v>
      </c>
      <c r="GI31">
        <v>2.34619</v>
      </c>
      <c r="GJ31">
        <v>1.64917</v>
      </c>
      <c r="GK31">
        <v>2.4597199999999999</v>
      </c>
      <c r="GL31">
        <v>29.644300000000001</v>
      </c>
      <c r="GM31">
        <v>15.751899999999999</v>
      </c>
      <c r="GN31">
        <v>19</v>
      </c>
      <c r="GO31">
        <v>471.68900000000002</v>
      </c>
      <c r="GP31">
        <v>600.33799999999997</v>
      </c>
      <c r="GQ31">
        <v>40.714300000000001</v>
      </c>
      <c r="GR31">
        <v>25.166599999999999</v>
      </c>
      <c r="GS31">
        <v>30</v>
      </c>
      <c r="GT31">
        <v>24.9452</v>
      </c>
      <c r="GU31">
        <v>24.912500000000001</v>
      </c>
      <c r="GV31">
        <v>16.4634</v>
      </c>
      <c r="GW31">
        <v>83.054199999999994</v>
      </c>
      <c r="GX31">
        <v>100</v>
      </c>
      <c r="GY31">
        <v>41.943399999999997</v>
      </c>
      <c r="GZ31">
        <v>294.49</v>
      </c>
      <c r="HA31">
        <v>1.5634999999999999</v>
      </c>
      <c r="HB31">
        <v>100.878</v>
      </c>
      <c r="HC31">
        <v>100.77200000000001</v>
      </c>
    </row>
    <row r="32" spans="1:211" x14ac:dyDescent="0.2">
      <c r="A32">
        <v>16</v>
      </c>
      <c r="B32">
        <v>1736456306</v>
      </c>
      <c r="C32">
        <v>30</v>
      </c>
      <c r="D32" t="s">
        <v>379</v>
      </c>
      <c r="E32" t="s">
        <v>380</v>
      </c>
      <c r="F32">
        <v>2</v>
      </c>
      <c r="G32">
        <v>1736456305</v>
      </c>
      <c r="H32">
        <f t="shared" si="0"/>
        <v>9.1261528139393189E-3</v>
      </c>
      <c r="I32">
        <f t="shared" si="1"/>
        <v>9.1261528139393189</v>
      </c>
      <c r="J32">
        <f t="shared" si="2"/>
        <v>13.124551161429874</v>
      </c>
      <c r="K32">
        <f t="shared" si="3"/>
        <v>229.12</v>
      </c>
      <c r="L32">
        <f t="shared" si="4"/>
        <v>133.36721225096804</v>
      </c>
      <c r="M32">
        <f t="shared" si="5"/>
        <v>13.630772148736245</v>
      </c>
      <c r="N32">
        <f t="shared" si="6"/>
        <v>23.417168747904004</v>
      </c>
      <c r="O32">
        <f t="shared" si="7"/>
        <v>0.25541181559740922</v>
      </c>
      <c r="P32">
        <f t="shared" si="8"/>
        <v>3.5346067208806229</v>
      </c>
      <c r="Q32">
        <f t="shared" si="9"/>
        <v>0.24558363061585922</v>
      </c>
      <c r="R32">
        <f t="shared" si="10"/>
        <v>0.15434128190831575</v>
      </c>
      <c r="S32">
        <f t="shared" si="11"/>
        <v>317.40161796015479</v>
      </c>
      <c r="T32">
        <f t="shared" si="12"/>
        <v>32.643595651552324</v>
      </c>
      <c r="U32">
        <f t="shared" si="13"/>
        <v>32.643595651552324</v>
      </c>
      <c r="V32">
        <f t="shared" si="14"/>
        <v>4.9518121457439035</v>
      </c>
      <c r="W32">
        <f t="shared" si="15"/>
        <v>25.036945357959024</v>
      </c>
      <c r="X32">
        <f t="shared" si="16"/>
        <v>1.2693634445496602</v>
      </c>
      <c r="Y32">
        <f t="shared" si="17"/>
        <v>5.0699613167711801</v>
      </c>
      <c r="Z32">
        <f t="shared" si="18"/>
        <v>3.6824487011942431</v>
      </c>
      <c r="AA32">
        <f t="shared" si="19"/>
        <v>-402.46333909472395</v>
      </c>
      <c r="AB32">
        <f t="shared" si="20"/>
        <v>79.882623821404309</v>
      </c>
      <c r="AC32">
        <f t="shared" si="21"/>
        <v>5.1684665618789793</v>
      </c>
      <c r="AD32">
        <f t="shared" si="22"/>
        <v>-1.063075128587343E-2</v>
      </c>
      <c r="AE32">
        <f t="shared" si="23"/>
        <v>36.299170601760764</v>
      </c>
      <c r="AF32">
        <f t="shared" si="24"/>
        <v>9.1230824963886477</v>
      </c>
      <c r="AG32">
        <f t="shared" si="25"/>
        <v>13.124551161429874</v>
      </c>
      <c r="AH32">
        <v>266.30558359513202</v>
      </c>
      <c r="AI32">
        <v>232.01942424242401</v>
      </c>
      <c r="AJ32">
        <v>2.7307143020321201</v>
      </c>
      <c r="AK32">
        <v>84.5062676990527</v>
      </c>
      <c r="AL32">
        <f t="shared" si="26"/>
        <v>9.1261528139393189</v>
      </c>
      <c r="AM32">
        <v>1.60693502248322</v>
      </c>
      <c r="AN32">
        <v>12.421058041958</v>
      </c>
      <c r="AO32">
        <v>1.6323016896412001E-4</v>
      </c>
      <c r="AP32">
        <v>123.873733639405</v>
      </c>
      <c r="AQ32">
        <v>20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52955.762236328883</v>
      </c>
      <c r="AV32">
        <f t="shared" si="30"/>
        <v>2000.01</v>
      </c>
      <c r="AW32">
        <f t="shared" si="31"/>
        <v>1686.0090660031799</v>
      </c>
      <c r="AX32">
        <f t="shared" si="32"/>
        <v>0.84300031799999997</v>
      </c>
      <c r="AY32">
        <f t="shared" si="33"/>
        <v>0.15870001548000001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1736456305</v>
      </c>
      <c r="BF32">
        <v>229.12</v>
      </c>
      <c r="BG32">
        <v>275.18900000000002</v>
      </c>
      <c r="BH32">
        <v>12.4198</v>
      </c>
      <c r="BI32">
        <v>1.60768</v>
      </c>
      <c r="BJ32">
        <v>228.464</v>
      </c>
      <c r="BK32">
        <v>12.382199999999999</v>
      </c>
      <c r="BL32">
        <v>499.98200000000003</v>
      </c>
      <c r="BM32">
        <v>102.105</v>
      </c>
      <c r="BN32">
        <v>9.9821699999999999E-2</v>
      </c>
      <c r="BO32">
        <v>33.062800000000003</v>
      </c>
      <c r="BP32">
        <v>32.043799999999997</v>
      </c>
      <c r="BQ32">
        <v>999.9</v>
      </c>
      <c r="BR32">
        <v>0</v>
      </c>
      <c r="BS32">
        <v>0</v>
      </c>
      <c r="BT32">
        <v>10006.9</v>
      </c>
      <c r="BU32">
        <v>722.83699999999999</v>
      </c>
      <c r="BV32">
        <v>331.07400000000001</v>
      </c>
      <c r="BW32">
        <v>-46.0687</v>
      </c>
      <c r="BX32">
        <v>232.00200000000001</v>
      </c>
      <c r="BY32">
        <v>275.63200000000001</v>
      </c>
      <c r="BZ32">
        <v>10.812099999999999</v>
      </c>
      <c r="CA32">
        <v>275.18900000000002</v>
      </c>
      <c r="CB32">
        <v>1.60768</v>
      </c>
      <c r="CC32">
        <v>1.2681199999999999</v>
      </c>
      <c r="CD32">
        <v>0.16415099999999999</v>
      </c>
      <c r="CE32">
        <v>10.4262</v>
      </c>
      <c r="CF32">
        <v>-16.883199999999999</v>
      </c>
      <c r="CG32">
        <v>2000.01</v>
      </c>
      <c r="CH32">
        <v>0.90000100000000005</v>
      </c>
      <c r="CI32">
        <v>9.9999400000000002E-2</v>
      </c>
      <c r="CJ32">
        <v>24</v>
      </c>
      <c r="CK32">
        <v>39093.1</v>
      </c>
      <c r="CL32">
        <v>1736449596</v>
      </c>
      <c r="CM32" t="s">
        <v>346</v>
      </c>
      <c r="CN32">
        <v>1736449594</v>
      </c>
      <c r="CO32">
        <v>1736449596</v>
      </c>
      <c r="CP32">
        <v>2</v>
      </c>
      <c r="CQ32">
        <v>0.52600000000000002</v>
      </c>
      <c r="CR32">
        <v>-1.4999999999999999E-2</v>
      </c>
      <c r="CS32">
        <v>0.63</v>
      </c>
      <c r="CT32">
        <v>3.9E-2</v>
      </c>
      <c r="CU32">
        <v>200</v>
      </c>
      <c r="CV32">
        <v>13</v>
      </c>
      <c r="CW32">
        <v>0.21</v>
      </c>
      <c r="CX32">
        <v>0.03</v>
      </c>
      <c r="CY32">
        <v>-37.978034999999998</v>
      </c>
      <c r="CZ32">
        <v>-67.271589473684202</v>
      </c>
      <c r="DA32">
        <v>6.64689104328294</v>
      </c>
      <c r="DB32">
        <v>0</v>
      </c>
      <c r="DC32">
        <v>10.805334999999999</v>
      </c>
      <c r="DD32">
        <v>3.3338345864767E-3</v>
      </c>
      <c r="DE32">
        <v>3.81500655307431E-3</v>
      </c>
      <c r="DF32">
        <v>1</v>
      </c>
      <c r="DG32">
        <v>1</v>
      </c>
      <c r="DH32">
        <v>2</v>
      </c>
      <c r="DI32" t="s">
        <v>347</v>
      </c>
      <c r="DJ32">
        <v>3.1165400000000001</v>
      </c>
      <c r="DK32">
        <v>2.8005</v>
      </c>
      <c r="DL32">
        <v>6.16137E-2</v>
      </c>
      <c r="DM32">
        <v>7.2780999999999998E-2</v>
      </c>
      <c r="DN32">
        <v>7.2945700000000002E-2</v>
      </c>
      <c r="DO32">
        <v>1.31243E-2</v>
      </c>
      <c r="DP32">
        <v>26046.1</v>
      </c>
      <c r="DQ32">
        <v>23749.4</v>
      </c>
      <c r="DR32">
        <v>26567.4</v>
      </c>
      <c r="DS32">
        <v>23980.1</v>
      </c>
      <c r="DT32">
        <v>34036.5</v>
      </c>
      <c r="DU32">
        <v>34502.699999999997</v>
      </c>
      <c r="DV32">
        <v>40163.9</v>
      </c>
      <c r="DW32">
        <v>37934</v>
      </c>
      <c r="DX32">
        <v>1.9993300000000001</v>
      </c>
      <c r="DY32">
        <v>2.1692499999999999</v>
      </c>
      <c r="DZ32">
        <v>0.22755900000000001</v>
      </c>
      <c r="EA32">
        <v>0</v>
      </c>
      <c r="EB32">
        <v>28.3459</v>
      </c>
      <c r="EC32">
        <v>999.9</v>
      </c>
      <c r="ED32">
        <v>61.72</v>
      </c>
      <c r="EE32">
        <v>25.216000000000001</v>
      </c>
      <c r="EF32">
        <v>19.4681</v>
      </c>
      <c r="EG32">
        <v>63.9467</v>
      </c>
      <c r="EH32">
        <v>26.762799999999999</v>
      </c>
      <c r="EI32">
        <v>1</v>
      </c>
      <c r="EJ32">
        <v>-0.17238800000000001</v>
      </c>
      <c r="EK32">
        <v>-6.6666699999999999</v>
      </c>
      <c r="EL32">
        <v>20.1264</v>
      </c>
      <c r="EM32">
        <v>5.25847</v>
      </c>
      <c r="EN32">
        <v>12.004099999999999</v>
      </c>
      <c r="EO32">
        <v>4.9985499999999998</v>
      </c>
      <c r="EP32">
        <v>3.28688</v>
      </c>
      <c r="EQ32">
        <v>9999</v>
      </c>
      <c r="ER32">
        <v>9999</v>
      </c>
      <c r="ES32">
        <v>999.9</v>
      </c>
      <c r="ET32">
        <v>9999</v>
      </c>
      <c r="EU32">
        <v>1.8725700000000001</v>
      </c>
      <c r="EV32">
        <v>1.8734500000000001</v>
      </c>
      <c r="EW32">
        <v>1.8696600000000001</v>
      </c>
      <c r="EX32">
        <v>1.8754599999999999</v>
      </c>
      <c r="EY32">
        <v>1.87561</v>
      </c>
      <c r="EZ32">
        <v>1.8739399999999999</v>
      </c>
      <c r="FA32">
        <v>1.87256</v>
      </c>
      <c r="FB32">
        <v>1.8716299999999999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0.65900000000000003</v>
      </c>
      <c r="FQ32">
        <v>3.7600000000000001E-2</v>
      </c>
      <c r="FR32">
        <v>0.34321388301456301</v>
      </c>
      <c r="FS32">
        <v>1.93526017593624E-3</v>
      </c>
      <c r="FT32">
        <v>-2.6352868309754201E-6</v>
      </c>
      <c r="FU32">
        <v>7.4988703689445403E-10</v>
      </c>
      <c r="FV32">
        <v>-2.6994475661370899E-2</v>
      </c>
      <c r="FW32">
        <v>5.2935318026229097E-3</v>
      </c>
      <c r="FX32">
        <v>-4.69559145734915E-4</v>
      </c>
      <c r="FY32">
        <v>3.7413844565891902E-5</v>
      </c>
      <c r="FZ32">
        <v>1</v>
      </c>
      <c r="GA32">
        <v>1999</v>
      </c>
      <c r="GB32">
        <v>0</v>
      </c>
      <c r="GC32">
        <v>14</v>
      </c>
      <c r="GD32">
        <v>111.9</v>
      </c>
      <c r="GE32">
        <v>111.8</v>
      </c>
      <c r="GF32">
        <v>0.83129900000000001</v>
      </c>
      <c r="GG32">
        <v>2.5329600000000001</v>
      </c>
      <c r="GH32">
        <v>1.5979000000000001</v>
      </c>
      <c r="GI32">
        <v>2.34741</v>
      </c>
      <c r="GJ32">
        <v>1.64917</v>
      </c>
      <c r="GK32">
        <v>2.4877899999999999</v>
      </c>
      <c r="GL32">
        <v>29.644300000000001</v>
      </c>
      <c r="GM32">
        <v>15.751899999999999</v>
      </c>
      <c r="GN32">
        <v>19</v>
      </c>
      <c r="GO32">
        <v>471.65899999999999</v>
      </c>
      <c r="GP32">
        <v>600.41700000000003</v>
      </c>
      <c r="GQ32">
        <v>40.726199999999999</v>
      </c>
      <c r="GR32">
        <v>25.166399999999999</v>
      </c>
      <c r="GS32">
        <v>30</v>
      </c>
      <c r="GT32">
        <v>24.9452</v>
      </c>
      <c r="GU32">
        <v>24.912500000000001</v>
      </c>
      <c r="GV32">
        <v>16.757300000000001</v>
      </c>
      <c r="GW32">
        <v>83.054199999999994</v>
      </c>
      <c r="GX32">
        <v>100</v>
      </c>
      <c r="GY32">
        <v>41.943399999999997</v>
      </c>
      <c r="GZ32">
        <v>301.25700000000001</v>
      </c>
      <c r="HA32">
        <v>1.5535000000000001</v>
      </c>
      <c r="HB32">
        <v>100.878</v>
      </c>
      <c r="HC32">
        <v>100.773</v>
      </c>
    </row>
    <row r="33" spans="1:211" x14ac:dyDescent="0.2">
      <c r="A33">
        <v>17</v>
      </c>
      <c r="B33">
        <v>1736456308</v>
      </c>
      <c r="C33">
        <v>32</v>
      </c>
      <c r="D33" t="s">
        <v>381</v>
      </c>
      <c r="E33" t="s">
        <v>382</v>
      </c>
      <c r="F33">
        <v>2</v>
      </c>
      <c r="G33">
        <v>1736456306</v>
      </c>
      <c r="H33">
        <f t="shared" si="0"/>
        <v>9.1266463016285819E-3</v>
      </c>
      <c r="I33">
        <f t="shared" si="1"/>
        <v>9.1266463016285826</v>
      </c>
      <c r="J33">
        <f t="shared" si="2"/>
        <v>13.5749713667403</v>
      </c>
      <c r="K33">
        <f t="shared" si="3"/>
        <v>231.82550000000001</v>
      </c>
      <c r="L33">
        <f t="shared" si="4"/>
        <v>133.06881631340704</v>
      </c>
      <c r="M33">
        <f t="shared" si="5"/>
        <v>13.600246288177061</v>
      </c>
      <c r="N33">
        <f t="shared" si="6"/>
        <v>23.693634490999301</v>
      </c>
      <c r="O33">
        <f t="shared" si="7"/>
        <v>0.25537234256466645</v>
      </c>
      <c r="P33">
        <f t="shared" si="8"/>
        <v>3.5356360996920686</v>
      </c>
      <c r="Q33">
        <f t="shared" si="9"/>
        <v>0.24554987453768301</v>
      </c>
      <c r="R33">
        <f t="shared" si="10"/>
        <v>0.15431970251591984</v>
      </c>
      <c r="S33">
        <f t="shared" si="11"/>
        <v>317.4014143791369</v>
      </c>
      <c r="T33">
        <f t="shared" si="12"/>
        <v>32.646552783116427</v>
      </c>
      <c r="U33">
        <f t="shared" si="13"/>
        <v>32.646552783116427</v>
      </c>
      <c r="V33">
        <f t="shared" si="14"/>
        <v>4.9526371222843064</v>
      </c>
      <c r="W33">
        <f t="shared" si="15"/>
        <v>25.035668004518975</v>
      </c>
      <c r="X33">
        <f t="shared" si="16"/>
        <v>1.26950899457275</v>
      </c>
      <c r="Y33">
        <f t="shared" si="17"/>
        <v>5.0708013636528566</v>
      </c>
      <c r="Z33">
        <f t="shared" si="18"/>
        <v>3.6831281277115564</v>
      </c>
      <c r="AA33">
        <f t="shared" si="19"/>
        <v>-402.48510190182049</v>
      </c>
      <c r="AB33">
        <f t="shared" si="20"/>
        <v>79.904528561281111</v>
      </c>
      <c r="AC33">
        <f t="shared" si="21"/>
        <v>5.1685283666353348</v>
      </c>
      <c r="AD33">
        <f t="shared" si="22"/>
        <v>-1.0630594767164325E-2</v>
      </c>
      <c r="AE33">
        <f t="shared" si="23"/>
        <v>36.604461534125328</v>
      </c>
      <c r="AF33">
        <f t="shared" si="24"/>
        <v>9.124067912609501</v>
      </c>
      <c r="AG33">
        <f t="shared" si="25"/>
        <v>13.5749713667403</v>
      </c>
      <c r="AH33">
        <v>272.47365119873098</v>
      </c>
      <c r="AI33">
        <v>237.50956363636399</v>
      </c>
      <c r="AJ33">
        <v>2.75079952588613</v>
      </c>
      <c r="AK33">
        <v>84.5062676990527</v>
      </c>
      <c r="AL33">
        <f t="shared" si="26"/>
        <v>9.1266463016285826</v>
      </c>
      <c r="AM33">
        <v>1.607414141147</v>
      </c>
      <c r="AN33">
        <v>12.4224643356643</v>
      </c>
      <c r="AO33">
        <v>1.4464580409800001E-4</v>
      </c>
      <c r="AP33">
        <v>123.873733639405</v>
      </c>
      <c r="AQ33">
        <v>20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52977.325375883047</v>
      </c>
      <c r="AV33">
        <f t="shared" si="30"/>
        <v>2000.01</v>
      </c>
      <c r="AW33">
        <f t="shared" si="31"/>
        <v>1686.008282999265</v>
      </c>
      <c r="AX33">
        <f t="shared" si="32"/>
        <v>0.8429999265</v>
      </c>
      <c r="AY33">
        <f t="shared" si="33"/>
        <v>0.15869991369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1736456306</v>
      </c>
      <c r="BF33">
        <v>231.82550000000001</v>
      </c>
      <c r="BG33">
        <v>278.29149999999998</v>
      </c>
      <c r="BH33">
        <v>12.421250000000001</v>
      </c>
      <c r="BI33">
        <v>1.6078049999999999</v>
      </c>
      <c r="BJ33">
        <v>231.167</v>
      </c>
      <c r="BK33">
        <v>12.383649999999999</v>
      </c>
      <c r="BL33">
        <v>499.97399999999999</v>
      </c>
      <c r="BM33">
        <v>102.105</v>
      </c>
      <c r="BN33">
        <v>9.9608600000000005E-2</v>
      </c>
      <c r="BO33">
        <v>33.065750000000001</v>
      </c>
      <c r="BP33">
        <v>32.047649999999997</v>
      </c>
      <c r="BQ33">
        <v>999.9</v>
      </c>
      <c r="BR33">
        <v>0</v>
      </c>
      <c r="BS33">
        <v>0</v>
      </c>
      <c r="BT33">
        <v>10011.25</v>
      </c>
      <c r="BU33">
        <v>722.81650000000002</v>
      </c>
      <c r="BV33">
        <v>330.45299999999997</v>
      </c>
      <c r="BW33">
        <v>-46.465699999999998</v>
      </c>
      <c r="BX33">
        <v>234.7415</v>
      </c>
      <c r="BY33">
        <v>278.73950000000002</v>
      </c>
      <c r="BZ33">
        <v>10.81345</v>
      </c>
      <c r="CA33">
        <v>278.29149999999998</v>
      </c>
      <c r="CB33">
        <v>1.6078049999999999</v>
      </c>
      <c r="CC33">
        <v>1.26827</v>
      </c>
      <c r="CD33">
        <v>0.16416449999999999</v>
      </c>
      <c r="CE33">
        <v>10.428000000000001</v>
      </c>
      <c r="CF33">
        <v>-16.882200000000001</v>
      </c>
      <c r="CG33">
        <v>2000.01</v>
      </c>
      <c r="CH33">
        <v>0.90000100000000005</v>
      </c>
      <c r="CI33">
        <v>9.9998950000000003E-2</v>
      </c>
      <c r="CJ33">
        <v>24</v>
      </c>
      <c r="CK33">
        <v>39093.1</v>
      </c>
      <c r="CL33">
        <v>1736449596</v>
      </c>
      <c r="CM33" t="s">
        <v>346</v>
      </c>
      <c r="CN33">
        <v>1736449594</v>
      </c>
      <c r="CO33">
        <v>1736449596</v>
      </c>
      <c r="CP33">
        <v>2</v>
      </c>
      <c r="CQ33">
        <v>0.52600000000000002</v>
      </c>
      <c r="CR33">
        <v>-1.4999999999999999E-2</v>
      </c>
      <c r="CS33">
        <v>0.63</v>
      </c>
      <c r="CT33">
        <v>3.9E-2</v>
      </c>
      <c r="CU33">
        <v>200</v>
      </c>
      <c r="CV33">
        <v>13</v>
      </c>
      <c r="CW33">
        <v>0.21</v>
      </c>
      <c r="CX33">
        <v>0.03</v>
      </c>
      <c r="CY33">
        <v>-40.06673</v>
      </c>
      <c r="CZ33">
        <v>-55.547070676691703</v>
      </c>
      <c r="DA33">
        <v>5.5313186259788001</v>
      </c>
      <c r="DB33">
        <v>0</v>
      </c>
      <c r="DC33">
        <v>10.80564</v>
      </c>
      <c r="DD33">
        <v>2.3612030075177402E-2</v>
      </c>
      <c r="DE33">
        <v>4.2345483820591702E-3</v>
      </c>
      <c r="DF33">
        <v>1</v>
      </c>
      <c r="DG33">
        <v>1</v>
      </c>
      <c r="DH33">
        <v>2</v>
      </c>
      <c r="DI33" t="s">
        <v>347</v>
      </c>
      <c r="DJ33">
        <v>3.1165699999999998</v>
      </c>
      <c r="DK33">
        <v>2.8002799999999999</v>
      </c>
      <c r="DL33">
        <v>6.2841499999999995E-2</v>
      </c>
      <c r="DM33">
        <v>7.4148500000000006E-2</v>
      </c>
      <c r="DN33">
        <v>7.2965799999999997E-2</v>
      </c>
      <c r="DO33">
        <v>1.31273E-2</v>
      </c>
      <c r="DP33">
        <v>26011.8</v>
      </c>
      <c r="DQ33">
        <v>23714.6</v>
      </c>
      <c r="DR33">
        <v>26567.200000000001</v>
      </c>
      <c r="DS33">
        <v>23980.3</v>
      </c>
      <c r="DT33">
        <v>34035.599999999999</v>
      </c>
      <c r="DU33">
        <v>34502.800000000003</v>
      </c>
      <c r="DV33">
        <v>40163.599999999999</v>
      </c>
      <c r="DW33">
        <v>37934.1</v>
      </c>
      <c r="DX33">
        <v>1.9993000000000001</v>
      </c>
      <c r="DY33">
        <v>2.1692499999999999</v>
      </c>
      <c r="DZ33">
        <v>0.22795099999999999</v>
      </c>
      <c r="EA33">
        <v>0</v>
      </c>
      <c r="EB33">
        <v>28.346499999999999</v>
      </c>
      <c r="EC33">
        <v>999.9</v>
      </c>
      <c r="ED33">
        <v>61.72</v>
      </c>
      <c r="EE33">
        <v>25.216000000000001</v>
      </c>
      <c r="EF33">
        <v>19.47</v>
      </c>
      <c r="EG33">
        <v>63.956699999999998</v>
      </c>
      <c r="EH33">
        <v>26.742799999999999</v>
      </c>
      <c r="EI33">
        <v>1</v>
      </c>
      <c r="EJ33">
        <v>-0.17236499999999999</v>
      </c>
      <c r="EK33">
        <v>-6.6666699999999999</v>
      </c>
      <c r="EL33">
        <v>20.126300000000001</v>
      </c>
      <c r="EM33">
        <v>5.2587700000000002</v>
      </c>
      <c r="EN33">
        <v>12.004099999999999</v>
      </c>
      <c r="EO33">
        <v>4.9982499999999996</v>
      </c>
      <c r="EP33">
        <v>3.28695</v>
      </c>
      <c r="EQ33">
        <v>9999</v>
      </c>
      <c r="ER33">
        <v>9999</v>
      </c>
      <c r="ES33">
        <v>999.9</v>
      </c>
      <c r="ET33">
        <v>9999</v>
      </c>
      <c r="EU33">
        <v>1.8725700000000001</v>
      </c>
      <c r="EV33">
        <v>1.8734599999999999</v>
      </c>
      <c r="EW33">
        <v>1.8696600000000001</v>
      </c>
      <c r="EX33">
        <v>1.8754599999999999</v>
      </c>
      <c r="EY33">
        <v>1.87561</v>
      </c>
      <c r="EZ33">
        <v>1.8739399999999999</v>
      </c>
      <c r="FA33">
        <v>1.87256</v>
      </c>
      <c r="FB33">
        <v>1.8716299999999999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0.66300000000000003</v>
      </c>
      <c r="FQ33">
        <v>3.7699999999999997E-2</v>
      </c>
      <c r="FR33">
        <v>0.34321388301456301</v>
      </c>
      <c r="FS33">
        <v>1.93526017593624E-3</v>
      </c>
      <c r="FT33">
        <v>-2.6352868309754201E-6</v>
      </c>
      <c r="FU33">
        <v>7.4988703689445403E-10</v>
      </c>
      <c r="FV33">
        <v>-2.6994475661370899E-2</v>
      </c>
      <c r="FW33">
        <v>5.2935318026229097E-3</v>
      </c>
      <c r="FX33">
        <v>-4.69559145734915E-4</v>
      </c>
      <c r="FY33">
        <v>3.7413844565891902E-5</v>
      </c>
      <c r="FZ33">
        <v>1</v>
      </c>
      <c r="GA33">
        <v>1999</v>
      </c>
      <c r="GB33">
        <v>0</v>
      </c>
      <c r="GC33">
        <v>14</v>
      </c>
      <c r="GD33">
        <v>111.9</v>
      </c>
      <c r="GE33">
        <v>111.9</v>
      </c>
      <c r="GF33">
        <v>0.845947</v>
      </c>
      <c r="GG33">
        <v>2.5463900000000002</v>
      </c>
      <c r="GH33">
        <v>1.5979000000000001</v>
      </c>
      <c r="GI33">
        <v>2.34741</v>
      </c>
      <c r="GJ33">
        <v>1.64917</v>
      </c>
      <c r="GK33">
        <v>2.31812</v>
      </c>
      <c r="GL33">
        <v>29.623000000000001</v>
      </c>
      <c r="GM33">
        <v>15.7431</v>
      </c>
      <c r="GN33">
        <v>19</v>
      </c>
      <c r="GO33">
        <v>471.64100000000002</v>
      </c>
      <c r="GP33">
        <v>600.41700000000003</v>
      </c>
      <c r="GQ33">
        <v>40.7376</v>
      </c>
      <c r="GR33">
        <v>25.166399999999999</v>
      </c>
      <c r="GS33">
        <v>30</v>
      </c>
      <c r="GT33">
        <v>24.9452</v>
      </c>
      <c r="GU33">
        <v>24.912500000000001</v>
      </c>
      <c r="GV33">
        <v>17.0566</v>
      </c>
      <c r="GW33">
        <v>83.054199999999994</v>
      </c>
      <c r="GX33">
        <v>100</v>
      </c>
      <c r="GY33">
        <v>41.943399999999997</v>
      </c>
      <c r="GZ33">
        <v>308.041</v>
      </c>
      <c r="HA33">
        <v>1.54677</v>
      </c>
      <c r="HB33">
        <v>100.877</v>
      </c>
      <c r="HC33">
        <v>100.773</v>
      </c>
    </row>
    <row r="34" spans="1:211" x14ac:dyDescent="0.2">
      <c r="A34">
        <v>18</v>
      </c>
      <c r="B34">
        <v>1736456310</v>
      </c>
      <c r="C34">
        <v>34</v>
      </c>
      <c r="D34" t="s">
        <v>383</v>
      </c>
      <c r="E34" t="s">
        <v>384</v>
      </c>
      <c r="F34">
        <v>2</v>
      </c>
      <c r="G34">
        <v>1736456309</v>
      </c>
      <c r="H34">
        <f t="shared" si="0"/>
        <v>9.1287560885751785E-3</v>
      </c>
      <c r="I34">
        <f t="shared" si="1"/>
        <v>9.1287560885751784</v>
      </c>
      <c r="J34">
        <f t="shared" si="2"/>
        <v>14.071793111077918</v>
      </c>
      <c r="K34">
        <f t="shared" si="3"/>
        <v>239.958</v>
      </c>
      <c r="L34">
        <f t="shared" si="4"/>
        <v>137.55069148074213</v>
      </c>
      <c r="M34">
        <f t="shared" si="5"/>
        <v>14.05841117354416</v>
      </c>
      <c r="N34">
        <f t="shared" si="6"/>
        <v>24.524981968946399</v>
      </c>
      <c r="O34">
        <f t="shared" si="7"/>
        <v>0.25520998093609321</v>
      </c>
      <c r="P34">
        <f t="shared" si="8"/>
        <v>3.5433520641577481</v>
      </c>
      <c r="Q34">
        <f t="shared" si="9"/>
        <v>0.2454202221138117</v>
      </c>
      <c r="R34">
        <f t="shared" si="10"/>
        <v>0.1542359204863791</v>
      </c>
      <c r="S34">
        <f t="shared" si="11"/>
        <v>317.39980475999999</v>
      </c>
      <c r="T34">
        <f t="shared" si="12"/>
        <v>32.658897768778154</v>
      </c>
      <c r="U34">
        <f t="shared" si="13"/>
        <v>32.658897768778154</v>
      </c>
      <c r="V34">
        <f t="shared" si="14"/>
        <v>4.9560824016351805</v>
      </c>
      <c r="W34">
        <f t="shared" si="15"/>
        <v>25.03264011509642</v>
      </c>
      <c r="X34">
        <f t="shared" si="16"/>
        <v>1.2702076026223998</v>
      </c>
      <c r="Y34">
        <f t="shared" si="17"/>
        <v>5.0742055044221095</v>
      </c>
      <c r="Z34">
        <f t="shared" si="18"/>
        <v>3.6858747990127805</v>
      </c>
      <c r="AA34">
        <f t="shared" si="19"/>
        <v>-402.57814350616536</v>
      </c>
      <c r="AB34">
        <f t="shared" si="20"/>
        <v>80.003453715543515</v>
      </c>
      <c r="AC34">
        <f t="shared" si="21"/>
        <v>5.1642736215419891</v>
      </c>
      <c r="AD34">
        <f t="shared" si="22"/>
        <v>-1.0611409079842815E-2</v>
      </c>
      <c r="AE34">
        <f t="shared" si="23"/>
        <v>37.742187356510641</v>
      </c>
      <c r="AF34">
        <f t="shared" si="24"/>
        <v>9.1288623987921902</v>
      </c>
      <c r="AG34">
        <f t="shared" si="25"/>
        <v>14.071793111077918</v>
      </c>
      <c r="AH34">
        <v>278.53205338225001</v>
      </c>
      <c r="AI34">
        <v>242.98213939393901</v>
      </c>
      <c r="AJ34">
        <v>2.7485242673791701</v>
      </c>
      <c r="AK34">
        <v>84.5062676990527</v>
      </c>
      <c r="AL34">
        <f t="shared" si="26"/>
        <v>9.1287560885751784</v>
      </c>
      <c r="AM34">
        <v>1.6077979742749799</v>
      </c>
      <c r="AN34">
        <v>12.4266384615385</v>
      </c>
      <c r="AO34">
        <v>1.5178800168066299E-4</v>
      </c>
      <c r="AP34">
        <v>123.873733639405</v>
      </c>
      <c r="AQ34">
        <v>20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53140.85317230178</v>
      </c>
      <c r="AV34">
        <f t="shared" si="30"/>
        <v>2000</v>
      </c>
      <c r="AW34">
        <f t="shared" si="31"/>
        <v>1685.9997660000001</v>
      </c>
      <c r="AX34">
        <f t="shared" si="32"/>
        <v>0.84299988300000006</v>
      </c>
      <c r="AY34">
        <f t="shared" si="33"/>
        <v>0.15869990238000001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1736456309</v>
      </c>
      <c r="BF34">
        <v>239.958</v>
      </c>
      <c r="BG34">
        <v>287.88600000000002</v>
      </c>
      <c r="BH34">
        <v>12.428000000000001</v>
      </c>
      <c r="BI34">
        <v>1.60754</v>
      </c>
      <c r="BJ34">
        <v>239.29300000000001</v>
      </c>
      <c r="BK34">
        <v>12.3903</v>
      </c>
      <c r="BL34">
        <v>499.90899999999999</v>
      </c>
      <c r="BM34">
        <v>102.10599999999999</v>
      </c>
      <c r="BN34">
        <v>9.9310800000000005E-2</v>
      </c>
      <c r="BO34">
        <v>33.0777</v>
      </c>
      <c r="BP34">
        <v>32.057699999999997</v>
      </c>
      <c r="BQ34">
        <v>999.9</v>
      </c>
      <c r="BR34">
        <v>0</v>
      </c>
      <c r="BS34">
        <v>0</v>
      </c>
      <c r="BT34">
        <v>10043.799999999999</v>
      </c>
      <c r="BU34">
        <v>722.83</v>
      </c>
      <c r="BV34">
        <v>329.48500000000001</v>
      </c>
      <c r="BW34">
        <v>-47.9283</v>
      </c>
      <c r="BX34">
        <v>242.97800000000001</v>
      </c>
      <c r="BY34">
        <v>288.35000000000002</v>
      </c>
      <c r="BZ34">
        <v>10.820399999999999</v>
      </c>
      <c r="CA34">
        <v>287.88600000000002</v>
      </c>
      <c r="CB34">
        <v>1.60754</v>
      </c>
      <c r="CC34">
        <v>1.2689699999999999</v>
      </c>
      <c r="CD34">
        <v>0.16414000000000001</v>
      </c>
      <c r="CE34">
        <v>10.436299999999999</v>
      </c>
      <c r="CF34">
        <v>-16.884</v>
      </c>
      <c r="CG34">
        <v>2000</v>
      </c>
      <c r="CH34">
        <v>0.90000100000000005</v>
      </c>
      <c r="CI34">
        <v>9.9998900000000002E-2</v>
      </c>
      <c r="CJ34">
        <v>24</v>
      </c>
      <c r="CK34">
        <v>39093</v>
      </c>
      <c r="CL34">
        <v>1736449596</v>
      </c>
      <c r="CM34" t="s">
        <v>346</v>
      </c>
      <c r="CN34">
        <v>1736449594</v>
      </c>
      <c r="CO34">
        <v>1736449596</v>
      </c>
      <c r="CP34">
        <v>2</v>
      </c>
      <c r="CQ34">
        <v>0.52600000000000002</v>
      </c>
      <c r="CR34">
        <v>-1.4999999999999999E-2</v>
      </c>
      <c r="CS34">
        <v>0.63</v>
      </c>
      <c r="CT34">
        <v>3.9E-2</v>
      </c>
      <c r="CU34">
        <v>200</v>
      </c>
      <c r="CV34">
        <v>13</v>
      </c>
      <c r="CW34">
        <v>0.21</v>
      </c>
      <c r="CX34">
        <v>0.03</v>
      </c>
      <c r="CY34">
        <v>-41.853875000000002</v>
      </c>
      <c r="CZ34">
        <v>-45.452278195488702</v>
      </c>
      <c r="DA34">
        <v>4.5365407677959899</v>
      </c>
      <c r="DB34">
        <v>0</v>
      </c>
      <c r="DC34">
        <v>10.8065</v>
      </c>
      <c r="DD34">
        <v>4.4102255639119597E-2</v>
      </c>
      <c r="DE34">
        <v>5.2640288753007403E-3</v>
      </c>
      <c r="DF34">
        <v>1</v>
      </c>
      <c r="DG34">
        <v>1</v>
      </c>
      <c r="DH34">
        <v>2</v>
      </c>
      <c r="DI34" t="s">
        <v>347</v>
      </c>
      <c r="DJ34">
        <v>3.1166100000000001</v>
      </c>
      <c r="DK34">
        <v>2.8001900000000002</v>
      </c>
      <c r="DL34">
        <v>6.4076800000000003E-2</v>
      </c>
      <c r="DM34">
        <v>7.5548900000000002E-2</v>
      </c>
      <c r="DN34">
        <v>7.2989299999999993E-2</v>
      </c>
      <c r="DO34">
        <v>1.31263E-2</v>
      </c>
      <c r="DP34">
        <v>25976.9</v>
      </c>
      <c r="DQ34">
        <v>23678.9</v>
      </c>
      <c r="DR34">
        <v>26566.6</v>
      </c>
      <c r="DS34">
        <v>23980.5</v>
      </c>
      <c r="DT34">
        <v>34034.1</v>
      </c>
      <c r="DU34">
        <v>34503.4</v>
      </c>
      <c r="DV34">
        <v>40162.699999999997</v>
      </c>
      <c r="DW34">
        <v>37934.6</v>
      </c>
      <c r="DX34">
        <v>1.99902</v>
      </c>
      <c r="DY34">
        <v>2.1692</v>
      </c>
      <c r="DZ34">
        <v>0.22817399999999999</v>
      </c>
      <c r="EA34">
        <v>0</v>
      </c>
      <c r="EB34">
        <v>28.3477</v>
      </c>
      <c r="EC34">
        <v>999.9</v>
      </c>
      <c r="ED34">
        <v>61.72</v>
      </c>
      <c r="EE34">
        <v>25.216000000000001</v>
      </c>
      <c r="EF34">
        <v>19.467600000000001</v>
      </c>
      <c r="EG34">
        <v>63.486699999999999</v>
      </c>
      <c r="EH34">
        <v>26.438300000000002</v>
      </c>
      <c r="EI34">
        <v>1</v>
      </c>
      <c r="EJ34">
        <v>-0.17245199999999999</v>
      </c>
      <c r="EK34">
        <v>-6.6666699999999999</v>
      </c>
      <c r="EL34">
        <v>20.1265</v>
      </c>
      <c r="EM34">
        <v>5.2593699999999997</v>
      </c>
      <c r="EN34">
        <v>12.004300000000001</v>
      </c>
      <c r="EO34">
        <v>4.9984000000000002</v>
      </c>
      <c r="EP34">
        <v>3.2870200000000001</v>
      </c>
      <c r="EQ34">
        <v>9999</v>
      </c>
      <c r="ER34">
        <v>9999</v>
      </c>
      <c r="ES34">
        <v>999.9</v>
      </c>
      <c r="ET34">
        <v>9999</v>
      </c>
      <c r="EU34">
        <v>1.8725799999999999</v>
      </c>
      <c r="EV34">
        <v>1.8734500000000001</v>
      </c>
      <c r="EW34">
        <v>1.8696600000000001</v>
      </c>
      <c r="EX34">
        <v>1.8754599999999999</v>
      </c>
      <c r="EY34">
        <v>1.87561</v>
      </c>
      <c r="EZ34">
        <v>1.8739600000000001</v>
      </c>
      <c r="FA34">
        <v>1.87256</v>
      </c>
      <c r="FB34">
        <v>1.87164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0.66800000000000004</v>
      </c>
      <c r="FQ34">
        <v>3.7699999999999997E-2</v>
      </c>
      <c r="FR34">
        <v>0.34321388301456301</v>
      </c>
      <c r="FS34">
        <v>1.93526017593624E-3</v>
      </c>
      <c r="FT34">
        <v>-2.6352868309754201E-6</v>
      </c>
      <c r="FU34">
        <v>7.4988703689445403E-10</v>
      </c>
      <c r="FV34">
        <v>-2.6994475661370899E-2</v>
      </c>
      <c r="FW34">
        <v>5.2935318026229097E-3</v>
      </c>
      <c r="FX34">
        <v>-4.69559145734915E-4</v>
      </c>
      <c r="FY34">
        <v>3.7413844565891902E-5</v>
      </c>
      <c r="FZ34">
        <v>1</v>
      </c>
      <c r="GA34">
        <v>1999</v>
      </c>
      <c r="GB34">
        <v>0</v>
      </c>
      <c r="GC34">
        <v>14</v>
      </c>
      <c r="GD34">
        <v>111.9</v>
      </c>
      <c r="GE34">
        <v>111.9</v>
      </c>
      <c r="GF34">
        <v>0.86059600000000003</v>
      </c>
      <c r="GG34">
        <v>2.52075</v>
      </c>
      <c r="GH34">
        <v>1.5979000000000001</v>
      </c>
      <c r="GI34">
        <v>2.34741</v>
      </c>
      <c r="GJ34">
        <v>1.64917</v>
      </c>
      <c r="GK34">
        <v>2.4438499999999999</v>
      </c>
      <c r="GL34">
        <v>29.644300000000001</v>
      </c>
      <c r="GM34">
        <v>15.751899999999999</v>
      </c>
      <c r="GN34">
        <v>19</v>
      </c>
      <c r="GO34">
        <v>471.47</v>
      </c>
      <c r="GP34">
        <v>600.37699999999995</v>
      </c>
      <c r="GQ34">
        <v>40.749400000000001</v>
      </c>
      <c r="GR34">
        <v>25.166399999999999</v>
      </c>
      <c r="GS34">
        <v>30</v>
      </c>
      <c r="GT34">
        <v>24.944900000000001</v>
      </c>
      <c r="GU34">
        <v>24.912500000000001</v>
      </c>
      <c r="GV34">
        <v>17.352799999999998</v>
      </c>
      <c r="GW34">
        <v>83.054199999999994</v>
      </c>
      <c r="GX34">
        <v>100</v>
      </c>
      <c r="GY34">
        <v>42.047499999999999</v>
      </c>
      <c r="GZ34">
        <v>314.81299999999999</v>
      </c>
      <c r="HA34">
        <v>1.5391999999999999</v>
      </c>
      <c r="HB34">
        <v>100.875</v>
      </c>
      <c r="HC34">
        <v>100.774</v>
      </c>
    </row>
    <row r="35" spans="1:211" x14ac:dyDescent="0.2">
      <c r="A35">
        <v>19</v>
      </c>
      <c r="B35">
        <v>1736456312</v>
      </c>
      <c r="C35">
        <v>36</v>
      </c>
      <c r="D35" t="s">
        <v>385</v>
      </c>
      <c r="E35" t="s">
        <v>386</v>
      </c>
      <c r="F35">
        <v>2</v>
      </c>
      <c r="G35">
        <v>1736456310</v>
      </c>
      <c r="H35">
        <f t="shared" si="0"/>
        <v>9.1354014026837158E-3</v>
      </c>
      <c r="I35">
        <f t="shared" si="1"/>
        <v>9.1354014026837156</v>
      </c>
      <c r="J35">
        <f t="shared" si="2"/>
        <v>14.486507841615019</v>
      </c>
      <c r="K35">
        <f t="shared" si="3"/>
        <v>242.732</v>
      </c>
      <c r="L35">
        <f t="shared" si="4"/>
        <v>137.59640421467427</v>
      </c>
      <c r="M35">
        <f t="shared" si="5"/>
        <v>14.06310176443958</v>
      </c>
      <c r="N35">
        <f t="shared" si="6"/>
        <v>24.8085321485596</v>
      </c>
      <c r="O35">
        <f t="shared" si="7"/>
        <v>0.25535225046969523</v>
      </c>
      <c r="P35">
        <f t="shared" si="8"/>
        <v>3.5387692205775449</v>
      </c>
      <c r="Q35">
        <f t="shared" si="9"/>
        <v>0.24553963182570829</v>
      </c>
      <c r="R35">
        <f t="shared" si="10"/>
        <v>0.15431247656039856</v>
      </c>
      <c r="S35">
        <f t="shared" si="11"/>
        <v>317.39990238000001</v>
      </c>
      <c r="T35">
        <f t="shared" si="12"/>
        <v>32.662947727200205</v>
      </c>
      <c r="U35">
        <f t="shared" si="13"/>
        <v>32.662947727200205</v>
      </c>
      <c r="V35">
        <f t="shared" si="14"/>
        <v>4.9572131316689356</v>
      </c>
      <c r="W35">
        <f t="shared" si="15"/>
        <v>25.029374731883671</v>
      </c>
      <c r="X35">
        <f t="shared" si="16"/>
        <v>1.2704698980739149</v>
      </c>
      <c r="Y35">
        <f t="shared" si="17"/>
        <v>5.0759154460839433</v>
      </c>
      <c r="Z35">
        <f t="shared" si="18"/>
        <v>3.6867432335950205</v>
      </c>
      <c r="AA35">
        <f t="shared" si="19"/>
        <v>-402.87120185835187</v>
      </c>
      <c r="AB35">
        <f t="shared" si="20"/>
        <v>80.272013216548459</v>
      </c>
      <c r="AC35">
        <f t="shared" si="21"/>
        <v>5.1885754296312241</v>
      </c>
      <c r="AD35">
        <f t="shared" si="22"/>
        <v>-1.0710832172179607E-2</v>
      </c>
      <c r="AE35">
        <f t="shared" si="23"/>
        <v>38.172577882685594</v>
      </c>
      <c r="AF35">
        <f t="shared" si="24"/>
        <v>9.1322125148219548</v>
      </c>
      <c r="AG35">
        <f t="shared" si="25"/>
        <v>14.486507841615019</v>
      </c>
      <c r="AH35">
        <v>284.78786694284003</v>
      </c>
      <c r="AI35">
        <v>248.575290909091</v>
      </c>
      <c r="AJ35">
        <v>2.7735494948333499</v>
      </c>
      <c r="AK35">
        <v>84.5062676990527</v>
      </c>
      <c r="AL35">
        <f t="shared" si="26"/>
        <v>9.1354014026837156</v>
      </c>
      <c r="AM35">
        <v>1.6077949978867101</v>
      </c>
      <c r="AN35">
        <v>12.4327629370629</v>
      </c>
      <c r="AO35">
        <v>1.6526118437698399E-4</v>
      </c>
      <c r="AP35">
        <v>123.873733639405</v>
      </c>
      <c r="AQ35">
        <v>20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53041.445184450218</v>
      </c>
      <c r="AV35">
        <f t="shared" si="30"/>
        <v>2000</v>
      </c>
      <c r="AW35">
        <f t="shared" si="31"/>
        <v>1685.999883</v>
      </c>
      <c r="AX35">
        <f t="shared" si="32"/>
        <v>0.84299994150000002</v>
      </c>
      <c r="AY35">
        <f t="shared" si="33"/>
        <v>0.15869995118999999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1736456310</v>
      </c>
      <c r="BF35">
        <v>242.732</v>
      </c>
      <c r="BG35">
        <v>291.20100000000002</v>
      </c>
      <c r="BH35">
        <v>12.43055</v>
      </c>
      <c r="BI35">
        <v>1.6076950000000001</v>
      </c>
      <c r="BJ35">
        <v>242.06450000000001</v>
      </c>
      <c r="BK35">
        <v>12.392849999999999</v>
      </c>
      <c r="BL35">
        <v>499.98050000000001</v>
      </c>
      <c r="BM35">
        <v>102.10599999999999</v>
      </c>
      <c r="BN35">
        <v>9.94453E-2</v>
      </c>
      <c r="BO35">
        <v>33.0837</v>
      </c>
      <c r="BP35">
        <v>32.059899999999999</v>
      </c>
      <c r="BQ35">
        <v>999.9</v>
      </c>
      <c r="BR35">
        <v>0</v>
      </c>
      <c r="BS35">
        <v>0</v>
      </c>
      <c r="BT35">
        <v>10024.4</v>
      </c>
      <c r="BU35">
        <v>722.82849999999996</v>
      </c>
      <c r="BV35">
        <v>329.62549999999999</v>
      </c>
      <c r="BW35">
        <v>-48.469149999999999</v>
      </c>
      <c r="BX35">
        <v>245.78749999999999</v>
      </c>
      <c r="BY35">
        <v>291.67</v>
      </c>
      <c r="BZ35">
        <v>10.822850000000001</v>
      </c>
      <c r="CA35">
        <v>291.20100000000002</v>
      </c>
      <c r="CB35">
        <v>1.6076950000000001</v>
      </c>
      <c r="CC35">
        <v>1.2692349999999999</v>
      </c>
      <c r="CD35">
        <v>0.164156</v>
      </c>
      <c r="CE35">
        <v>10.439399999999999</v>
      </c>
      <c r="CF35">
        <v>-16.882850000000001</v>
      </c>
      <c r="CG35">
        <v>2000</v>
      </c>
      <c r="CH35">
        <v>0.90000049999999998</v>
      </c>
      <c r="CI35">
        <v>9.9999450000000004E-2</v>
      </c>
      <c r="CJ35">
        <v>24</v>
      </c>
      <c r="CK35">
        <v>39093</v>
      </c>
      <c r="CL35">
        <v>1736449596</v>
      </c>
      <c r="CM35" t="s">
        <v>346</v>
      </c>
      <c r="CN35">
        <v>1736449594</v>
      </c>
      <c r="CO35">
        <v>1736449596</v>
      </c>
      <c r="CP35">
        <v>2</v>
      </c>
      <c r="CQ35">
        <v>0.52600000000000002</v>
      </c>
      <c r="CR35">
        <v>-1.4999999999999999E-2</v>
      </c>
      <c r="CS35">
        <v>0.63</v>
      </c>
      <c r="CT35">
        <v>3.9E-2</v>
      </c>
      <c r="CU35">
        <v>200</v>
      </c>
      <c r="CV35">
        <v>13</v>
      </c>
      <c r="CW35">
        <v>0.21</v>
      </c>
      <c r="CX35">
        <v>0.03</v>
      </c>
      <c r="CY35">
        <v>-43.394745</v>
      </c>
      <c r="CZ35">
        <v>-37.696759398496297</v>
      </c>
      <c r="DA35">
        <v>3.7331703365202902</v>
      </c>
      <c r="DB35">
        <v>0</v>
      </c>
      <c r="DC35">
        <v>10.808095</v>
      </c>
      <c r="DD35">
        <v>6.6302255639109506E-2</v>
      </c>
      <c r="DE35">
        <v>6.8816041007892801E-3</v>
      </c>
      <c r="DF35">
        <v>1</v>
      </c>
      <c r="DG35">
        <v>1</v>
      </c>
      <c r="DH35">
        <v>2</v>
      </c>
      <c r="DI35" t="s">
        <v>347</v>
      </c>
      <c r="DJ35">
        <v>3.1164200000000002</v>
      </c>
      <c r="DK35">
        <v>2.8005399999999998</v>
      </c>
      <c r="DL35">
        <v>6.5323699999999998E-2</v>
      </c>
      <c r="DM35">
        <v>7.6969200000000002E-2</v>
      </c>
      <c r="DN35">
        <v>7.3017899999999997E-2</v>
      </c>
      <c r="DO35">
        <v>1.31316E-2</v>
      </c>
      <c r="DP35">
        <v>25942.3</v>
      </c>
      <c r="DQ35">
        <v>23642.5</v>
      </c>
      <c r="DR35">
        <v>26566.6</v>
      </c>
      <c r="DS35">
        <v>23980.5</v>
      </c>
      <c r="DT35">
        <v>34033.199999999997</v>
      </c>
      <c r="DU35">
        <v>34503.5</v>
      </c>
      <c r="DV35">
        <v>40162.699999999997</v>
      </c>
      <c r="DW35">
        <v>37934.800000000003</v>
      </c>
      <c r="DX35">
        <v>1.99857</v>
      </c>
      <c r="DY35">
        <v>2.1694800000000001</v>
      </c>
      <c r="DZ35">
        <v>0.228826</v>
      </c>
      <c r="EA35">
        <v>0</v>
      </c>
      <c r="EB35">
        <v>28.3489</v>
      </c>
      <c r="EC35">
        <v>999.9</v>
      </c>
      <c r="ED35">
        <v>61.72</v>
      </c>
      <c r="EE35">
        <v>25.225999999999999</v>
      </c>
      <c r="EF35">
        <v>19.480399999999999</v>
      </c>
      <c r="EG35">
        <v>64.1267</v>
      </c>
      <c r="EH35">
        <v>26.834900000000001</v>
      </c>
      <c r="EI35">
        <v>1</v>
      </c>
      <c r="EJ35">
        <v>-0.172462</v>
      </c>
      <c r="EK35">
        <v>-6.6666699999999999</v>
      </c>
      <c r="EL35">
        <v>20.1266</v>
      </c>
      <c r="EM35">
        <v>5.25922</v>
      </c>
      <c r="EN35">
        <v>12.004300000000001</v>
      </c>
      <c r="EO35">
        <v>4.9985499999999998</v>
      </c>
      <c r="EP35">
        <v>3.28708</v>
      </c>
      <c r="EQ35">
        <v>9999</v>
      </c>
      <c r="ER35">
        <v>9999</v>
      </c>
      <c r="ES35">
        <v>999.9</v>
      </c>
      <c r="ET35">
        <v>9999</v>
      </c>
      <c r="EU35">
        <v>1.8725799999999999</v>
      </c>
      <c r="EV35">
        <v>1.8734500000000001</v>
      </c>
      <c r="EW35">
        <v>1.8696600000000001</v>
      </c>
      <c r="EX35">
        <v>1.8754599999999999</v>
      </c>
      <c r="EY35">
        <v>1.87561</v>
      </c>
      <c r="EZ35">
        <v>1.8739600000000001</v>
      </c>
      <c r="FA35">
        <v>1.87256</v>
      </c>
      <c r="FB35">
        <v>1.87164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0.67300000000000004</v>
      </c>
      <c r="FQ35">
        <v>3.78E-2</v>
      </c>
      <c r="FR35">
        <v>0.34321388301456301</v>
      </c>
      <c r="FS35">
        <v>1.93526017593624E-3</v>
      </c>
      <c r="FT35">
        <v>-2.6352868309754201E-6</v>
      </c>
      <c r="FU35">
        <v>7.4988703689445403E-10</v>
      </c>
      <c r="FV35">
        <v>-2.6994475661370899E-2</v>
      </c>
      <c r="FW35">
        <v>5.2935318026229097E-3</v>
      </c>
      <c r="FX35">
        <v>-4.69559145734915E-4</v>
      </c>
      <c r="FY35">
        <v>3.7413844565891902E-5</v>
      </c>
      <c r="FZ35">
        <v>1</v>
      </c>
      <c r="GA35">
        <v>1999</v>
      </c>
      <c r="GB35">
        <v>0</v>
      </c>
      <c r="GC35">
        <v>14</v>
      </c>
      <c r="GD35">
        <v>112</v>
      </c>
      <c r="GE35">
        <v>111.9</v>
      </c>
      <c r="GF35">
        <v>0.87646500000000005</v>
      </c>
      <c r="GG35">
        <v>2.52197</v>
      </c>
      <c r="GH35">
        <v>1.5979000000000001</v>
      </c>
      <c r="GI35">
        <v>2.34741</v>
      </c>
      <c r="GJ35">
        <v>1.64917</v>
      </c>
      <c r="GK35">
        <v>2.47681</v>
      </c>
      <c r="GL35">
        <v>29.644300000000001</v>
      </c>
      <c r="GM35">
        <v>15.751899999999999</v>
      </c>
      <c r="GN35">
        <v>19</v>
      </c>
      <c r="GO35">
        <v>471.18700000000001</v>
      </c>
      <c r="GP35">
        <v>600.59400000000005</v>
      </c>
      <c r="GQ35">
        <v>40.761400000000002</v>
      </c>
      <c r="GR35">
        <v>25.165600000000001</v>
      </c>
      <c r="GS35">
        <v>30</v>
      </c>
      <c r="GT35">
        <v>24.943899999999999</v>
      </c>
      <c r="GU35">
        <v>24.912500000000001</v>
      </c>
      <c r="GV35">
        <v>17.648399999999999</v>
      </c>
      <c r="GW35">
        <v>83.054199999999994</v>
      </c>
      <c r="GX35">
        <v>100</v>
      </c>
      <c r="GY35">
        <v>42.047499999999999</v>
      </c>
      <c r="GZ35">
        <v>321.529</v>
      </c>
      <c r="HA35">
        <v>1.52851</v>
      </c>
      <c r="HB35">
        <v>100.875</v>
      </c>
      <c r="HC35">
        <v>100.77500000000001</v>
      </c>
    </row>
    <row r="36" spans="1:211" x14ac:dyDescent="0.2">
      <c r="A36">
        <v>20</v>
      </c>
      <c r="B36">
        <v>1736456314</v>
      </c>
      <c r="C36">
        <v>38</v>
      </c>
      <c r="D36" t="s">
        <v>387</v>
      </c>
      <c r="E36" t="s">
        <v>388</v>
      </c>
      <c r="F36">
        <v>2</v>
      </c>
      <c r="G36">
        <v>1736456313</v>
      </c>
      <c r="H36">
        <f t="shared" si="0"/>
        <v>9.1427424827095014E-3</v>
      </c>
      <c r="I36">
        <f t="shared" si="1"/>
        <v>9.142742482709501</v>
      </c>
      <c r="J36">
        <f t="shared" si="2"/>
        <v>14.893303415085271</v>
      </c>
      <c r="K36">
        <f t="shared" si="3"/>
        <v>251.15700000000001</v>
      </c>
      <c r="L36">
        <f t="shared" si="4"/>
        <v>142.92972451489899</v>
      </c>
      <c r="M36">
        <f t="shared" si="5"/>
        <v>14.608300722331006</v>
      </c>
      <c r="N36">
        <f t="shared" si="6"/>
        <v>25.669796796789001</v>
      </c>
      <c r="O36">
        <f t="shared" si="7"/>
        <v>0.25528776543601372</v>
      </c>
      <c r="P36">
        <f t="shared" si="8"/>
        <v>3.5264785848273927</v>
      </c>
      <c r="Q36">
        <f t="shared" si="9"/>
        <v>0.24544723457417775</v>
      </c>
      <c r="R36">
        <f t="shared" si="10"/>
        <v>0.15425704896757425</v>
      </c>
      <c r="S36">
        <f t="shared" si="11"/>
        <v>317.40188700149997</v>
      </c>
      <c r="T36">
        <f t="shared" si="12"/>
        <v>32.681487141550399</v>
      </c>
      <c r="U36">
        <f t="shared" si="13"/>
        <v>32.681487141550399</v>
      </c>
      <c r="V36">
        <f t="shared" si="14"/>
        <v>4.9623921186724118</v>
      </c>
      <c r="W36">
        <f t="shared" si="15"/>
        <v>25.017154594160385</v>
      </c>
      <c r="X36">
        <f t="shared" si="16"/>
        <v>1.2713835181737998</v>
      </c>
      <c r="Y36">
        <f t="shared" si="17"/>
        <v>5.082046854643381</v>
      </c>
      <c r="Z36">
        <f t="shared" si="18"/>
        <v>3.6910086004986118</v>
      </c>
      <c r="AA36">
        <f t="shared" si="19"/>
        <v>-403.19494348748901</v>
      </c>
      <c r="AB36">
        <f t="shared" si="20"/>
        <v>80.556082497394144</v>
      </c>
      <c r="AC36">
        <f t="shared" si="21"/>
        <v>5.2261104378520127</v>
      </c>
      <c r="AD36">
        <f t="shared" si="22"/>
        <v>-1.0863550742882921E-2</v>
      </c>
      <c r="AE36">
        <f t="shared" si="23"/>
        <v>39.539990562393271</v>
      </c>
      <c r="AF36">
        <f t="shared" si="24"/>
        <v>9.1394404201625701</v>
      </c>
      <c r="AG36">
        <f t="shared" si="25"/>
        <v>14.893303415085271</v>
      </c>
      <c r="AH36">
        <v>291.36524807648601</v>
      </c>
      <c r="AI36">
        <v>254.309848484848</v>
      </c>
      <c r="AJ36">
        <v>2.8264358992197902</v>
      </c>
      <c r="AK36">
        <v>84.5062676990527</v>
      </c>
      <c r="AL36">
        <f t="shared" si="26"/>
        <v>9.142742482709501</v>
      </c>
      <c r="AM36">
        <v>1.6077046969175699</v>
      </c>
      <c r="AN36">
        <v>12.4399741258741</v>
      </c>
      <c r="AO36">
        <v>2.01043275873726E-4</v>
      </c>
      <c r="AP36">
        <v>123.873733639405</v>
      </c>
      <c r="AQ36">
        <v>20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52774.309040700391</v>
      </c>
      <c r="AV36">
        <f t="shared" si="30"/>
        <v>2000.01</v>
      </c>
      <c r="AW36">
        <f t="shared" si="31"/>
        <v>1686.0085500005996</v>
      </c>
      <c r="AX36">
        <f t="shared" si="32"/>
        <v>0.84300005999999983</v>
      </c>
      <c r="AY36">
        <f t="shared" si="33"/>
        <v>0.15870014999999998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1736456313</v>
      </c>
      <c r="BF36">
        <v>251.15700000000001</v>
      </c>
      <c r="BG36">
        <v>301.35700000000003</v>
      </c>
      <c r="BH36">
        <v>12.439399999999999</v>
      </c>
      <c r="BI36">
        <v>1.60904</v>
      </c>
      <c r="BJ36">
        <v>250.482</v>
      </c>
      <c r="BK36">
        <v>12.4016</v>
      </c>
      <c r="BL36">
        <v>500.02499999999998</v>
      </c>
      <c r="BM36">
        <v>102.10599999999999</v>
      </c>
      <c r="BN36">
        <v>0.100177</v>
      </c>
      <c r="BO36">
        <v>33.105200000000004</v>
      </c>
      <c r="BP36">
        <v>32.081499999999998</v>
      </c>
      <c r="BQ36">
        <v>999.9</v>
      </c>
      <c r="BR36">
        <v>0</v>
      </c>
      <c r="BS36">
        <v>0</v>
      </c>
      <c r="BT36">
        <v>9972.5</v>
      </c>
      <c r="BU36">
        <v>722.82299999999998</v>
      </c>
      <c r="BV36">
        <v>330.05799999999999</v>
      </c>
      <c r="BW36">
        <v>-50.2</v>
      </c>
      <c r="BX36">
        <v>254.32</v>
      </c>
      <c r="BY36">
        <v>301.84199999999998</v>
      </c>
      <c r="BZ36">
        <v>10.830399999999999</v>
      </c>
      <c r="CA36">
        <v>301.35700000000003</v>
      </c>
      <c r="CB36">
        <v>1.60904</v>
      </c>
      <c r="CC36">
        <v>1.27014</v>
      </c>
      <c r="CD36">
        <v>0.16429199999999999</v>
      </c>
      <c r="CE36">
        <v>10.450100000000001</v>
      </c>
      <c r="CF36">
        <v>-16.872900000000001</v>
      </c>
      <c r="CG36">
        <v>2000.01</v>
      </c>
      <c r="CH36">
        <v>0.89999799999999996</v>
      </c>
      <c r="CI36">
        <v>0.10000199999999999</v>
      </c>
      <c r="CJ36">
        <v>24</v>
      </c>
      <c r="CK36">
        <v>39093.1</v>
      </c>
      <c r="CL36">
        <v>1736449596</v>
      </c>
      <c r="CM36" t="s">
        <v>346</v>
      </c>
      <c r="CN36">
        <v>1736449594</v>
      </c>
      <c r="CO36">
        <v>1736449596</v>
      </c>
      <c r="CP36">
        <v>2</v>
      </c>
      <c r="CQ36">
        <v>0.52600000000000002</v>
      </c>
      <c r="CR36">
        <v>-1.4999999999999999E-2</v>
      </c>
      <c r="CS36">
        <v>0.63</v>
      </c>
      <c r="CT36">
        <v>3.9E-2</v>
      </c>
      <c r="CU36">
        <v>200</v>
      </c>
      <c r="CV36">
        <v>13</v>
      </c>
      <c r="CW36">
        <v>0.21</v>
      </c>
      <c r="CX36">
        <v>0.03</v>
      </c>
      <c r="CY36">
        <v>-44.725175</v>
      </c>
      <c r="CZ36">
        <v>-32.604500751879698</v>
      </c>
      <c r="DA36">
        <v>3.1884521970503199</v>
      </c>
      <c r="DB36">
        <v>0</v>
      </c>
      <c r="DC36">
        <v>10.810385</v>
      </c>
      <c r="DD36">
        <v>8.8326315789431301E-2</v>
      </c>
      <c r="DE36">
        <v>8.6784373593408095E-3</v>
      </c>
      <c r="DF36">
        <v>1</v>
      </c>
      <c r="DG36">
        <v>1</v>
      </c>
      <c r="DH36">
        <v>2</v>
      </c>
      <c r="DI36" t="s">
        <v>347</v>
      </c>
      <c r="DJ36">
        <v>3.1164499999999999</v>
      </c>
      <c r="DK36">
        <v>2.8009599999999999</v>
      </c>
      <c r="DL36">
        <v>6.6586199999999998E-2</v>
      </c>
      <c r="DM36">
        <v>7.8392100000000006E-2</v>
      </c>
      <c r="DN36">
        <v>7.3042300000000004E-2</v>
      </c>
      <c r="DO36">
        <v>1.31378E-2</v>
      </c>
      <c r="DP36">
        <v>25907.5</v>
      </c>
      <c r="DQ36">
        <v>23606</v>
      </c>
      <c r="DR36">
        <v>26566.799999999999</v>
      </c>
      <c r="DS36">
        <v>23980.400000000001</v>
      </c>
      <c r="DT36">
        <v>34032.699999999997</v>
      </c>
      <c r="DU36">
        <v>34503.1</v>
      </c>
      <c r="DV36">
        <v>40163</v>
      </c>
      <c r="DW36">
        <v>37934.400000000001</v>
      </c>
      <c r="DX36">
        <v>1.9986999999999999</v>
      </c>
      <c r="DY36">
        <v>2.1694800000000001</v>
      </c>
      <c r="DZ36">
        <v>0.23050200000000001</v>
      </c>
      <c r="EA36">
        <v>0</v>
      </c>
      <c r="EB36">
        <v>28.350300000000001</v>
      </c>
      <c r="EC36">
        <v>999.9</v>
      </c>
      <c r="ED36">
        <v>61.72</v>
      </c>
      <c r="EE36">
        <v>25.216000000000001</v>
      </c>
      <c r="EF36">
        <v>19.4696</v>
      </c>
      <c r="EG36">
        <v>64.046700000000001</v>
      </c>
      <c r="EH36">
        <v>26.742799999999999</v>
      </c>
      <c r="EI36">
        <v>1</v>
      </c>
      <c r="EJ36">
        <v>-0.17247499999999999</v>
      </c>
      <c r="EK36">
        <v>-6.6666699999999999</v>
      </c>
      <c r="EL36">
        <v>20.1265</v>
      </c>
      <c r="EM36">
        <v>5.2586199999999996</v>
      </c>
      <c r="EN36">
        <v>12.004</v>
      </c>
      <c r="EO36">
        <v>4.9983000000000004</v>
      </c>
      <c r="EP36">
        <v>3.2869299999999999</v>
      </c>
      <c r="EQ36">
        <v>9999</v>
      </c>
      <c r="ER36">
        <v>9999</v>
      </c>
      <c r="ES36">
        <v>999.9</v>
      </c>
      <c r="ET36">
        <v>9999</v>
      </c>
      <c r="EU36">
        <v>1.8725799999999999</v>
      </c>
      <c r="EV36">
        <v>1.87344</v>
      </c>
      <c r="EW36">
        <v>1.8696600000000001</v>
      </c>
      <c r="EX36">
        <v>1.8754500000000001</v>
      </c>
      <c r="EY36">
        <v>1.87561</v>
      </c>
      <c r="EZ36">
        <v>1.87395</v>
      </c>
      <c r="FA36">
        <v>1.87256</v>
      </c>
      <c r="FB36">
        <v>1.87164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0.67700000000000005</v>
      </c>
      <c r="FQ36">
        <v>3.78E-2</v>
      </c>
      <c r="FR36">
        <v>0.34321388301456301</v>
      </c>
      <c r="FS36">
        <v>1.93526017593624E-3</v>
      </c>
      <c r="FT36">
        <v>-2.6352868309754201E-6</v>
      </c>
      <c r="FU36">
        <v>7.4988703689445403E-10</v>
      </c>
      <c r="FV36">
        <v>-2.6994475661370899E-2</v>
      </c>
      <c r="FW36">
        <v>5.2935318026229097E-3</v>
      </c>
      <c r="FX36">
        <v>-4.69559145734915E-4</v>
      </c>
      <c r="FY36">
        <v>3.7413844565891902E-5</v>
      </c>
      <c r="FZ36">
        <v>1</v>
      </c>
      <c r="GA36">
        <v>1999</v>
      </c>
      <c r="GB36">
        <v>0</v>
      </c>
      <c r="GC36">
        <v>14</v>
      </c>
      <c r="GD36">
        <v>112</v>
      </c>
      <c r="GE36">
        <v>112</v>
      </c>
      <c r="GF36">
        <v>0.88989300000000005</v>
      </c>
      <c r="GG36">
        <v>2.5463900000000002</v>
      </c>
      <c r="GH36">
        <v>1.5979000000000001</v>
      </c>
      <c r="GI36">
        <v>2.34863</v>
      </c>
      <c r="GJ36">
        <v>1.64917</v>
      </c>
      <c r="GK36">
        <v>2.33643</v>
      </c>
      <c r="GL36">
        <v>29.644300000000001</v>
      </c>
      <c r="GM36">
        <v>15.734400000000001</v>
      </c>
      <c r="GN36">
        <v>19</v>
      </c>
      <c r="GO36">
        <v>471.25700000000001</v>
      </c>
      <c r="GP36">
        <v>600.59400000000005</v>
      </c>
      <c r="GQ36">
        <v>40.773400000000002</v>
      </c>
      <c r="GR36">
        <v>25.1645</v>
      </c>
      <c r="GS36">
        <v>30</v>
      </c>
      <c r="GT36">
        <v>24.943100000000001</v>
      </c>
      <c r="GU36">
        <v>24.912500000000001</v>
      </c>
      <c r="GV36">
        <v>17.944400000000002</v>
      </c>
      <c r="GW36">
        <v>83.333399999999997</v>
      </c>
      <c r="GX36">
        <v>100</v>
      </c>
      <c r="GY36">
        <v>42.134999999999998</v>
      </c>
      <c r="GZ36">
        <v>328.32299999999998</v>
      </c>
      <c r="HA36">
        <v>1.5188999999999999</v>
      </c>
      <c r="HB36">
        <v>100.876</v>
      </c>
      <c r="HC36">
        <v>100.774</v>
      </c>
    </row>
    <row r="37" spans="1:211" x14ac:dyDescent="0.2">
      <c r="A37">
        <v>21</v>
      </c>
      <c r="B37">
        <v>1736456316</v>
      </c>
      <c r="C37">
        <v>40</v>
      </c>
      <c r="D37" t="s">
        <v>389</v>
      </c>
      <c r="E37" t="s">
        <v>390</v>
      </c>
      <c r="F37">
        <v>2</v>
      </c>
      <c r="G37">
        <v>1736456314</v>
      </c>
      <c r="H37">
        <f t="shared" si="0"/>
        <v>9.1463450222246979E-3</v>
      </c>
      <c r="I37">
        <f t="shared" si="1"/>
        <v>9.1463450222246987</v>
      </c>
      <c r="J37">
        <f t="shared" si="2"/>
        <v>15.316335290321959</v>
      </c>
      <c r="K37">
        <f t="shared" si="3"/>
        <v>254.036</v>
      </c>
      <c r="L37">
        <f t="shared" si="4"/>
        <v>142.95506391051885</v>
      </c>
      <c r="M37">
        <f t="shared" si="5"/>
        <v>14.610892137590504</v>
      </c>
      <c r="N37">
        <f t="shared" si="6"/>
        <v>25.964051174767999</v>
      </c>
      <c r="O37">
        <f t="shared" si="7"/>
        <v>0.25522604696097073</v>
      </c>
      <c r="P37">
        <f t="shared" si="8"/>
        <v>3.5316583509586743</v>
      </c>
      <c r="Q37">
        <f t="shared" si="9"/>
        <v>0.24540400387039754</v>
      </c>
      <c r="R37">
        <f t="shared" si="10"/>
        <v>0.15422847982802607</v>
      </c>
      <c r="S37">
        <f t="shared" si="11"/>
        <v>317.40101850056249</v>
      </c>
      <c r="T37">
        <f t="shared" si="12"/>
        <v>32.689885046927401</v>
      </c>
      <c r="U37">
        <f t="shared" si="13"/>
        <v>32.689885046927401</v>
      </c>
      <c r="V37">
        <f t="shared" si="14"/>
        <v>4.9647396233316501</v>
      </c>
      <c r="W37">
        <f t="shared" si="15"/>
        <v>25.010810051748404</v>
      </c>
      <c r="X37">
        <f t="shared" si="16"/>
        <v>1.2716749426429999</v>
      </c>
      <c r="Y37">
        <f t="shared" si="17"/>
        <v>5.084501221719135</v>
      </c>
      <c r="Z37">
        <f t="shared" si="18"/>
        <v>3.69306468068865</v>
      </c>
      <c r="AA37">
        <f t="shared" si="19"/>
        <v>-403.35381548010918</v>
      </c>
      <c r="AB37">
        <f t="shared" si="20"/>
        <v>80.712883537212775</v>
      </c>
      <c r="AC37">
        <f t="shared" si="21"/>
        <v>5.2290389196259035</v>
      </c>
      <c r="AD37">
        <f t="shared" si="22"/>
        <v>-1.0874522708007817E-2</v>
      </c>
      <c r="AE37">
        <f t="shared" si="23"/>
        <v>39.921776755119218</v>
      </c>
      <c r="AF37">
        <f t="shared" si="24"/>
        <v>9.1406475963937286</v>
      </c>
      <c r="AG37">
        <f t="shared" si="25"/>
        <v>15.316335290321959</v>
      </c>
      <c r="AH37">
        <v>298.11407288047201</v>
      </c>
      <c r="AI37">
        <v>260.152715151515</v>
      </c>
      <c r="AJ37">
        <v>2.8844612864492301</v>
      </c>
      <c r="AK37">
        <v>84.5062676990527</v>
      </c>
      <c r="AL37">
        <f t="shared" si="26"/>
        <v>9.1463450222246987</v>
      </c>
      <c r="AM37">
        <v>1.60803837406211</v>
      </c>
      <c r="AN37">
        <v>12.445597202797201</v>
      </c>
      <c r="AO37">
        <v>2.3066811395671701E-4</v>
      </c>
      <c r="AP37">
        <v>123.873733639405</v>
      </c>
      <c r="AQ37">
        <v>20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52883.7683124592</v>
      </c>
      <c r="AV37">
        <f t="shared" si="30"/>
        <v>2000.0050000000001</v>
      </c>
      <c r="AW37">
        <f t="shared" si="31"/>
        <v>1686.0043050002253</v>
      </c>
      <c r="AX37">
        <f t="shared" si="32"/>
        <v>0.84300004500000003</v>
      </c>
      <c r="AY37">
        <f t="shared" si="33"/>
        <v>0.15870011249999999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1736456314</v>
      </c>
      <c r="BF37">
        <v>254.036</v>
      </c>
      <c r="BG37">
        <v>304.73250000000002</v>
      </c>
      <c r="BH37">
        <v>12.44225</v>
      </c>
      <c r="BI37">
        <v>1.6091150000000001</v>
      </c>
      <c r="BJ37">
        <v>253.35900000000001</v>
      </c>
      <c r="BK37">
        <v>12.404400000000001</v>
      </c>
      <c r="BL37">
        <v>499.9615</v>
      </c>
      <c r="BM37">
        <v>102.10599999999999</v>
      </c>
      <c r="BN37">
        <v>0.100188</v>
      </c>
      <c r="BO37">
        <v>33.113799999999998</v>
      </c>
      <c r="BP37">
        <v>32.098300000000002</v>
      </c>
      <c r="BQ37">
        <v>999.9</v>
      </c>
      <c r="BR37">
        <v>0</v>
      </c>
      <c r="BS37">
        <v>0</v>
      </c>
      <c r="BT37">
        <v>9994.35</v>
      </c>
      <c r="BU37">
        <v>722.82849999999996</v>
      </c>
      <c r="BV37">
        <v>330.43900000000002</v>
      </c>
      <c r="BW37">
        <v>-50.696300000000001</v>
      </c>
      <c r="BX37">
        <v>257.23649999999998</v>
      </c>
      <c r="BY37">
        <v>305.22300000000001</v>
      </c>
      <c r="BZ37">
        <v>10.83315</v>
      </c>
      <c r="CA37">
        <v>304.73250000000002</v>
      </c>
      <c r="CB37">
        <v>1.6091150000000001</v>
      </c>
      <c r="CC37">
        <v>1.2704299999999999</v>
      </c>
      <c r="CD37">
        <v>0.1643</v>
      </c>
      <c r="CE37">
        <v>10.45355</v>
      </c>
      <c r="CF37">
        <v>-16.872350000000001</v>
      </c>
      <c r="CG37">
        <v>2000.0050000000001</v>
      </c>
      <c r="CH37">
        <v>0.89999850000000003</v>
      </c>
      <c r="CI37">
        <v>0.10000149999999999</v>
      </c>
      <c r="CJ37">
        <v>24</v>
      </c>
      <c r="CK37">
        <v>39093.050000000003</v>
      </c>
      <c r="CL37">
        <v>1736449596</v>
      </c>
      <c r="CM37" t="s">
        <v>346</v>
      </c>
      <c r="CN37">
        <v>1736449594</v>
      </c>
      <c r="CO37">
        <v>1736449596</v>
      </c>
      <c r="CP37">
        <v>2</v>
      </c>
      <c r="CQ37">
        <v>0.52600000000000002</v>
      </c>
      <c r="CR37">
        <v>-1.4999999999999999E-2</v>
      </c>
      <c r="CS37">
        <v>0.63</v>
      </c>
      <c r="CT37">
        <v>3.9E-2</v>
      </c>
      <c r="CU37">
        <v>200</v>
      </c>
      <c r="CV37">
        <v>13</v>
      </c>
      <c r="CW37">
        <v>0.21</v>
      </c>
      <c r="CX37">
        <v>0.03</v>
      </c>
      <c r="CY37">
        <v>-45.908549999999998</v>
      </c>
      <c r="CZ37">
        <v>-29.790992481202998</v>
      </c>
      <c r="DA37">
        <v>2.8831422581100599</v>
      </c>
      <c r="DB37">
        <v>0</v>
      </c>
      <c r="DC37">
        <v>10.81357</v>
      </c>
      <c r="DD37">
        <v>0.10224360902256099</v>
      </c>
      <c r="DE37">
        <v>9.9781811969918907E-3</v>
      </c>
      <c r="DF37">
        <v>1</v>
      </c>
      <c r="DG37">
        <v>1</v>
      </c>
      <c r="DH37">
        <v>2</v>
      </c>
      <c r="DI37" t="s">
        <v>347</v>
      </c>
      <c r="DJ37">
        <v>3.1167500000000001</v>
      </c>
      <c r="DK37">
        <v>2.8009499999999998</v>
      </c>
      <c r="DL37">
        <v>6.7861400000000002E-2</v>
      </c>
      <c r="DM37">
        <v>7.9776100000000003E-2</v>
      </c>
      <c r="DN37">
        <v>7.3054099999999997E-2</v>
      </c>
      <c r="DO37">
        <v>1.31354E-2</v>
      </c>
      <c r="DP37">
        <v>25872.5</v>
      </c>
      <c r="DQ37">
        <v>23570.3</v>
      </c>
      <c r="DR37">
        <v>26567.3</v>
      </c>
      <c r="DS37">
        <v>23980.2</v>
      </c>
      <c r="DT37">
        <v>34032.9</v>
      </c>
      <c r="DU37">
        <v>34503</v>
      </c>
      <c r="DV37">
        <v>40163.599999999999</v>
      </c>
      <c r="DW37">
        <v>37934</v>
      </c>
      <c r="DX37">
        <v>1.9995000000000001</v>
      </c>
      <c r="DY37">
        <v>2.16933</v>
      </c>
      <c r="DZ37">
        <v>0.23214099999999999</v>
      </c>
      <c r="EA37">
        <v>0</v>
      </c>
      <c r="EB37">
        <v>28.352699999999999</v>
      </c>
      <c r="EC37">
        <v>999.9</v>
      </c>
      <c r="ED37">
        <v>61.72</v>
      </c>
      <c r="EE37">
        <v>25.216000000000001</v>
      </c>
      <c r="EF37">
        <v>19.468299999999999</v>
      </c>
      <c r="EG37">
        <v>63.816699999999997</v>
      </c>
      <c r="EH37">
        <v>26.502400000000002</v>
      </c>
      <c r="EI37">
        <v>1</v>
      </c>
      <c r="EJ37">
        <v>-0.17252999999999999</v>
      </c>
      <c r="EK37">
        <v>-6.6666699999999999</v>
      </c>
      <c r="EL37">
        <v>20.1265</v>
      </c>
      <c r="EM37">
        <v>5.2598200000000004</v>
      </c>
      <c r="EN37">
        <v>12.004099999999999</v>
      </c>
      <c r="EO37">
        <v>4.99885</v>
      </c>
      <c r="EP37">
        <v>3.2868300000000001</v>
      </c>
      <c r="EQ37">
        <v>9999</v>
      </c>
      <c r="ER37">
        <v>9999</v>
      </c>
      <c r="ES37">
        <v>999.9</v>
      </c>
      <c r="ET37">
        <v>9999</v>
      </c>
      <c r="EU37">
        <v>1.8725700000000001</v>
      </c>
      <c r="EV37">
        <v>1.8734599999999999</v>
      </c>
      <c r="EW37">
        <v>1.8696600000000001</v>
      </c>
      <c r="EX37">
        <v>1.8754500000000001</v>
      </c>
      <c r="EY37">
        <v>1.87561</v>
      </c>
      <c r="EZ37">
        <v>1.8739399999999999</v>
      </c>
      <c r="FA37">
        <v>1.87256</v>
      </c>
      <c r="FB37">
        <v>1.87164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0.68100000000000005</v>
      </c>
      <c r="FQ37">
        <v>3.7900000000000003E-2</v>
      </c>
      <c r="FR37">
        <v>0.34321388301456301</v>
      </c>
      <c r="FS37">
        <v>1.93526017593624E-3</v>
      </c>
      <c r="FT37">
        <v>-2.6352868309754201E-6</v>
      </c>
      <c r="FU37">
        <v>7.4988703689445403E-10</v>
      </c>
      <c r="FV37">
        <v>-2.6994475661370899E-2</v>
      </c>
      <c r="FW37">
        <v>5.2935318026229097E-3</v>
      </c>
      <c r="FX37">
        <v>-4.69559145734915E-4</v>
      </c>
      <c r="FY37">
        <v>3.7413844565891902E-5</v>
      </c>
      <c r="FZ37">
        <v>1</v>
      </c>
      <c r="GA37">
        <v>1999</v>
      </c>
      <c r="GB37">
        <v>0</v>
      </c>
      <c r="GC37">
        <v>14</v>
      </c>
      <c r="GD37">
        <v>112</v>
      </c>
      <c r="GE37">
        <v>112</v>
      </c>
      <c r="GF37">
        <v>0.90454100000000004</v>
      </c>
      <c r="GG37">
        <v>2.50122</v>
      </c>
      <c r="GH37">
        <v>1.5979000000000001</v>
      </c>
      <c r="GI37">
        <v>2.34863</v>
      </c>
      <c r="GJ37">
        <v>1.64917</v>
      </c>
      <c r="GK37">
        <v>2.48291</v>
      </c>
      <c r="GL37">
        <v>29.644300000000001</v>
      </c>
      <c r="GM37">
        <v>15.751899999999999</v>
      </c>
      <c r="GN37">
        <v>19</v>
      </c>
      <c r="GO37">
        <v>471.74599999999998</v>
      </c>
      <c r="GP37">
        <v>600.47500000000002</v>
      </c>
      <c r="GQ37">
        <v>40.785200000000003</v>
      </c>
      <c r="GR37">
        <v>25.164200000000001</v>
      </c>
      <c r="GS37">
        <v>30</v>
      </c>
      <c r="GT37">
        <v>24.943100000000001</v>
      </c>
      <c r="GU37">
        <v>24.912500000000001</v>
      </c>
      <c r="GV37">
        <v>18.2454</v>
      </c>
      <c r="GW37">
        <v>83.333399999999997</v>
      </c>
      <c r="GX37">
        <v>100</v>
      </c>
      <c r="GY37">
        <v>42.134999999999998</v>
      </c>
      <c r="GZ37">
        <v>335.11399999999998</v>
      </c>
      <c r="HA37">
        <v>1.5192699999999999</v>
      </c>
      <c r="HB37">
        <v>100.877</v>
      </c>
      <c r="HC37">
        <v>100.773</v>
      </c>
    </row>
    <row r="38" spans="1:211" x14ac:dyDescent="0.2">
      <c r="A38">
        <v>22</v>
      </c>
      <c r="B38">
        <v>1736456318</v>
      </c>
      <c r="C38">
        <v>42</v>
      </c>
      <c r="D38" t="s">
        <v>391</v>
      </c>
      <c r="E38" t="s">
        <v>392</v>
      </c>
      <c r="F38">
        <v>2</v>
      </c>
      <c r="G38">
        <v>1736456317</v>
      </c>
      <c r="H38">
        <f t="shared" si="0"/>
        <v>9.1510937201450503E-3</v>
      </c>
      <c r="I38">
        <f t="shared" si="1"/>
        <v>9.1510937201450506</v>
      </c>
      <c r="J38">
        <f t="shared" si="2"/>
        <v>15.775869276757719</v>
      </c>
      <c r="K38">
        <f t="shared" si="3"/>
        <v>262.762</v>
      </c>
      <c r="L38">
        <f t="shared" si="4"/>
        <v>148.10675865794195</v>
      </c>
      <c r="M38">
        <f t="shared" si="5"/>
        <v>15.137262080428339</v>
      </c>
      <c r="N38">
        <f t="shared" si="6"/>
        <v>26.855609391626</v>
      </c>
      <c r="O38">
        <f t="shared" si="7"/>
        <v>0.254806125503521</v>
      </c>
      <c r="P38">
        <f t="shared" si="8"/>
        <v>3.5368070842563224</v>
      </c>
      <c r="Q38">
        <f t="shared" si="9"/>
        <v>0.24502937362574084</v>
      </c>
      <c r="R38">
        <f t="shared" si="10"/>
        <v>0.15399050517597596</v>
      </c>
      <c r="S38">
        <f t="shared" si="11"/>
        <v>317.39856299924998</v>
      </c>
      <c r="T38">
        <f t="shared" si="12"/>
        <v>32.718228368285949</v>
      </c>
      <c r="U38">
        <f t="shared" si="13"/>
        <v>32.718228368285949</v>
      </c>
      <c r="V38">
        <f t="shared" si="14"/>
        <v>4.9726696971561912</v>
      </c>
      <c r="W38">
        <f t="shared" si="15"/>
        <v>24.98147409512411</v>
      </c>
      <c r="X38">
        <f t="shared" si="16"/>
        <v>1.2722385281967001</v>
      </c>
      <c r="Y38">
        <f t="shared" si="17"/>
        <v>5.0927280085726245</v>
      </c>
      <c r="Z38">
        <f t="shared" si="18"/>
        <v>3.7004311689594909</v>
      </c>
      <c r="AA38">
        <f t="shared" si="19"/>
        <v>-403.56323305839669</v>
      </c>
      <c r="AB38">
        <f t="shared" si="20"/>
        <v>80.917631031578964</v>
      </c>
      <c r="AC38">
        <f t="shared" si="21"/>
        <v>5.2361390214275687</v>
      </c>
      <c r="AD38">
        <f t="shared" si="22"/>
        <v>-1.0900006140190044E-2</v>
      </c>
      <c r="AE38">
        <f t="shared" si="23"/>
        <v>40.95400595810036</v>
      </c>
      <c r="AF38">
        <f t="shared" si="24"/>
        <v>9.1503501593316798</v>
      </c>
      <c r="AG38">
        <f t="shared" si="25"/>
        <v>15.775869276757719</v>
      </c>
      <c r="AH38">
        <v>304.91673459100599</v>
      </c>
      <c r="AI38">
        <v>266.07758181818201</v>
      </c>
      <c r="AJ38">
        <v>2.93477224410658</v>
      </c>
      <c r="AK38">
        <v>84.5062676990527</v>
      </c>
      <c r="AL38">
        <f t="shared" si="26"/>
        <v>9.1510937201450506</v>
      </c>
      <c r="AM38">
        <v>1.60863786376846</v>
      </c>
      <c r="AN38">
        <v>12.4482356643357</v>
      </c>
      <c r="AO38">
        <v>2.10396242203238E-4</v>
      </c>
      <c r="AP38">
        <v>123.873733639405</v>
      </c>
      <c r="AQ38">
        <v>20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52989.135112605349</v>
      </c>
      <c r="AV38">
        <f t="shared" si="30"/>
        <v>1999.99</v>
      </c>
      <c r="AW38">
        <f t="shared" si="31"/>
        <v>1685.9916299997001</v>
      </c>
      <c r="AX38">
        <f t="shared" si="32"/>
        <v>0.84300003000000001</v>
      </c>
      <c r="AY38">
        <f t="shared" si="33"/>
        <v>0.158700075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1736456317</v>
      </c>
      <c r="BF38">
        <v>262.762</v>
      </c>
      <c r="BG38">
        <v>314.77800000000002</v>
      </c>
      <c r="BH38">
        <v>12.447900000000001</v>
      </c>
      <c r="BI38">
        <v>1.6070899999999999</v>
      </c>
      <c r="BJ38">
        <v>262.07900000000001</v>
      </c>
      <c r="BK38">
        <v>12.41</v>
      </c>
      <c r="BL38">
        <v>500.13499999999999</v>
      </c>
      <c r="BM38">
        <v>102.105</v>
      </c>
      <c r="BN38">
        <v>0.100073</v>
      </c>
      <c r="BO38">
        <v>33.142600000000002</v>
      </c>
      <c r="BP38">
        <v>32.135800000000003</v>
      </c>
      <c r="BQ38">
        <v>999.9</v>
      </c>
      <c r="BR38">
        <v>0</v>
      </c>
      <c r="BS38">
        <v>0</v>
      </c>
      <c r="BT38">
        <v>10016.200000000001</v>
      </c>
      <c r="BU38">
        <v>722.88199999999995</v>
      </c>
      <c r="BV38">
        <v>331.62700000000001</v>
      </c>
      <c r="BW38">
        <v>-52.0154</v>
      </c>
      <c r="BX38">
        <v>266.07400000000001</v>
      </c>
      <c r="BY38">
        <v>315.28399999999999</v>
      </c>
      <c r="BZ38">
        <v>10.8408</v>
      </c>
      <c r="CA38">
        <v>314.77800000000002</v>
      </c>
      <c r="CB38">
        <v>1.6070899999999999</v>
      </c>
      <c r="CC38">
        <v>1.2709900000000001</v>
      </c>
      <c r="CD38">
        <v>0.16409199999999999</v>
      </c>
      <c r="CE38">
        <v>10.460100000000001</v>
      </c>
      <c r="CF38">
        <v>-16.887499999999999</v>
      </c>
      <c r="CG38">
        <v>1999.99</v>
      </c>
      <c r="CH38">
        <v>0.89999899999999999</v>
      </c>
      <c r="CI38">
        <v>0.10000100000000001</v>
      </c>
      <c r="CJ38">
        <v>24</v>
      </c>
      <c r="CK38">
        <v>39092.800000000003</v>
      </c>
      <c r="CL38">
        <v>1736449596</v>
      </c>
      <c r="CM38" t="s">
        <v>346</v>
      </c>
      <c r="CN38">
        <v>1736449594</v>
      </c>
      <c r="CO38">
        <v>1736449596</v>
      </c>
      <c r="CP38">
        <v>2</v>
      </c>
      <c r="CQ38">
        <v>0.52600000000000002</v>
      </c>
      <c r="CR38">
        <v>-1.4999999999999999E-2</v>
      </c>
      <c r="CS38">
        <v>0.63</v>
      </c>
      <c r="CT38">
        <v>3.9E-2</v>
      </c>
      <c r="CU38">
        <v>200</v>
      </c>
      <c r="CV38">
        <v>13</v>
      </c>
      <c r="CW38">
        <v>0.21</v>
      </c>
      <c r="CX38">
        <v>0.03</v>
      </c>
      <c r="CY38">
        <v>-46.965865000000001</v>
      </c>
      <c r="CZ38">
        <v>-28.5875593984962</v>
      </c>
      <c r="DA38">
        <v>2.7571886889139501</v>
      </c>
      <c r="DB38">
        <v>0</v>
      </c>
      <c r="DC38">
        <v>10.8172</v>
      </c>
      <c r="DD38">
        <v>0.111148872180459</v>
      </c>
      <c r="DE38">
        <v>1.08379426091857E-2</v>
      </c>
      <c r="DF38">
        <v>1</v>
      </c>
      <c r="DG38">
        <v>1</v>
      </c>
      <c r="DH38">
        <v>2</v>
      </c>
      <c r="DI38" t="s">
        <v>347</v>
      </c>
      <c r="DJ38">
        <v>3.1166</v>
      </c>
      <c r="DK38">
        <v>2.8005800000000001</v>
      </c>
      <c r="DL38">
        <v>6.9139300000000001E-2</v>
      </c>
      <c r="DM38">
        <v>8.1159300000000004E-2</v>
      </c>
      <c r="DN38">
        <v>7.3074600000000003E-2</v>
      </c>
      <c r="DO38">
        <v>1.3093799999999999E-2</v>
      </c>
      <c r="DP38">
        <v>25837.3</v>
      </c>
      <c r="DQ38">
        <v>23534.7</v>
      </c>
      <c r="DR38">
        <v>26567.5</v>
      </c>
      <c r="DS38">
        <v>23980</v>
      </c>
      <c r="DT38">
        <v>34032.5</v>
      </c>
      <c r="DU38">
        <v>34504.699999999997</v>
      </c>
      <c r="DV38">
        <v>40163.9</v>
      </c>
      <c r="DW38">
        <v>37934.199999999997</v>
      </c>
      <c r="DX38">
        <v>1.9992700000000001</v>
      </c>
      <c r="DY38">
        <v>2.1695000000000002</v>
      </c>
      <c r="DZ38">
        <v>0.23264399999999999</v>
      </c>
      <c r="EA38">
        <v>0</v>
      </c>
      <c r="EB38">
        <v>28.355799999999999</v>
      </c>
      <c r="EC38">
        <v>999.9</v>
      </c>
      <c r="ED38">
        <v>61.695999999999998</v>
      </c>
      <c r="EE38">
        <v>25.216000000000001</v>
      </c>
      <c r="EF38">
        <v>19.462900000000001</v>
      </c>
      <c r="EG38">
        <v>63.796700000000001</v>
      </c>
      <c r="EH38">
        <v>26.9712</v>
      </c>
      <c r="EI38">
        <v>1</v>
      </c>
      <c r="EJ38">
        <v>-0.17250299999999999</v>
      </c>
      <c r="EK38">
        <v>-6.6666699999999999</v>
      </c>
      <c r="EL38">
        <v>20.126300000000001</v>
      </c>
      <c r="EM38">
        <v>5.2610200000000003</v>
      </c>
      <c r="EN38">
        <v>12.004099999999999</v>
      </c>
      <c r="EO38">
        <v>4.9991000000000003</v>
      </c>
      <c r="EP38">
        <v>3.2868300000000001</v>
      </c>
      <c r="EQ38">
        <v>9999</v>
      </c>
      <c r="ER38">
        <v>9999</v>
      </c>
      <c r="ES38">
        <v>999.9</v>
      </c>
      <c r="ET38">
        <v>9999</v>
      </c>
      <c r="EU38">
        <v>1.87256</v>
      </c>
      <c r="EV38">
        <v>1.8734500000000001</v>
      </c>
      <c r="EW38">
        <v>1.8696600000000001</v>
      </c>
      <c r="EX38">
        <v>1.8754599999999999</v>
      </c>
      <c r="EY38">
        <v>1.87561</v>
      </c>
      <c r="EZ38">
        <v>1.8739300000000001</v>
      </c>
      <c r="FA38">
        <v>1.87256</v>
      </c>
      <c r="FB38">
        <v>1.87164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0.68500000000000005</v>
      </c>
      <c r="FQ38">
        <v>3.7900000000000003E-2</v>
      </c>
      <c r="FR38">
        <v>0.34321388301456301</v>
      </c>
      <c r="FS38">
        <v>1.93526017593624E-3</v>
      </c>
      <c r="FT38">
        <v>-2.6352868309754201E-6</v>
      </c>
      <c r="FU38">
        <v>7.4988703689445403E-10</v>
      </c>
      <c r="FV38">
        <v>-2.6994475661370899E-2</v>
      </c>
      <c r="FW38">
        <v>5.2935318026229097E-3</v>
      </c>
      <c r="FX38">
        <v>-4.69559145734915E-4</v>
      </c>
      <c r="FY38">
        <v>3.7413844565891902E-5</v>
      </c>
      <c r="FZ38">
        <v>1</v>
      </c>
      <c r="GA38">
        <v>1999</v>
      </c>
      <c r="GB38">
        <v>0</v>
      </c>
      <c r="GC38">
        <v>14</v>
      </c>
      <c r="GD38">
        <v>112.1</v>
      </c>
      <c r="GE38">
        <v>112</v>
      </c>
      <c r="GF38">
        <v>0.91918900000000003</v>
      </c>
      <c r="GG38">
        <v>2.5354000000000001</v>
      </c>
      <c r="GH38">
        <v>1.5979000000000001</v>
      </c>
      <c r="GI38">
        <v>2.34741</v>
      </c>
      <c r="GJ38">
        <v>1.64917</v>
      </c>
      <c r="GK38">
        <v>2.4145500000000002</v>
      </c>
      <c r="GL38">
        <v>29.623000000000001</v>
      </c>
      <c r="GM38">
        <v>15.7431</v>
      </c>
      <c r="GN38">
        <v>19</v>
      </c>
      <c r="GO38">
        <v>471.60700000000003</v>
      </c>
      <c r="GP38">
        <v>600.61400000000003</v>
      </c>
      <c r="GQ38">
        <v>40.797699999999999</v>
      </c>
      <c r="GR38">
        <v>25.164200000000001</v>
      </c>
      <c r="GS38">
        <v>30</v>
      </c>
      <c r="GT38">
        <v>24.943100000000001</v>
      </c>
      <c r="GU38">
        <v>24.912500000000001</v>
      </c>
      <c r="GV38">
        <v>18.511900000000001</v>
      </c>
      <c r="GW38">
        <v>83.333399999999997</v>
      </c>
      <c r="GX38">
        <v>100</v>
      </c>
      <c r="GY38">
        <v>42.134999999999998</v>
      </c>
      <c r="GZ38">
        <v>341.83499999999998</v>
      </c>
      <c r="HA38">
        <v>1.5513999999999999</v>
      </c>
      <c r="HB38">
        <v>100.878</v>
      </c>
      <c r="HC38">
        <v>100.773</v>
      </c>
    </row>
    <row r="39" spans="1:211" x14ac:dyDescent="0.2">
      <c r="A39">
        <v>23</v>
      </c>
      <c r="B39">
        <v>1736456320</v>
      </c>
      <c r="C39">
        <v>44</v>
      </c>
      <c r="D39" t="s">
        <v>393</v>
      </c>
      <c r="E39" t="s">
        <v>394</v>
      </c>
      <c r="F39">
        <v>2</v>
      </c>
      <c r="G39">
        <v>1736456318</v>
      </c>
      <c r="H39">
        <f t="shared" si="0"/>
        <v>9.1533487488462944E-3</v>
      </c>
      <c r="I39">
        <f t="shared" si="1"/>
        <v>9.1533487488462946</v>
      </c>
      <c r="J39">
        <f t="shared" si="2"/>
        <v>16.25447849166704</v>
      </c>
      <c r="K39">
        <f t="shared" si="3"/>
        <v>265.70249999999999</v>
      </c>
      <c r="L39">
        <f t="shared" si="4"/>
        <v>147.82358000885006</v>
      </c>
      <c r="M39">
        <f t="shared" si="5"/>
        <v>15.108301182328317</v>
      </c>
      <c r="N39">
        <f t="shared" si="6"/>
        <v>27.156109970122877</v>
      </c>
      <c r="O39">
        <f t="shared" si="7"/>
        <v>0.25473688971733133</v>
      </c>
      <c r="P39">
        <f t="shared" si="8"/>
        <v>3.5343724051062333</v>
      </c>
      <c r="Q39">
        <f t="shared" si="9"/>
        <v>0.244958887308384</v>
      </c>
      <c r="R39">
        <f t="shared" si="10"/>
        <v>0.15394654707187366</v>
      </c>
      <c r="S39">
        <f t="shared" si="11"/>
        <v>317.39848799962499</v>
      </c>
      <c r="T39">
        <f t="shared" si="12"/>
        <v>32.726015546361559</v>
      </c>
      <c r="U39">
        <f t="shared" si="13"/>
        <v>32.726015546361559</v>
      </c>
      <c r="V39">
        <f t="shared" si="14"/>
        <v>4.9748503723905975</v>
      </c>
      <c r="W39">
        <f t="shared" si="15"/>
        <v>24.974472561361427</v>
      </c>
      <c r="X39">
        <f t="shared" si="16"/>
        <v>1.2724924739963601</v>
      </c>
      <c r="Y39">
        <f t="shared" si="17"/>
        <v>5.0951725641848471</v>
      </c>
      <c r="Z39">
        <f t="shared" si="18"/>
        <v>3.7023578983942373</v>
      </c>
      <c r="AA39">
        <f t="shared" si="19"/>
        <v>-403.6626798241216</v>
      </c>
      <c r="AB39">
        <f t="shared" si="20"/>
        <v>81.007280649216625</v>
      </c>
      <c r="AC39">
        <f t="shared" si="21"/>
        <v>5.2459713545432018</v>
      </c>
      <c r="AD39">
        <f t="shared" si="22"/>
        <v>-1.0939820736780348E-2</v>
      </c>
      <c r="AE39">
        <f t="shared" si="23"/>
        <v>41.293476613740268</v>
      </c>
      <c r="AF39">
        <f t="shared" si="24"/>
        <v>9.1556404986519162</v>
      </c>
      <c r="AG39">
        <f t="shared" si="25"/>
        <v>16.25447849166704</v>
      </c>
      <c r="AH39">
        <v>311.68563547787102</v>
      </c>
      <c r="AI39">
        <v>272.04073333333298</v>
      </c>
      <c r="AJ39">
        <v>2.9686022178891101</v>
      </c>
      <c r="AK39">
        <v>84.5062676990527</v>
      </c>
      <c r="AL39">
        <f t="shared" si="26"/>
        <v>9.1533487488462946</v>
      </c>
      <c r="AM39">
        <v>1.60908669814456</v>
      </c>
      <c r="AN39">
        <v>12.452109090909101</v>
      </c>
      <c r="AO39">
        <v>1.8815056752074399E-4</v>
      </c>
      <c r="AP39">
        <v>123.873733639405</v>
      </c>
      <c r="AQ39">
        <v>20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52935.457480746365</v>
      </c>
      <c r="AV39">
        <f t="shared" si="30"/>
        <v>1999.99</v>
      </c>
      <c r="AW39">
        <f t="shared" si="31"/>
        <v>1685.9915999998498</v>
      </c>
      <c r="AX39">
        <f t="shared" si="32"/>
        <v>0.84300001499999988</v>
      </c>
      <c r="AY39">
        <f t="shared" si="33"/>
        <v>0.1587000375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1736456318</v>
      </c>
      <c r="BF39">
        <v>265.70249999999999</v>
      </c>
      <c r="BG39">
        <v>318.16250000000002</v>
      </c>
      <c r="BH39">
        <v>12.4504</v>
      </c>
      <c r="BI39">
        <v>1.6027750000000001</v>
      </c>
      <c r="BJ39">
        <v>265.01749999999998</v>
      </c>
      <c r="BK39">
        <v>12.41245</v>
      </c>
      <c r="BL39">
        <v>500.10849999999999</v>
      </c>
      <c r="BM39">
        <v>102.105</v>
      </c>
      <c r="BN39">
        <v>9.9947149999999998E-2</v>
      </c>
      <c r="BO39">
        <v>33.151150000000001</v>
      </c>
      <c r="BP39">
        <v>32.139049999999997</v>
      </c>
      <c r="BQ39">
        <v>999.9</v>
      </c>
      <c r="BR39">
        <v>0</v>
      </c>
      <c r="BS39">
        <v>0</v>
      </c>
      <c r="BT39">
        <v>10005.91</v>
      </c>
      <c r="BU39">
        <v>722.93100000000004</v>
      </c>
      <c r="BV39">
        <v>331.88350000000003</v>
      </c>
      <c r="BW39">
        <v>-52.459600000000002</v>
      </c>
      <c r="BX39">
        <v>269.05250000000001</v>
      </c>
      <c r="BY39">
        <v>318.673</v>
      </c>
      <c r="BZ39">
        <v>10.8476</v>
      </c>
      <c r="CA39">
        <v>318.16250000000002</v>
      </c>
      <c r="CB39">
        <v>1.6027750000000001</v>
      </c>
      <c r="CC39">
        <v>1.271245</v>
      </c>
      <c r="CD39">
        <v>0.16365099999999999</v>
      </c>
      <c r="CE39">
        <v>10.463100000000001</v>
      </c>
      <c r="CF39">
        <v>-16.919550000000001</v>
      </c>
      <c r="CG39">
        <v>1999.99</v>
      </c>
      <c r="CH39">
        <v>0.89999949999999995</v>
      </c>
      <c r="CI39">
        <v>0.10000050000000001</v>
      </c>
      <c r="CJ39">
        <v>24</v>
      </c>
      <c r="CK39">
        <v>39092.800000000003</v>
      </c>
      <c r="CL39">
        <v>1736449596</v>
      </c>
      <c r="CM39" t="s">
        <v>346</v>
      </c>
      <c r="CN39">
        <v>1736449594</v>
      </c>
      <c r="CO39">
        <v>1736449596</v>
      </c>
      <c r="CP39">
        <v>2</v>
      </c>
      <c r="CQ39">
        <v>0.52600000000000002</v>
      </c>
      <c r="CR39">
        <v>-1.4999999999999999E-2</v>
      </c>
      <c r="CS39">
        <v>0.63</v>
      </c>
      <c r="CT39">
        <v>3.9E-2</v>
      </c>
      <c r="CU39">
        <v>200</v>
      </c>
      <c r="CV39">
        <v>13</v>
      </c>
      <c r="CW39">
        <v>0.21</v>
      </c>
      <c r="CX39">
        <v>0.03</v>
      </c>
      <c r="CY39">
        <v>-47.942230000000002</v>
      </c>
      <c r="CZ39">
        <v>-28.254857142857102</v>
      </c>
      <c r="DA39">
        <v>2.7240957641206398</v>
      </c>
      <c r="DB39">
        <v>0</v>
      </c>
      <c r="DC39">
        <v>10.821275</v>
      </c>
      <c r="DD39">
        <v>0.12555338345862299</v>
      </c>
      <c r="DE39">
        <v>1.2258542939517799E-2</v>
      </c>
      <c r="DF39">
        <v>1</v>
      </c>
      <c r="DG39">
        <v>1</v>
      </c>
      <c r="DH39">
        <v>2</v>
      </c>
      <c r="DI39" t="s">
        <v>347</v>
      </c>
      <c r="DJ39">
        <v>3.1165099999999999</v>
      </c>
      <c r="DK39">
        <v>2.8003800000000001</v>
      </c>
      <c r="DL39">
        <v>7.04182E-2</v>
      </c>
      <c r="DM39">
        <v>8.2516999999999993E-2</v>
      </c>
      <c r="DN39">
        <v>7.3117299999999996E-2</v>
      </c>
      <c r="DO39">
        <v>1.30104E-2</v>
      </c>
      <c r="DP39">
        <v>25801.5</v>
      </c>
      <c r="DQ39">
        <v>23500</v>
      </c>
      <c r="DR39">
        <v>26567.200000000001</v>
      </c>
      <c r="DS39">
        <v>23980.1</v>
      </c>
      <c r="DT39">
        <v>34030.5</v>
      </c>
      <c r="DU39">
        <v>34508</v>
      </c>
      <c r="DV39">
        <v>40163.300000000003</v>
      </c>
      <c r="DW39">
        <v>37934.5</v>
      </c>
      <c r="DX39">
        <v>1.99905</v>
      </c>
      <c r="DY39">
        <v>2.1697199999999999</v>
      </c>
      <c r="DZ39">
        <v>0.23286799999999999</v>
      </c>
      <c r="EA39">
        <v>0</v>
      </c>
      <c r="EB39">
        <v>28.359000000000002</v>
      </c>
      <c r="EC39">
        <v>999.9</v>
      </c>
      <c r="ED39">
        <v>61.72</v>
      </c>
      <c r="EE39">
        <v>25.225999999999999</v>
      </c>
      <c r="EF39">
        <v>19.479500000000002</v>
      </c>
      <c r="EG39">
        <v>63.686700000000002</v>
      </c>
      <c r="EH39">
        <v>26.614599999999999</v>
      </c>
      <c r="EI39">
        <v>1</v>
      </c>
      <c r="EJ39">
        <v>-0.17257400000000001</v>
      </c>
      <c r="EK39">
        <v>-6.6666699999999999</v>
      </c>
      <c r="EL39">
        <v>20.126000000000001</v>
      </c>
      <c r="EM39">
        <v>5.2604199999999999</v>
      </c>
      <c r="EN39">
        <v>12.004</v>
      </c>
      <c r="EO39">
        <v>4.9988000000000001</v>
      </c>
      <c r="EP39">
        <v>3.2867299999999999</v>
      </c>
      <c r="EQ39">
        <v>9999</v>
      </c>
      <c r="ER39">
        <v>9999</v>
      </c>
      <c r="ES39">
        <v>999.9</v>
      </c>
      <c r="ET39">
        <v>9999</v>
      </c>
      <c r="EU39">
        <v>1.87256</v>
      </c>
      <c r="EV39">
        <v>1.8734</v>
      </c>
      <c r="EW39">
        <v>1.8696600000000001</v>
      </c>
      <c r="EX39">
        <v>1.87544</v>
      </c>
      <c r="EY39">
        <v>1.87561</v>
      </c>
      <c r="EZ39">
        <v>1.8739300000000001</v>
      </c>
      <c r="FA39">
        <v>1.87256</v>
      </c>
      <c r="FB39">
        <v>1.87164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0.68899999999999995</v>
      </c>
      <c r="FQ39">
        <v>3.7999999999999999E-2</v>
      </c>
      <c r="FR39">
        <v>0.34321388301456301</v>
      </c>
      <c r="FS39">
        <v>1.93526017593624E-3</v>
      </c>
      <c r="FT39">
        <v>-2.6352868309754201E-6</v>
      </c>
      <c r="FU39">
        <v>7.4988703689445403E-10</v>
      </c>
      <c r="FV39">
        <v>-2.6994475661370899E-2</v>
      </c>
      <c r="FW39">
        <v>5.2935318026229097E-3</v>
      </c>
      <c r="FX39">
        <v>-4.69559145734915E-4</v>
      </c>
      <c r="FY39">
        <v>3.7413844565891902E-5</v>
      </c>
      <c r="FZ39">
        <v>1</v>
      </c>
      <c r="GA39">
        <v>1999</v>
      </c>
      <c r="GB39">
        <v>0</v>
      </c>
      <c r="GC39">
        <v>14</v>
      </c>
      <c r="GD39">
        <v>112.1</v>
      </c>
      <c r="GE39">
        <v>112.1</v>
      </c>
      <c r="GF39">
        <v>0.93383799999999995</v>
      </c>
      <c r="GG39">
        <v>2.5329600000000001</v>
      </c>
      <c r="GH39">
        <v>1.5979000000000001</v>
      </c>
      <c r="GI39">
        <v>2.34863</v>
      </c>
      <c r="GJ39">
        <v>1.64917</v>
      </c>
      <c r="GK39">
        <v>2.2924799999999999</v>
      </c>
      <c r="GL39">
        <v>29.644300000000001</v>
      </c>
      <c r="GM39">
        <v>15.7431</v>
      </c>
      <c r="GN39">
        <v>19</v>
      </c>
      <c r="GO39">
        <v>471.46800000000002</v>
      </c>
      <c r="GP39">
        <v>600.79100000000005</v>
      </c>
      <c r="GQ39">
        <v>40.8108</v>
      </c>
      <c r="GR39">
        <v>25.164200000000001</v>
      </c>
      <c r="GS39">
        <v>29.9999</v>
      </c>
      <c r="GT39">
        <v>24.943100000000001</v>
      </c>
      <c r="GU39">
        <v>24.912299999999998</v>
      </c>
      <c r="GV39">
        <v>18.819199999999999</v>
      </c>
      <c r="GW39">
        <v>83.333399999999997</v>
      </c>
      <c r="GX39">
        <v>100</v>
      </c>
      <c r="GY39">
        <v>42.182200000000002</v>
      </c>
      <c r="GZ39">
        <v>348.58</v>
      </c>
      <c r="HA39">
        <v>1.5513999999999999</v>
      </c>
      <c r="HB39">
        <v>100.877</v>
      </c>
      <c r="HC39">
        <v>100.773</v>
      </c>
    </row>
    <row r="40" spans="1:211" x14ac:dyDescent="0.2">
      <c r="A40">
        <v>24</v>
      </c>
      <c r="B40">
        <v>1736456322</v>
      </c>
      <c r="C40">
        <v>46</v>
      </c>
      <c r="D40" t="s">
        <v>395</v>
      </c>
      <c r="E40" t="s">
        <v>396</v>
      </c>
      <c r="F40">
        <v>2</v>
      </c>
      <c r="G40">
        <v>1736456321</v>
      </c>
      <c r="H40">
        <f t="shared" si="0"/>
        <v>9.1590503054964443E-3</v>
      </c>
      <c r="I40">
        <f t="shared" si="1"/>
        <v>9.1590503054964447</v>
      </c>
      <c r="J40">
        <f t="shared" si="2"/>
        <v>16.70365559338298</v>
      </c>
      <c r="K40">
        <f t="shared" si="3"/>
        <v>274.56900000000002</v>
      </c>
      <c r="L40">
        <f t="shared" si="4"/>
        <v>153.25753896259843</v>
      </c>
      <c r="M40">
        <f t="shared" si="5"/>
        <v>15.663794892866109</v>
      </c>
      <c r="N40">
        <f t="shared" si="6"/>
        <v>28.0625183534295</v>
      </c>
      <c r="O40">
        <f t="shared" si="7"/>
        <v>0.25455407999692908</v>
      </c>
      <c r="P40">
        <f t="shared" si="8"/>
        <v>3.5365464472932491</v>
      </c>
      <c r="Q40">
        <f t="shared" si="9"/>
        <v>0.24479557239250113</v>
      </c>
      <c r="R40">
        <f t="shared" si="10"/>
        <v>0.15384282597850715</v>
      </c>
      <c r="S40">
        <f t="shared" si="11"/>
        <v>317.39998572000002</v>
      </c>
      <c r="T40">
        <f t="shared" si="12"/>
        <v>32.747485615497652</v>
      </c>
      <c r="U40">
        <f t="shared" si="13"/>
        <v>32.747485615497652</v>
      </c>
      <c r="V40">
        <f t="shared" si="14"/>
        <v>4.9808670341219079</v>
      </c>
      <c r="W40">
        <f t="shared" si="15"/>
        <v>24.969455992330321</v>
      </c>
      <c r="X40">
        <f t="shared" si="16"/>
        <v>1.27384081049925</v>
      </c>
      <c r="Y40">
        <f t="shared" si="17"/>
        <v>5.1015961696983956</v>
      </c>
      <c r="Z40">
        <f t="shared" si="18"/>
        <v>3.7070262236226581</v>
      </c>
      <c r="AA40">
        <f t="shared" si="19"/>
        <v>-403.91411847239317</v>
      </c>
      <c r="AB40">
        <f t="shared" si="20"/>
        <v>81.243945231712374</v>
      </c>
      <c r="AC40">
        <f t="shared" si="21"/>
        <v>5.2591956202742471</v>
      </c>
      <c r="AD40">
        <f t="shared" si="22"/>
        <v>-1.0991900406551736E-2</v>
      </c>
      <c r="AE40">
        <f t="shared" si="23"/>
        <v>42.068452230268448</v>
      </c>
      <c r="AF40">
        <f t="shared" si="24"/>
        <v>9.174167160403691</v>
      </c>
      <c r="AG40">
        <f t="shared" si="25"/>
        <v>16.70365559338298</v>
      </c>
      <c r="AH40">
        <v>318.39399572917603</v>
      </c>
      <c r="AI40">
        <v>278.03800606060599</v>
      </c>
      <c r="AJ40">
        <v>2.9909251881016199</v>
      </c>
      <c r="AK40">
        <v>84.5062676990527</v>
      </c>
      <c r="AL40">
        <f t="shared" si="26"/>
        <v>9.1590503054964447</v>
      </c>
      <c r="AM40">
        <v>1.60684377793358</v>
      </c>
      <c r="AN40">
        <v>12.4620965034965</v>
      </c>
      <c r="AO40">
        <v>2.1264573333895501E-4</v>
      </c>
      <c r="AP40">
        <v>123.873733639405</v>
      </c>
      <c r="AQ40">
        <v>20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52978.202879526107</v>
      </c>
      <c r="AV40">
        <f t="shared" si="30"/>
        <v>2000</v>
      </c>
      <c r="AW40">
        <f t="shared" si="31"/>
        <v>1686.000462</v>
      </c>
      <c r="AX40">
        <f t="shared" si="32"/>
        <v>0.84300023099999999</v>
      </c>
      <c r="AY40">
        <f t="shared" si="33"/>
        <v>0.15869999286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1736456321</v>
      </c>
      <c r="BF40">
        <v>274.56900000000002</v>
      </c>
      <c r="BG40">
        <v>328.09100000000001</v>
      </c>
      <c r="BH40">
        <v>12.4635</v>
      </c>
      <c r="BI40">
        <v>1.58823</v>
      </c>
      <c r="BJ40">
        <v>273.87799999999999</v>
      </c>
      <c r="BK40">
        <v>12.4255</v>
      </c>
      <c r="BL40">
        <v>499.84</v>
      </c>
      <c r="BM40">
        <v>102.10599999999999</v>
      </c>
      <c r="BN40">
        <v>9.9705500000000002E-2</v>
      </c>
      <c r="BO40">
        <v>33.1736</v>
      </c>
      <c r="BP40">
        <v>32.1511</v>
      </c>
      <c r="BQ40">
        <v>999.9</v>
      </c>
      <c r="BR40">
        <v>0</v>
      </c>
      <c r="BS40">
        <v>0</v>
      </c>
      <c r="BT40">
        <v>10015</v>
      </c>
      <c r="BU40">
        <v>723.06600000000003</v>
      </c>
      <c r="BV40">
        <v>332.63600000000002</v>
      </c>
      <c r="BW40">
        <v>-53.521999999999998</v>
      </c>
      <c r="BX40">
        <v>278.03399999999999</v>
      </c>
      <c r="BY40">
        <v>328.613</v>
      </c>
      <c r="BZ40">
        <v>10.875299999999999</v>
      </c>
      <c r="CA40">
        <v>328.09100000000001</v>
      </c>
      <c r="CB40">
        <v>1.58823</v>
      </c>
      <c r="CC40">
        <v>1.2726</v>
      </c>
      <c r="CD40">
        <v>0.16216700000000001</v>
      </c>
      <c r="CE40">
        <v>10.479100000000001</v>
      </c>
      <c r="CF40">
        <v>-17.027799999999999</v>
      </c>
      <c r="CG40">
        <v>2000</v>
      </c>
      <c r="CH40">
        <v>0.90000100000000005</v>
      </c>
      <c r="CI40">
        <v>9.9999299999999999E-2</v>
      </c>
      <c r="CJ40">
        <v>24</v>
      </c>
      <c r="CK40">
        <v>39092.9</v>
      </c>
      <c r="CL40">
        <v>1736449596</v>
      </c>
      <c r="CM40" t="s">
        <v>346</v>
      </c>
      <c r="CN40">
        <v>1736449594</v>
      </c>
      <c r="CO40">
        <v>1736449596</v>
      </c>
      <c r="CP40">
        <v>2</v>
      </c>
      <c r="CQ40">
        <v>0.52600000000000002</v>
      </c>
      <c r="CR40">
        <v>-1.4999999999999999E-2</v>
      </c>
      <c r="CS40">
        <v>0.63</v>
      </c>
      <c r="CT40">
        <v>3.9E-2</v>
      </c>
      <c r="CU40">
        <v>200</v>
      </c>
      <c r="CV40">
        <v>13</v>
      </c>
      <c r="CW40">
        <v>0.21</v>
      </c>
      <c r="CX40">
        <v>0.03</v>
      </c>
      <c r="CY40">
        <v>-48.873015000000002</v>
      </c>
      <c r="CZ40">
        <v>-28.264353383458602</v>
      </c>
      <c r="DA40">
        <v>2.7249917277443201</v>
      </c>
      <c r="DB40">
        <v>0</v>
      </c>
      <c r="DC40">
        <v>10.826855</v>
      </c>
      <c r="DD40">
        <v>0.15734887218048901</v>
      </c>
      <c r="DE40">
        <v>1.5841290193667899E-2</v>
      </c>
      <c r="DF40">
        <v>1</v>
      </c>
      <c r="DG40">
        <v>1</v>
      </c>
      <c r="DH40">
        <v>2</v>
      </c>
      <c r="DI40" t="s">
        <v>347</v>
      </c>
      <c r="DJ40">
        <v>3.1167500000000001</v>
      </c>
      <c r="DK40">
        <v>2.80071</v>
      </c>
      <c r="DL40">
        <v>7.16923E-2</v>
      </c>
      <c r="DM40">
        <v>8.3835199999999999E-2</v>
      </c>
      <c r="DN40">
        <v>7.3154200000000003E-2</v>
      </c>
      <c r="DO40">
        <v>1.2953599999999999E-2</v>
      </c>
      <c r="DP40">
        <v>25766</v>
      </c>
      <c r="DQ40">
        <v>23466.2</v>
      </c>
      <c r="DR40">
        <v>26567</v>
      </c>
      <c r="DS40">
        <v>23980</v>
      </c>
      <c r="DT40">
        <v>34029.1</v>
      </c>
      <c r="DU40">
        <v>34509.9</v>
      </c>
      <c r="DV40">
        <v>40163</v>
      </c>
      <c r="DW40">
        <v>37934.199999999997</v>
      </c>
      <c r="DX40">
        <v>1.9990000000000001</v>
      </c>
      <c r="DY40">
        <v>2.1694499999999999</v>
      </c>
      <c r="DZ40">
        <v>0.23331499999999999</v>
      </c>
      <c r="EA40">
        <v>0</v>
      </c>
      <c r="EB40">
        <v>28.3628</v>
      </c>
      <c r="EC40">
        <v>999.9</v>
      </c>
      <c r="ED40">
        <v>61.72</v>
      </c>
      <c r="EE40">
        <v>25.225999999999999</v>
      </c>
      <c r="EF40">
        <v>19.4801</v>
      </c>
      <c r="EG40">
        <v>63.816699999999997</v>
      </c>
      <c r="EH40">
        <v>26.570499999999999</v>
      </c>
      <c r="EI40">
        <v>1</v>
      </c>
      <c r="EJ40">
        <v>-0.17260700000000001</v>
      </c>
      <c r="EK40">
        <v>-6.6666699999999999</v>
      </c>
      <c r="EL40">
        <v>20.126200000000001</v>
      </c>
      <c r="EM40">
        <v>5.2605700000000004</v>
      </c>
      <c r="EN40">
        <v>12.004099999999999</v>
      </c>
      <c r="EO40">
        <v>4.9991000000000003</v>
      </c>
      <c r="EP40">
        <v>3.2868499999999998</v>
      </c>
      <c r="EQ40">
        <v>9999</v>
      </c>
      <c r="ER40">
        <v>9999</v>
      </c>
      <c r="ES40">
        <v>999.9</v>
      </c>
      <c r="ET40">
        <v>9999</v>
      </c>
      <c r="EU40">
        <v>1.87256</v>
      </c>
      <c r="EV40">
        <v>1.87337</v>
      </c>
      <c r="EW40">
        <v>1.8696600000000001</v>
      </c>
      <c r="EX40">
        <v>1.8754299999999999</v>
      </c>
      <c r="EY40">
        <v>1.87561</v>
      </c>
      <c r="EZ40">
        <v>1.8739300000000001</v>
      </c>
      <c r="FA40">
        <v>1.87256</v>
      </c>
      <c r="FB40">
        <v>1.87164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0.69299999999999995</v>
      </c>
      <c r="FQ40">
        <v>3.8100000000000002E-2</v>
      </c>
      <c r="FR40">
        <v>0.34321388301456301</v>
      </c>
      <c r="FS40">
        <v>1.93526017593624E-3</v>
      </c>
      <c r="FT40">
        <v>-2.6352868309754201E-6</v>
      </c>
      <c r="FU40">
        <v>7.4988703689445403E-10</v>
      </c>
      <c r="FV40">
        <v>-2.6994475661370899E-2</v>
      </c>
      <c r="FW40">
        <v>5.2935318026229097E-3</v>
      </c>
      <c r="FX40">
        <v>-4.69559145734915E-4</v>
      </c>
      <c r="FY40">
        <v>3.7413844565891902E-5</v>
      </c>
      <c r="FZ40">
        <v>1</v>
      </c>
      <c r="GA40">
        <v>1999</v>
      </c>
      <c r="GB40">
        <v>0</v>
      </c>
      <c r="GC40">
        <v>14</v>
      </c>
      <c r="GD40">
        <v>112.1</v>
      </c>
      <c r="GE40">
        <v>112.1</v>
      </c>
      <c r="GF40">
        <v>0.94848600000000005</v>
      </c>
      <c r="GG40">
        <v>2.5109900000000001</v>
      </c>
      <c r="GH40">
        <v>1.5979000000000001</v>
      </c>
      <c r="GI40">
        <v>2.34863</v>
      </c>
      <c r="GJ40">
        <v>1.64917</v>
      </c>
      <c r="GK40">
        <v>2.49268</v>
      </c>
      <c r="GL40">
        <v>29.644300000000001</v>
      </c>
      <c r="GM40">
        <v>15.751899999999999</v>
      </c>
      <c r="GN40">
        <v>19</v>
      </c>
      <c r="GO40">
        <v>471.43700000000001</v>
      </c>
      <c r="GP40">
        <v>600.56799999999998</v>
      </c>
      <c r="GQ40">
        <v>40.823599999999999</v>
      </c>
      <c r="GR40">
        <v>25.164200000000001</v>
      </c>
      <c r="GS40">
        <v>29.9999</v>
      </c>
      <c r="GT40">
        <v>24.943100000000001</v>
      </c>
      <c r="GU40">
        <v>24.911999999999999</v>
      </c>
      <c r="GV40">
        <v>19.119</v>
      </c>
      <c r="GW40">
        <v>83.333399999999997</v>
      </c>
      <c r="GX40">
        <v>100</v>
      </c>
      <c r="GY40">
        <v>42.182200000000002</v>
      </c>
      <c r="GZ40">
        <v>355.29700000000003</v>
      </c>
      <c r="HA40">
        <v>1.5513999999999999</v>
      </c>
      <c r="HB40">
        <v>100.876</v>
      </c>
      <c r="HC40">
        <v>100.773</v>
      </c>
    </row>
    <row r="41" spans="1:211" x14ac:dyDescent="0.2">
      <c r="A41">
        <v>25</v>
      </c>
      <c r="B41">
        <v>1736456324</v>
      </c>
      <c r="C41">
        <v>48</v>
      </c>
      <c r="D41" t="s">
        <v>397</v>
      </c>
      <c r="E41" t="s">
        <v>398</v>
      </c>
      <c r="F41">
        <v>2</v>
      </c>
      <c r="G41">
        <v>1736456322</v>
      </c>
      <c r="H41">
        <f t="shared" si="0"/>
        <v>9.1761873574163905E-3</v>
      </c>
      <c r="I41">
        <f t="shared" si="1"/>
        <v>9.1761873574163904</v>
      </c>
      <c r="J41">
        <f t="shared" si="2"/>
        <v>17.17635108495719</v>
      </c>
      <c r="K41">
        <f t="shared" si="3"/>
        <v>277.53649999999999</v>
      </c>
      <c r="L41">
        <f t="shared" si="4"/>
        <v>153.23837902401726</v>
      </c>
      <c r="M41">
        <f t="shared" si="5"/>
        <v>15.661784804944382</v>
      </c>
      <c r="N41">
        <f t="shared" si="6"/>
        <v>28.365719907779624</v>
      </c>
      <c r="O41">
        <f t="shared" si="7"/>
        <v>0.2549764020179236</v>
      </c>
      <c r="P41">
        <f t="shared" si="8"/>
        <v>3.5350561389972408</v>
      </c>
      <c r="Q41">
        <f t="shared" si="9"/>
        <v>0.24518220042691796</v>
      </c>
      <c r="R41">
        <f t="shared" si="10"/>
        <v>0.15408749894179277</v>
      </c>
      <c r="S41">
        <f t="shared" si="11"/>
        <v>317.39991786000002</v>
      </c>
      <c r="T41">
        <f t="shared" si="12"/>
        <v>32.75264511649975</v>
      </c>
      <c r="U41">
        <f t="shared" si="13"/>
        <v>32.75264511649975</v>
      </c>
      <c r="V41">
        <f t="shared" si="14"/>
        <v>4.982313849461514</v>
      </c>
      <c r="W41">
        <f t="shared" si="15"/>
        <v>24.964905845710479</v>
      </c>
      <c r="X41">
        <f t="shared" si="16"/>
        <v>1.2742556367261</v>
      </c>
      <c r="Y41">
        <f t="shared" si="17"/>
        <v>5.1041876328367772</v>
      </c>
      <c r="Z41">
        <f t="shared" si="18"/>
        <v>3.708058212735414</v>
      </c>
      <c r="AA41">
        <f t="shared" si="19"/>
        <v>-404.66986246206284</v>
      </c>
      <c r="AB41">
        <f t="shared" si="20"/>
        <v>81.95116773020051</v>
      </c>
      <c r="AC41">
        <f t="shared" si="21"/>
        <v>5.3075827720224407</v>
      </c>
      <c r="AD41">
        <f t="shared" si="22"/>
        <v>-1.1194099839869409E-2</v>
      </c>
      <c r="AE41">
        <f t="shared" si="23"/>
        <v>42.352334171862807</v>
      </c>
      <c r="AF41">
        <f t="shared" si="24"/>
        <v>9.1821517237814145</v>
      </c>
      <c r="AG41">
        <f t="shared" si="25"/>
        <v>17.17635108495719</v>
      </c>
      <c r="AH41">
        <v>325.05687561837601</v>
      </c>
      <c r="AI41">
        <v>284.05384242424202</v>
      </c>
      <c r="AJ41">
        <v>3.00429002944102</v>
      </c>
      <c r="AK41">
        <v>84.5062676990527</v>
      </c>
      <c r="AL41">
        <f t="shared" si="26"/>
        <v>9.1761873574163904</v>
      </c>
      <c r="AM41">
        <v>1.60025906748124</v>
      </c>
      <c r="AN41">
        <v>12.4724440559441</v>
      </c>
      <c r="AO41">
        <v>2.4497529115181103E-4</v>
      </c>
      <c r="AP41">
        <v>123.873733639405</v>
      </c>
      <c r="AQ41">
        <v>20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52944.677227250562</v>
      </c>
      <c r="AV41">
        <f t="shared" si="30"/>
        <v>2000</v>
      </c>
      <c r="AW41">
        <f t="shared" si="31"/>
        <v>1686.0002009999998</v>
      </c>
      <c r="AX41">
        <f t="shared" si="32"/>
        <v>0.84300010049999996</v>
      </c>
      <c r="AY41">
        <f t="shared" si="33"/>
        <v>0.15869995893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1736456322</v>
      </c>
      <c r="BF41">
        <v>277.53649999999999</v>
      </c>
      <c r="BG41">
        <v>331.42</v>
      </c>
      <c r="BH41">
        <v>12.467599999999999</v>
      </c>
      <c r="BI41">
        <v>1.58586</v>
      </c>
      <c r="BJ41">
        <v>276.84350000000001</v>
      </c>
      <c r="BK41">
        <v>12.429500000000001</v>
      </c>
      <c r="BL41">
        <v>499.97550000000001</v>
      </c>
      <c r="BM41">
        <v>102.10550000000001</v>
      </c>
      <c r="BN41">
        <v>9.9867250000000005E-2</v>
      </c>
      <c r="BO41">
        <v>33.182650000000002</v>
      </c>
      <c r="BP41">
        <v>32.157499999999999</v>
      </c>
      <c r="BQ41">
        <v>999.9</v>
      </c>
      <c r="BR41">
        <v>0</v>
      </c>
      <c r="BS41">
        <v>0</v>
      </c>
      <c r="BT41">
        <v>10008.75</v>
      </c>
      <c r="BU41">
        <v>723.12</v>
      </c>
      <c r="BV41">
        <v>332.85</v>
      </c>
      <c r="BW41">
        <v>-53.883249999999997</v>
      </c>
      <c r="BX41">
        <v>281.04050000000001</v>
      </c>
      <c r="BY41">
        <v>331.94650000000001</v>
      </c>
      <c r="BZ41">
        <v>10.88175</v>
      </c>
      <c r="CA41">
        <v>331.42</v>
      </c>
      <c r="CB41">
        <v>1.58586</v>
      </c>
      <c r="CC41">
        <v>1.27301</v>
      </c>
      <c r="CD41">
        <v>0.1619245</v>
      </c>
      <c r="CE41">
        <v>10.48395</v>
      </c>
      <c r="CF41">
        <v>-17.045649999999998</v>
      </c>
      <c r="CG41">
        <v>2000</v>
      </c>
      <c r="CH41">
        <v>0.90000100000000005</v>
      </c>
      <c r="CI41">
        <v>9.9999149999999995E-2</v>
      </c>
      <c r="CJ41">
        <v>24</v>
      </c>
      <c r="CK41">
        <v>39092.949999999997</v>
      </c>
      <c r="CL41">
        <v>1736449596</v>
      </c>
      <c r="CM41" t="s">
        <v>346</v>
      </c>
      <c r="CN41">
        <v>1736449594</v>
      </c>
      <c r="CO41">
        <v>1736449596</v>
      </c>
      <c r="CP41">
        <v>2</v>
      </c>
      <c r="CQ41">
        <v>0.52600000000000002</v>
      </c>
      <c r="CR41">
        <v>-1.4999999999999999E-2</v>
      </c>
      <c r="CS41">
        <v>0.63</v>
      </c>
      <c r="CT41">
        <v>3.9E-2</v>
      </c>
      <c r="CU41">
        <v>200</v>
      </c>
      <c r="CV41">
        <v>13</v>
      </c>
      <c r="CW41">
        <v>0.21</v>
      </c>
      <c r="CX41">
        <v>0.03</v>
      </c>
      <c r="CY41">
        <v>-49.743575</v>
      </c>
      <c r="CZ41">
        <v>-28.293324812030001</v>
      </c>
      <c r="DA41">
        <v>2.7275582109049501</v>
      </c>
      <c r="DB41">
        <v>0</v>
      </c>
      <c r="DC41">
        <v>10.833925000000001</v>
      </c>
      <c r="DD41">
        <v>0.205809022556393</v>
      </c>
      <c r="DE41">
        <v>2.1004282301473502E-2</v>
      </c>
      <c r="DF41">
        <v>1</v>
      </c>
      <c r="DG41">
        <v>1</v>
      </c>
      <c r="DH41">
        <v>2</v>
      </c>
      <c r="DI41" t="s">
        <v>347</v>
      </c>
      <c r="DJ41">
        <v>3.11653</v>
      </c>
      <c r="DK41">
        <v>2.8007499999999999</v>
      </c>
      <c r="DL41">
        <v>7.2963100000000003E-2</v>
      </c>
      <c r="DM41">
        <v>8.5223499999999994E-2</v>
      </c>
      <c r="DN41">
        <v>7.3177300000000001E-2</v>
      </c>
      <c r="DO41">
        <v>1.2940500000000001E-2</v>
      </c>
      <c r="DP41">
        <v>25730.7</v>
      </c>
      <c r="DQ41">
        <v>23430.799999999999</v>
      </c>
      <c r="DR41">
        <v>26567</v>
      </c>
      <c r="DS41">
        <v>23980.2</v>
      </c>
      <c r="DT41">
        <v>34028.5</v>
      </c>
      <c r="DU41">
        <v>34510.6</v>
      </c>
      <c r="DV41">
        <v>40163.300000000003</v>
      </c>
      <c r="DW41">
        <v>37934.400000000001</v>
      </c>
      <c r="DX41">
        <v>1.9986299999999999</v>
      </c>
      <c r="DY41">
        <v>2.1694</v>
      </c>
      <c r="DZ41">
        <v>0.234097</v>
      </c>
      <c r="EA41">
        <v>0</v>
      </c>
      <c r="EB41">
        <v>28.366800000000001</v>
      </c>
      <c r="EC41">
        <v>999.9</v>
      </c>
      <c r="ED41">
        <v>61.72</v>
      </c>
      <c r="EE41">
        <v>25.225999999999999</v>
      </c>
      <c r="EF41">
        <v>19.480399999999999</v>
      </c>
      <c r="EG41">
        <v>63.9467</v>
      </c>
      <c r="EH41">
        <v>26.975200000000001</v>
      </c>
      <c r="EI41">
        <v>1</v>
      </c>
      <c r="EJ41">
        <v>-0.17268500000000001</v>
      </c>
      <c r="EK41">
        <v>-6.6666699999999999</v>
      </c>
      <c r="EL41">
        <v>20.126300000000001</v>
      </c>
      <c r="EM41">
        <v>5.2613200000000004</v>
      </c>
      <c r="EN41">
        <v>12.004300000000001</v>
      </c>
      <c r="EO41">
        <v>4.9991500000000002</v>
      </c>
      <c r="EP41">
        <v>3.2869799999999998</v>
      </c>
      <c r="EQ41">
        <v>9999</v>
      </c>
      <c r="ER41">
        <v>9999</v>
      </c>
      <c r="ES41">
        <v>999.9</v>
      </c>
      <c r="ET41">
        <v>9999</v>
      </c>
      <c r="EU41">
        <v>1.87256</v>
      </c>
      <c r="EV41">
        <v>1.8734</v>
      </c>
      <c r="EW41">
        <v>1.8696600000000001</v>
      </c>
      <c r="EX41">
        <v>1.8754500000000001</v>
      </c>
      <c r="EY41">
        <v>1.87561</v>
      </c>
      <c r="EZ41">
        <v>1.8739300000000001</v>
      </c>
      <c r="FA41">
        <v>1.87256</v>
      </c>
      <c r="FB41">
        <v>1.8716299999999999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0.69699999999999995</v>
      </c>
      <c r="FQ41">
        <v>3.8199999999999998E-2</v>
      </c>
      <c r="FR41">
        <v>0.34321388301456301</v>
      </c>
      <c r="FS41">
        <v>1.93526017593624E-3</v>
      </c>
      <c r="FT41">
        <v>-2.6352868309754201E-6</v>
      </c>
      <c r="FU41">
        <v>7.4988703689445403E-10</v>
      </c>
      <c r="FV41">
        <v>-2.6994475661370899E-2</v>
      </c>
      <c r="FW41">
        <v>5.2935318026229097E-3</v>
      </c>
      <c r="FX41">
        <v>-4.69559145734915E-4</v>
      </c>
      <c r="FY41">
        <v>3.7413844565891902E-5</v>
      </c>
      <c r="FZ41">
        <v>1</v>
      </c>
      <c r="GA41">
        <v>1999</v>
      </c>
      <c r="GB41">
        <v>0</v>
      </c>
      <c r="GC41">
        <v>14</v>
      </c>
      <c r="GD41">
        <v>112.2</v>
      </c>
      <c r="GE41">
        <v>112.1</v>
      </c>
      <c r="GF41">
        <v>0.96435499999999996</v>
      </c>
      <c r="GG41">
        <v>2.5476100000000002</v>
      </c>
      <c r="GH41">
        <v>1.5979000000000001</v>
      </c>
      <c r="GI41">
        <v>2.34741</v>
      </c>
      <c r="GJ41">
        <v>1.64917</v>
      </c>
      <c r="GK41">
        <v>2.4121100000000002</v>
      </c>
      <c r="GL41">
        <v>29.623000000000001</v>
      </c>
      <c r="GM41">
        <v>15.7431</v>
      </c>
      <c r="GN41">
        <v>19</v>
      </c>
      <c r="GO41">
        <v>471.20800000000003</v>
      </c>
      <c r="GP41">
        <v>600.524</v>
      </c>
      <c r="GQ41">
        <v>40.836399999999998</v>
      </c>
      <c r="GR41">
        <v>25.164200000000001</v>
      </c>
      <c r="GS41">
        <v>30</v>
      </c>
      <c r="GT41">
        <v>24.943100000000001</v>
      </c>
      <c r="GU41">
        <v>24.9116</v>
      </c>
      <c r="GV41">
        <v>19.4114</v>
      </c>
      <c r="GW41">
        <v>83.333399999999997</v>
      </c>
      <c r="GX41">
        <v>100</v>
      </c>
      <c r="GY41">
        <v>42.210900000000002</v>
      </c>
      <c r="GZ41">
        <v>362.041</v>
      </c>
      <c r="HA41">
        <v>1.5513999999999999</v>
      </c>
      <c r="HB41">
        <v>100.876</v>
      </c>
      <c r="HC41">
        <v>100.773</v>
      </c>
    </row>
    <row r="42" spans="1:211" x14ac:dyDescent="0.2">
      <c r="A42">
        <v>26</v>
      </c>
      <c r="B42">
        <v>1736456326</v>
      </c>
      <c r="C42">
        <v>50</v>
      </c>
      <c r="D42" t="s">
        <v>399</v>
      </c>
      <c r="E42" t="s">
        <v>400</v>
      </c>
      <c r="F42">
        <v>2</v>
      </c>
      <c r="G42">
        <v>1736456325</v>
      </c>
      <c r="H42">
        <f t="shared" si="0"/>
        <v>9.1921091975912025E-3</v>
      </c>
      <c r="I42">
        <f t="shared" si="1"/>
        <v>9.1921091975912024</v>
      </c>
      <c r="J42">
        <f t="shared" si="2"/>
        <v>17.596421211027991</v>
      </c>
      <c r="K42">
        <f t="shared" si="3"/>
        <v>286.49099999999999</v>
      </c>
      <c r="L42">
        <f t="shared" si="4"/>
        <v>158.97735419975854</v>
      </c>
      <c r="M42">
        <f t="shared" si="5"/>
        <v>16.248338830675316</v>
      </c>
      <c r="N42">
        <f t="shared" si="6"/>
        <v>29.280917797197002</v>
      </c>
      <c r="O42">
        <f t="shared" si="7"/>
        <v>0.25494978023158094</v>
      </c>
      <c r="P42">
        <f t="shared" si="8"/>
        <v>3.5217073594759278</v>
      </c>
      <c r="Q42">
        <f t="shared" si="9"/>
        <v>0.24512200375642279</v>
      </c>
      <c r="R42">
        <f t="shared" si="10"/>
        <v>0.15405267385844368</v>
      </c>
      <c r="S42">
        <f t="shared" si="11"/>
        <v>317.39971428000001</v>
      </c>
      <c r="T42">
        <f t="shared" si="12"/>
        <v>32.781600719970029</v>
      </c>
      <c r="U42">
        <f t="shared" si="13"/>
        <v>32.781600719970029</v>
      </c>
      <c r="V42">
        <f t="shared" si="14"/>
        <v>4.9904403001305049</v>
      </c>
      <c r="W42">
        <f t="shared" si="15"/>
        <v>24.935984353613655</v>
      </c>
      <c r="X42">
        <f t="shared" si="16"/>
        <v>1.2752061435223001</v>
      </c>
      <c r="Y42">
        <f t="shared" si="17"/>
        <v>5.1139194083489254</v>
      </c>
      <c r="Z42">
        <f t="shared" si="18"/>
        <v>3.7152341566082048</v>
      </c>
      <c r="AA42">
        <f t="shared" si="19"/>
        <v>-405.37201561377202</v>
      </c>
      <c r="AB42">
        <f t="shared" si="20"/>
        <v>82.589958221212271</v>
      </c>
      <c r="AC42">
        <f t="shared" si="21"/>
        <v>5.3708850522559768</v>
      </c>
      <c r="AD42">
        <f t="shared" si="22"/>
        <v>-1.1458060303766615E-2</v>
      </c>
      <c r="AE42">
        <f t="shared" si="23"/>
        <v>43.498529261025361</v>
      </c>
      <c r="AF42">
        <f t="shared" si="24"/>
        <v>9.1962895017341886</v>
      </c>
      <c r="AG42">
        <f t="shared" si="25"/>
        <v>17.596421211027991</v>
      </c>
      <c r="AH42">
        <v>331.71023505108599</v>
      </c>
      <c r="AI42">
        <v>290.11269696969703</v>
      </c>
      <c r="AJ42">
        <v>3.0201495043156101</v>
      </c>
      <c r="AK42">
        <v>84.5062676990527</v>
      </c>
      <c r="AL42">
        <f t="shared" si="26"/>
        <v>9.1921091975912024</v>
      </c>
      <c r="AM42">
        <v>1.59151852296834</v>
      </c>
      <c r="AN42">
        <v>12.478386013986</v>
      </c>
      <c r="AO42">
        <v>2.5321539941206201E-4</v>
      </c>
      <c r="AP42">
        <v>123.873733639405</v>
      </c>
      <c r="AQ42">
        <v>20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52653.0177194637</v>
      </c>
      <c r="AV42">
        <f t="shared" si="30"/>
        <v>2000</v>
      </c>
      <c r="AW42">
        <f t="shared" si="31"/>
        <v>1685.9994179999999</v>
      </c>
      <c r="AX42">
        <f t="shared" si="32"/>
        <v>0.84299970899999999</v>
      </c>
      <c r="AY42">
        <f t="shared" si="33"/>
        <v>0.15869985714000001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1736456325</v>
      </c>
      <c r="BF42">
        <v>286.49099999999999</v>
      </c>
      <c r="BG42">
        <v>341.83300000000003</v>
      </c>
      <c r="BH42">
        <v>12.476900000000001</v>
      </c>
      <c r="BI42">
        <v>1.5825499999999999</v>
      </c>
      <c r="BJ42">
        <v>285.79300000000001</v>
      </c>
      <c r="BK42">
        <v>12.438700000000001</v>
      </c>
      <c r="BL42">
        <v>500.161</v>
      </c>
      <c r="BM42">
        <v>102.105</v>
      </c>
      <c r="BN42">
        <v>0.100367</v>
      </c>
      <c r="BO42">
        <v>33.2166</v>
      </c>
      <c r="BP42">
        <v>32.1873</v>
      </c>
      <c r="BQ42">
        <v>999.9</v>
      </c>
      <c r="BR42">
        <v>0</v>
      </c>
      <c r="BS42">
        <v>0</v>
      </c>
      <c r="BT42">
        <v>9952.5</v>
      </c>
      <c r="BU42">
        <v>723.32500000000005</v>
      </c>
      <c r="BV42">
        <v>333.60700000000003</v>
      </c>
      <c r="BW42">
        <v>-55.342199999999998</v>
      </c>
      <c r="BX42">
        <v>290.11099999999999</v>
      </c>
      <c r="BY42">
        <v>342.375</v>
      </c>
      <c r="BZ42">
        <v>10.894399999999999</v>
      </c>
      <c r="CA42">
        <v>341.83300000000003</v>
      </c>
      <c r="CB42">
        <v>1.5825499999999999</v>
      </c>
      <c r="CC42">
        <v>1.2739499999999999</v>
      </c>
      <c r="CD42">
        <v>0.16158500000000001</v>
      </c>
      <c r="CE42">
        <v>10.494999999999999</v>
      </c>
      <c r="CF42">
        <v>-17.070599999999999</v>
      </c>
      <c r="CG42">
        <v>2000</v>
      </c>
      <c r="CH42">
        <v>0.90000100000000005</v>
      </c>
      <c r="CI42">
        <v>9.9998699999999996E-2</v>
      </c>
      <c r="CJ42">
        <v>24</v>
      </c>
      <c r="CK42">
        <v>39092.9</v>
      </c>
      <c r="CL42">
        <v>1736449596</v>
      </c>
      <c r="CM42" t="s">
        <v>346</v>
      </c>
      <c r="CN42">
        <v>1736449594</v>
      </c>
      <c r="CO42">
        <v>1736449596</v>
      </c>
      <c r="CP42">
        <v>2</v>
      </c>
      <c r="CQ42">
        <v>0.52600000000000002</v>
      </c>
      <c r="CR42">
        <v>-1.4999999999999999E-2</v>
      </c>
      <c r="CS42">
        <v>0.63</v>
      </c>
      <c r="CT42">
        <v>3.9E-2</v>
      </c>
      <c r="CU42">
        <v>200</v>
      </c>
      <c r="CV42">
        <v>13</v>
      </c>
      <c r="CW42">
        <v>0.21</v>
      </c>
      <c r="CX42">
        <v>0.03</v>
      </c>
      <c r="CY42">
        <v>-50.622450000000001</v>
      </c>
      <c r="CZ42">
        <v>-28.085548872180301</v>
      </c>
      <c r="DA42">
        <v>2.7088690360554502</v>
      </c>
      <c r="DB42">
        <v>0</v>
      </c>
      <c r="DC42">
        <v>10.841685</v>
      </c>
      <c r="DD42">
        <v>0.250966917293234</v>
      </c>
      <c r="DE42">
        <v>2.5202763241358998E-2</v>
      </c>
      <c r="DF42">
        <v>1</v>
      </c>
      <c r="DG42">
        <v>1</v>
      </c>
      <c r="DH42">
        <v>2</v>
      </c>
      <c r="DI42" t="s">
        <v>347</v>
      </c>
      <c r="DJ42">
        <v>3.1164999999999998</v>
      </c>
      <c r="DK42">
        <v>2.80098</v>
      </c>
      <c r="DL42">
        <v>7.4232500000000007E-2</v>
      </c>
      <c r="DM42">
        <v>8.6627499999999996E-2</v>
      </c>
      <c r="DN42">
        <v>7.3211100000000001E-2</v>
      </c>
      <c r="DO42">
        <v>1.2941299999999999E-2</v>
      </c>
      <c r="DP42">
        <v>25695.7</v>
      </c>
      <c r="DQ42">
        <v>23395.200000000001</v>
      </c>
      <c r="DR42">
        <v>26567.200000000001</v>
      </c>
      <c r="DS42">
        <v>23980.5</v>
      </c>
      <c r="DT42">
        <v>34027.699999999997</v>
      </c>
      <c r="DU42">
        <v>34511.1</v>
      </c>
      <c r="DV42">
        <v>40163.599999999999</v>
      </c>
      <c r="DW42">
        <v>37934.800000000003</v>
      </c>
      <c r="DX42">
        <v>1.99898</v>
      </c>
      <c r="DY42">
        <v>2.1695199999999999</v>
      </c>
      <c r="DZ42">
        <v>0.23553099999999999</v>
      </c>
      <c r="EA42">
        <v>0</v>
      </c>
      <c r="EB42">
        <v>28.3706</v>
      </c>
      <c r="EC42">
        <v>999.9</v>
      </c>
      <c r="ED42">
        <v>61.72</v>
      </c>
      <c r="EE42">
        <v>25.216000000000001</v>
      </c>
      <c r="EF42">
        <v>19.471</v>
      </c>
      <c r="EG42">
        <v>64.286699999999996</v>
      </c>
      <c r="EH42">
        <v>26.662700000000001</v>
      </c>
      <c r="EI42">
        <v>1</v>
      </c>
      <c r="EJ42">
        <v>-0.17274600000000001</v>
      </c>
      <c r="EK42">
        <v>-6.6666699999999999</v>
      </c>
      <c r="EL42">
        <v>20.126200000000001</v>
      </c>
      <c r="EM42">
        <v>5.2611699999999999</v>
      </c>
      <c r="EN42">
        <v>12.004099999999999</v>
      </c>
      <c r="EO42">
        <v>4.9991000000000003</v>
      </c>
      <c r="EP42">
        <v>3.28695</v>
      </c>
      <c r="EQ42">
        <v>9999</v>
      </c>
      <c r="ER42">
        <v>9999</v>
      </c>
      <c r="ES42">
        <v>999.9</v>
      </c>
      <c r="ET42">
        <v>9999</v>
      </c>
      <c r="EU42">
        <v>1.87256</v>
      </c>
      <c r="EV42">
        <v>1.8734200000000001</v>
      </c>
      <c r="EW42">
        <v>1.8696600000000001</v>
      </c>
      <c r="EX42">
        <v>1.87544</v>
      </c>
      <c r="EY42">
        <v>1.87561</v>
      </c>
      <c r="EZ42">
        <v>1.8739399999999999</v>
      </c>
      <c r="FA42">
        <v>1.87256</v>
      </c>
      <c r="FB42">
        <v>1.8716200000000001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0.7</v>
      </c>
      <c r="FQ42">
        <v>3.8199999999999998E-2</v>
      </c>
      <c r="FR42">
        <v>0.34321388301456301</v>
      </c>
      <c r="FS42">
        <v>1.93526017593624E-3</v>
      </c>
      <c r="FT42">
        <v>-2.6352868309754201E-6</v>
      </c>
      <c r="FU42">
        <v>7.4988703689445403E-10</v>
      </c>
      <c r="FV42">
        <v>-2.6994475661370899E-2</v>
      </c>
      <c r="FW42">
        <v>5.2935318026229097E-3</v>
      </c>
      <c r="FX42">
        <v>-4.69559145734915E-4</v>
      </c>
      <c r="FY42">
        <v>3.7413844565891902E-5</v>
      </c>
      <c r="FZ42">
        <v>1</v>
      </c>
      <c r="GA42">
        <v>1999</v>
      </c>
      <c r="GB42">
        <v>0</v>
      </c>
      <c r="GC42">
        <v>14</v>
      </c>
      <c r="GD42">
        <v>112.2</v>
      </c>
      <c r="GE42">
        <v>112.2</v>
      </c>
      <c r="GF42">
        <v>0.97778299999999996</v>
      </c>
      <c r="GG42">
        <v>2.5341800000000001</v>
      </c>
      <c r="GH42">
        <v>1.5979000000000001</v>
      </c>
      <c r="GI42">
        <v>2.34741</v>
      </c>
      <c r="GJ42">
        <v>1.64917</v>
      </c>
      <c r="GK42">
        <v>2.2973599999999998</v>
      </c>
      <c r="GL42">
        <v>29.644300000000001</v>
      </c>
      <c r="GM42">
        <v>15.734400000000001</v>
      </c>
      <c r="GN42">
        <v>19</v>
      </c>
      <c r="GO42">
        <v>471.423</v>
      </c>
      <c r="GP42">
        <v>600.62</v>
      </c>
      <c r="GQ42">
        <v>40.849499999999999</v>
      </c>
      <c r="GR42">
        <v>25.164200000000001</v>
      </c>
      <c r="GS42">
        <v>30.0001</v>
      </c>
      <c r="GT42">
        <v>24.943100000000001</v>
      </c>
      <c r="GU42">
        <v>24.911300000000001</v>
      </c>
      <c r="GV42">
        <v>19.7026</v>
      </c>
      <c r="GW42">
        <v>83.333399999999997</v>
      </c>
      <c r="GX42">
        <v>100</v>
      </c>
      <c r="GY42">
        <v>42.210900000000002</v>
      </c>
      <c r="GZ42">
        <v>368.72699999999998</v>
      </c>
      <c r="HA42">
        <v>1.5474699999999999</v>
      </c>
      <c r="HB42">
        <v>100.877</v>
      </c>
      <c r="HC42">
        <v>100.77500000000001</v>
      </c>
    </row>
    <row r="43" spans="1:211" x14ac:dyDescent="0.2">
      <c r="A43">
        <v>27</v>
      </c>
      <c r="B43">
        <v>1736456328</v>
      </c>
      <c r="C43">
        <v>52</v>
      </c>
      <c r="D43" t="s">
        <v>401</v>
      </c>
      <c r="E43" t="s">
        <v>402</v>
      </c>
      <c r="F43">
        <v>2</v>
      </c>
      <c r="G43">
        <v>1736456326</v>
      </c>
      <c r="H43">
        <f t="shared" si="0"/>
        <v>9.1990600876317181E-3</v>
      </c>
      <c r="I43">
        <f t="shared" si="1"/>
        <v>9.1990600876317181</v>
      </c>
      <c r="J43">
        <f t="shared" si="2"/>
        <v>17.989824451786482</v>
      </c>
      <c r="K43">
        <f t="shared" si="3"/>
        <v>289.52699999999999</v>
      </c>
      <c r="L43">
        <f t="shared" si="4"/>
        <v>159.35045567464095</v>
      </c>
      <c r="M43">
        <f t="shared" si="5"/>
        <v>16.28624090503364</v>
      </c>
      <c r="N43">
        <f t="shared" si="6"/>
        <v>29.590793766786</v>
      </c>
      <c r="O43">
        <f t="shared" si="7"/>
        <v>0.25494526859579436</v>
      </c>
      <c r="P43">
        <f t="shared" si="8"/>
        <v>3.5256792098564849</v>
      </c>
      <c r="Q43">
        <f t="shared" si="9"/>
        <v>0.24512844531189693</v>
      </c>
      <c r="R43">
        <f t="shared" si="10"/>
        <v>0.15405578554174992</v>
      </c>
      <c r="S43">
        <f t="shared" si="11"/>
        <v>317.39975951999998</v>
      </c>
      <c r="T43">
        <f t="shared" si="12"/>
        <v>32.791699826267966</v>
      </c>
      <c r="U43">
        <f t="shared" si="13"/>
        <v>32.791699826267966</v>
      </c>
      <c r="V43">
        <f t="shared" si="14"/>
        <v>4.9932773471079397</v>
      </c>
      <c r="W43">
        <f t="shared" si="15"/>
        <v>24.925032130148097</v>
      </c>
      <c r="X43">
        <f t="shared" si="16"/>
        <v>1.2754435742892001</v>
      </c>
      <c r="Y43">
        <f t="shared" si="17"/>
        <v>5.1171190778385638</v>
      </c>
      <c r="Z43">
        <f t="shared" si="18"/>
        <v>3.7178337728187394</v>
      </c>
      <c r="AA43">
        <f t="shared" si="19"/>
        <v>-405.67854986455876</v>
      </c>
      <c r="AB43">
        <f t="shared" si="20"/>
        <v>82.882854900178188</v>
      </c>
      <c r="AC43">
        <f t="shared" si="21"/>
        <v>5.3844211427329807</v>
      </c>
      <c r="AD43">
        <f t="shared" si="22"/>
        <v>-1.1514301647594039E-2</v>
      </c>
      <c r="AE43">
        <f t="shared" si="23"/>
        <v>43.830568617695427</v>
      </c>
      <c r="AF43">
        <f t="shared" si="24"/>
        <v>9.1956995166986903</v>
      </c>
      <c r="AG43">
        <f t="shared" si="25"/>
        <v>17.989824451786482</v>
      </c>
      <c r="AH43">
        <v>338.51422312333699</v>
      </c>
      <c r="AI43">
        <v>296.24791515151497</v>
      </c>
      <c r="AJ43">
        <v>3.0475347902752299</v>
      </c>
      <c r="AK43">
        <v>84.5062676990527</v>
      </c>
      <c r="AL43">
        <f t="shared" si="26"/>
        <v>9.1990600876317181</v>
      </c>
      <c r="AM43">
        <v>1.5846032700773001</v>
      </c>
      <c r="AN43">
        <v>12.4827636363636</v>
      </c>
      <c r="AO43">
        <v>2.43162809764498E-4</v>
      </c>
      <c r="AP43">
        <v>123.873733639405</v>
      </c>
      <c r="AQ43">
        <v>20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52736.031067393676</v>
      </c>
      <c r="AV43">
        <f t="shared" si="30"/>
        <v>2000</v>
      </c>
      <c r="AW43">
        <f t="shared" si="31"/>
        <v>1685.9995919999999</v>
      </c>
      <c r="AX43">
        <f t="shared" si="32"/>
        <v>0.84299979599999997</v>
      </c>
      <c r="AY43">
        <f t="shared" si="33"/>
        <v>0.15869987976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1736456326</v>
      </c>
      <c r="BF43">
        <v>289.52699999999999</v>
      </c>
      <c r="BG43">
        <v>345.31599999999997</v>
      </c>
      <c r="BH43">
        <v>12.4794</v>
      </c>
      <c r="BI43">
        <v>1.58277</v>
      </c>
      <c r="BJ43">
        <v>288.827</v>
      </c>
      <c r="BK43">
        <v>12.44115</v>
      </c>
      <c r="BL43">
        <v>500.02300000000002</v>
      </c>
      <c r="BM43">
        <v>102.1035</v>
      </c>
      <c r="BN43">
        <v>0.10041799999999999</v>
      </c>
      <c r="BO43">
        <v>33.22775</v>
      </c>
      <c r="BP43">
        <v>32.202100000000002</v>
      </c>
      <c r="BQ43">
        <v>999.9</v>
      </c>
      <c r="BR43">
        <v>0</v>
      </c>
      <c r="BS43">
        <v>0</v>
      </c>
      <c r="BT43">
        <v>9969.375</v>
      </c>
      <c r="BU43">
        <v>723.39149999999995</v>
      </c>
      <c r="BV43">
        <v>334.55500000000001</v>
      </c>
      <c r="BW43">
        <v>-55.788800000000002</v>
      </c>
      <c r="BX43">
        <v>293.18599999999998</v>
      </c>
      <c r="BY43">
        <v>345.86349999999999</v>
      </c>
      <c r="BZ43">
        <v>10.896649999999999</v>
      </c>
      <c r="CA43">
        <v>345.31599999999997</v>
      </c>
      <c r="CB43">
        <v>1.58277</v>
      </c>
      <c r="CC43">
        <v>1.2741899999999999</v>
      </c>
      <c r="CD43">
        <v>0.161606</v>
      </c>
      <c r="CE43">
        <v>10.4978</v>
      </c>
      <c r="CF43">
        <v>-17.069050000000001</v>
      </c>
      <c r="CG43">
        <v>2000</v>
      </c>
      <c r="CH43">
        <v>0.90000100000000005</v>
      </c>
      <c r="CI43">
        <v>9.9998799999999999E-2</v>
      </c>
      <c r="CJ43">
        <v>24</v>
      </c>
      <c r="CK43">
        <v>39092.949999999997</v>
      </c>
      <c r="CL43">
        <v>1736449596</v>
      </c>
      <c r="CM43" t="s">
        <v>346</v>
      </c>
      <c r="CN43">
        <v>1736449594</v>
      </c>
      <c r="CO43">
        <v>1736449596</v>
      </c>
      <c r="CP43">
        <v>2</v>
      </c>
      <c r="CQ43">
        <v>0.52600000000000002</v>
      </c>
      <c r="CR43">
        <v>-1.4999999999999999E-2</v>
      </c>
      <c r="CS43">
        <v>0.63</v>
      </c>
      <c r="CT43">
        <v>3.9E-2</v>
      </c>
      <c r="CU43">
        <v>200</v>
      </c>
      <c r="CV43">
        <v>13</v>
      </c>
      <c r="CW43">
        <v>0.21</v>
      </c>
      <c r="CX43">
        <v>0.03</v>
      </c>
      <c r="CY43">
        <v>-51.558145000000003</v>
      </c>
      <c r="CZ43">
        <v>-27.469357894736898</v>
      </c>
      <c r="DA43">
        <v>2.64916814367737</v>
      </c>
      <c r="DB43">
        <v>0</v>
      </c>
      <c r="DC43">
        <v>10.85003</v>
      </c>
      <c r="DD43">
        <v>0.28163007518795102</v>
      </c>
      <c r="DE43">
        <v>2.7870218872480999E-2</v>
      </c>
      <c r="DF43">
        <v>1</v>
      </c>
      <c r="DG43">
        <v>1</v>
      </c>
      <c r="DH43">
        <v>2</v>
      </c>
      <c r="DI43" t="s">
        <v>347</v>
      </c>
      <c r="DJ43">
        <v>3.1168</v>
      </c>
      <c r="DK43">
        <v>2.80098</v>
      </c>
      <c r="DL43">
        <v>7.5511900000000007E-2</v>
      </c>
      <c r="DM43">
        <v>8.7981000000000004E-2</v>
      </c>
      <c r="DN43">
        <v>7.3225999999999999E-2</v>
      </c>
      <c r="DO43">
        <v>1.2936700000000001E-2</v>
      </c>
      <c r="DP43">
        <v>25660.2</v>
      </c>
      <c r="DQ43">
        <v>23360.7</v>
      </c>
      <c r="DR43">
        <v>26567.200000000001</v>
      </c>
      <c r="DS43">
        <v>23980.7</v>
      </c>
      <c r="DT43">
        <v>34027.300000000003</v>
      </c>
      <c r="DU43">
        <v>34511.599999999999</v>
      </c>
      <c r="DV43">
        <v>40163.699999999997</v>
      </c>
      <c r="DW43">
        <v>37935.1</v>
      </c>
      <c r="DX43">
        <v>1.9993300000000001</v>
      </c>
      <c r="DY43">
        <v>2.1692200000000001</v>
      </c>
      <c r="DZ43">
        <v>0.23691000000000001</v>
      </c>
      <c r="EA43">
        <v>0</v>
      </c>
      <c r="EB43">
        <v>28.376300000000001</v>
      </c>
      <c r="EC43">
        <v>999.9</v>
      </c>
      <c r="ED43">
        <v>61.72</v>
      </c>
      <c r="EE43">
        <v>25.216000000000001</v>
      </c>
      <c r="EF43">
        <v>19.4709</v>
      </c>
      <c r="EG43">
        <v>63.8767</v>
      </c>
      <c r="EH43">
        <v>26.5425</v>
      </c>
      <c r="EI43">
        <v>1</v>
      </c>
      <c r="EJ43">
        <v>-0.17280499999999999</v>
      </c>
      <c r="EK43">
        <v>-6.6666699999999999</v>
      </c>
      <c r="EL43">
        <v>20.125900000000001</v>
      </c>
      <c r="EM43">
        <v>5.2595200000000002</v>
      </c>
      <c r="EN43">
        <v>12.004099999999999</v>
      </c>
      <c r="EO43">
        <v>4.9985499999999998</v>
      </c>
      <c r="EP43">
        <v>3.2867000000000002</v>
      </c>
      <c r="EQ43">
        <v>9999</v>
      </c>
      <c r="ER43">
        <v>9999</v>
      </c>
      <c r="ES43">
        <v>999.9</v>
      </c>
      <c r="ET43">
        <v>9999</v>
      </c>
      <c r="EU43">
        <v>1.87256</v>
      </c>
      <c r="EV43">
        <v>1.8734200000000001</v>
      </c>
      <c r="EW43">
        <v>1.8696600000000001</v>
      </c>
      <c r="EX43">
        <v>1.8754500000000001</v>
      </c>
      <c r="EY43">
        <v>1.87561</v>
      </c>
      <c r="EZ43">
        <v>1.8739300000000001</v>
      </c>
      <c r="FA43">
        <v>1.87256</v>
      </c>
      <c r="FB43">
        <v>1.8716299999999999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0.70399999999999996</v>
      </c>
      <c r="FQ43">
        <v>3.8300000000000001E-2</v>
      </c>
      <c r="FR43">
        <v>0.34321388301456301</v>
      </c>
      <c r="FS43">
        <v>1.93526017593624E-3</v>
      </c>
      <c r="FT43">
        <v>-2.6352868309754201E-6</v>
      </c>
      <c r="FU43">
        <v>7.4988703689445403E-10</v>
      </c>
      <c r="FV43">
        <v>-2.6994475661370899E-2</v>
      </c>
      <c r="FW43">
        <v>5.2935318026229097E-3</v>
      </c>
      <c r="FX43">
        <v>-4.69559145734915E-4</v>
      </c>
      <c r="FY43">
        <v>3.7413844565891902E-5</v>
      </c>
      <c r="FZ43">
        <v>1</v>
      </c>
      <c r="GA43">
        <v>1999</v>
      </c>
      <c r="GB43">
        <v>0</v>
      </c>
      <c r="GC43">
        <v>14</v>
      </c>
      <c r="GD43">
        <v>112.2</v>
      </c>
      <c r="GE43">
        <v>112.2</v>
      </c>
      <c r="GF43">
        <v>0.99121099999999995</v>
      </c>
      <c r="GG43">
        <v>2.50122</v>
      </c>
      <c r="GH43">
        <v>1.5979000000000001</v>
      </c>
      <c r="GI43">
        <v>2.34863</v>
      </c>
      <c r="GJ43">
        <v>1.64917</v>
      </c>
      <c r="GK43">
        <v>2.4621599999999999</v>
      </c>
      <c r="GL43">
        <v>29.644300000000001</v>
      </c>
      <c r="GM43">
        <v>15.751899999999999</v>
      </c>
      <c r="GN43">
        <v>19</v>
      </c>
      <c r="GO43">
        <v>471.637</v>
      </c>
      <c r="GP43">
        <v>600.37800000000004</v>
      </c>
      <c r="GQ43">
        <v>40.863100000000003</v>
      </c>
      <c r="GR43">
        <v>25.164200000000001</v>
      </c>
      <c r="GS43">
        <v>30.0001</v>
      </c>
      <c r="GT43">
        <v>24.943100000000001</v>
      </c>
      <c r="GU43">
        <v>24.910900000000002</v>
      </c>
      <c r="GV43">
        <v>19.9635</v>
      </c>
      <c r="GW43">
        <v>83.333399999999997</v>
      </c>
      <c r="GX43">
        <v>100</v>
      </c>
      <c r="GY43">
        <v>42.210900000000002</v>
      </c>
      <c r="GZ43">
        <v>375.44499999999999</v>
      </c>
      <c r="HA43">
        <v>1.55155</v>
      </c>
      <c r="HB43">
        <v>100.877</v>
      </c>
      <c r="HC43">
        <v>100.77500000000001</v>
      </c>
    </row>
    <row r="44" spans="1:211" x14ac:dyDescent="0.2">
      <c r="A44">
        <v>28</v>
      </c>
      <c r="B44">
        <v>1736456330</v>
      </c>
      <c r="C44">
        <v>54</v>
      </c>
      <c r="D44" t="s">
        <v>403</v>
      </c>
      <c r="E44" t="s">
        <v>404</v>
      </c>
      <c r="F44">
        <v>2</v>
      </c>
      <c r="G44">
        <v>1736456329</v>
      </c>
      <c r="H44">
        <f t="shared" si="0"/>
        <v>9.2039701403607409E-3</v>
      </c>
      <c r="I44">
        <f t="shared" si="1"/>
        <v>9.2039701403607417</v>
      </c>
      <c r="J44">
        <f t="shared" si="2"/>
        <v>18.433694639794137</v>
      </c>
      <c r="K44">
        <f t="shared" si="3"/>
        <v>298.70100000000002</v>
      </c>
      <c r="L44">
        <f t="shared" si="4"/>
        <v>164.95857522633455</v>
      </c>
      <c r="M44">
        <f t="shared" si="5"/>
        <v>16.858947017771261</v>
      </c>
      <c r="N44">
        <f t="shared" si="6"/>
        <v>30.527569277595003</v>
      </c>
      <c r="O44">
        <f t="shared" si="7"/>
        <v>0.25443609246276355</v>
      </c>
      <c r="P44">
        <f t="shared" si="8"/>
        <v>3.5436608484653433</v>
      </c>
      <c r="Q44">
        <f t="shared" si="9"/>
        <v>0.2447052113131912</v>
      </c>
      <c r="R44">
        <f t="shared" si="10"/>
        <v>0.15378403014180828</v>
      </c>
      <c r="S44">
        <f t="shared" si="11"/>
        <v>317.39988096000002</v>
      </c>
      <c r="T44">
        <f t="shared" si="12"/>
        <v>32.822971857490714</v>
      </c>
      <c r="U44">
        <f t="shared" si="13"/>
        <v>32.822971857490714</v>
      </c>
      <c r="V44">
        <f t="shared" si="14"/>
        <v>5.0020712081592347</v>
      </c>
      <c r="W44">
        <f t="shared" si="15"/>
        <v>24.895649050269974</v>
      </c>
      <c r="X44">
        <f t="shared" si="16"/>
        <v>1.276103312389</v>
      </c>
      <c r="Y44">
        <f t="shared" si="17"/>
        <v>5.1258085692494193</v>
      </c>
      <c r="Z44">
        <f t="shared" si="18"/>
        <v>3.7259678957702347</v>
      </c>
      <c r="AA44">
        <f t="shared" si="19"/>
        <v>-405.89508318990869</v>
      </c>
      <c r="AB44">
        <f t="shared" si="20"/>
        <v>83.110318502601515</v>
      </c>
      <c r="AC44">
        <f t="shared" si="21"/>
        <v>5.3734210468618882</v>
      </c>
      <c r="AD44">
        <f t="shared" si="22"/>
        <v>-1.1462680445262663E-2</v>
      </c>
      <c r="AE44">
        <f t="shared" si="23"/>
        <v>44.6849023978818</v>
      </c>
      <c r="AF44">
        <f t="shared" si="24"/>
        <v>9.2016193242902879</v>
      </c>
      <c r="AG44">
        <f t="shared" si="25"/>
        <v>18.433694639794137</v>
      </c>
      <c r="AH44">
        <v>345.53178399294802</v>
      </c>
      <c r="AI44">
        <v>302.47383030303001</v>
      </c>
      <c r="AJ44">
        <v>3.0863048164927398</v>
      </c>
      <c r="AK44">
        <v>84.5062676990527</v>
      </c>
      <c r="AL44">
        <f t="shared" si="26"/>
        <v>9.2039701403607417</v>
      </c>
      <c r="AM44">
        <v>1.58216276979563</v>
      </c>
      <c r="AN44">
        <v>12.486030769230799</v>
      </c>
      <c r="AO44">
        <v>2.0238155791117601E-4</v>
      </c>
      <c r="AP44">
        <v>123.873733639405</v>
      </c>
      <c r="AQ44">
        <v>20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53116.085726359583</v>
      </c>
      <c r="AV44">
        <f t="shared" si="30"/>
        <v>2000</v>
      </c>
      <c r="AW44">
        <f t="shared" si="31"/>
        <v>1686.0005759999999</v>
      </c>
      <c r="AX44">
        <f t="shared" si="32"/>
        <v>0.84300028799999993</v>
      </c>
      <c r="AY44">
        <f t="shared" si="33"/>
        <v>0.15869994048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1736456329</v>
      </c>
      <c r="BF44">
        <v>298.70100000000002</v>
      </c>
      <c r="BG44">
        <v>355.61599999999999</v>
      </c>
      <c r="BH44">
        <v>12.4862</v>
      </c>
      <c r="BI44">
        <v>1.58311</v>
      </c>
      <c r="BJ44">
        <v>297.99599999999998</v>
      </c>
      <c r="BK44">
        <v>12.447900000000001</v>
      </c>
      <c r="BL44">
        <v>500.04500000000002</v>
      </c>
      <c r="BM44">
        <v>102.101</v>
      </c>
      <c r="BN44">
        <v>0.100095</v>
      </c>
      <c r="BO44">
        <v>33.258000000000003</v>
      </c>
      <c r="BP44">
        <v>32.236899999999999</v>
      </c>
      <c r="BQ44">
        <v>999.9</v>
      </c>
      <c r="BR44">
        <v>0</v>
      </c>
      <c r="BS44">
        <v>0</v>
      </c>
      <c r="BT44">
        <v>10045.6</v>
      </c>
      <c r="BU44">
        <v>723.59400000000005</v>
      </c>
      <c r="BV44">
        <v>339.29</v>
      </c>
      <c r="BW44">
        <v>-56.914200000000001</v>
      </c>
      <c r="BX44">
        <v>302.47800000000001</v>
      </c>
      <c r="BY44">
        <v>356.17899999999997</v>
      </c>
      <c r="BZ44">
        <v>10.9031</v>
      </c>
      <c r="CA44">
        <v>355.61599999999999</v>
      </c>
      <c r="CB44">
        <v>1.58311</v>
      </c>
      <c r="CC44">
        <v>1.2748600000000001</v>
      </c>
      <c r="CD44">
        <v>0.161638</v>
      </c>
      <c r="CE44">
        <v>10.505699999999999</v>
      </c>
      <c r="CF44">
        <v>-17.066700000000001</v>
      </c>
      <c r="CG44">
        <v>2000</v>
      </c>
      <c r="CH44">
        <v>0.90000199999999997</v>
      </c>
      <c r="CI44">
        <v>9.9998400000000001E-2</v>
      </c>
      <c r="CJ44">
        <v>24</v>
      </c>
      <c r="CK44">
        <v>39093.1</v>
      </c>
      <c r="CL44">
        <v>1736449596</v>
      </c>
      <c r="CM44" t="s">
        <v>346</v>
      </c>
      <c r="CN44">
        <v>1736449594</v>
      </c>
      <c r="CO44">
        <v>1736449596</v>
      </c>
      <c r="CP44">
        <v>2</v>
      </c>
      <c r="CQ44">
        <v>0.52600000000000002</v>
      </c>
      <c r="CR44">
        <v>-1.4999999999999999E-2</v>
      </c>
      <c r="CS44">
        <v>0.63</v>
      </c>
      <c r="CT44">
        <v>3.9E-2</v>
      </c>
      <c r="CU44">
        <v>200</v>
      </c>
      <c r="CV44">
        <v>13</v>
      </c>
      <c r="CW44">
        <v>0.21</v>
      </c>
      <c r="CX44">
        <v>0.03</v>
      </c>
      <c r="CY44">
        <v>-52.489375000000003</v>
      </c>
      <c r="CZ44">
        <v>-26.553496240601401</v>
      </c>
      <c r="DA44">
        <v>2.5584332115329902</v>
      </c>
      <c r="DB44">
        <v>0</v>
      </c>
      <c r="DC44">
        <v>10.858475</v>
      </c>
      <c r="DD44">
        <v>0.29599849624059799</v>
      </c>
      <c r="DE44">
        <v>2.90506604916307E-2</v>
      </c>
      <c r="DF44">
        <v>1</v>
      </c>
      <c r="DG44">
        <v>1</v>
      </c>
      <c r="DH44">
        <v>2</v>
      </c>
      <c r="DI44" t="s">
        <v>347</v>
      </c>
      <c r="DJ44">
        <v>3.1166999999999998</v>
      </c>
      <c r="DK44">
        <v>2.80097</v>
      </c>
      <c r="DL44">
        <v>7.6791999999999999E-2</v>
      </c>
      <c r="DM44">
        <v>8.9269799999999996E-2</v>
      </c>
      <c r="DN44">
        <v>7.3241200000000006E-2</v>
      </c>
      <c r="DO44">
        <v>1.29365E-2</v>
      </c>
      <c r="DP44">
        <v>25624.400000000001</v>
      </c>
      <c r="DQ44">
        <v>23328.1</v>
      </c>
      <c r="DR44">
        <v>26567</v>
      </c>
      <c r="DS44">
        <v>23981.200000000001</v>
      </c>
      <c r="DT44">
        <v>34026.699999999997</v>
      </c>
      <c r="DU44">
        <v>34512.300000000003</v>
      </c>
      <c r="DV44">
        <v>40163.5</v>
      </c>
      <c r="DW44">
        <v>37935.699999999997</v>
      </c>
      <c r="DX44">
        <v>1.9992700000000001</v>
      </c>
      <c r="DY44">
        <v>2.1689500000000002</v>
      </c>
      <c r="DZ44">
        <v>0.237543</v>
      </c>
      <c r="EA44">
        <v>0</v>
      </c>
      <c r="EB44">
        <v>28.382300000000001</v>
      </c>
      <c r="EC44">
        <v>999.9</v>
      </c>
      <c r="ED44">
        <v>61.72</v>
      </c>
      <c r="EE44">
        <v>25.225999999999999</v>
      </c>
      <c r="EF44">
        <v>19.481300000000001</v>
      </c>
      <c r="EG44">
        <v>64.216700000000003</v>
      </c>
      <c r="EH44">
        <v>26.9191</v>
      </c>
      <c r="EI44">
        <v>1</v>
      </c>
      <c r="EJ44">
        <v>-0.172899</v>
      </c>
      <c r="EK44">
        <v>-6.6666699999999999</v>
      </c>
      <c r="EL44">
        <v>20.125800000000002</v>
      </c>
      <c r="EM44">
        <v>5.2598200000000004</v>
      </c>
      <c r="EN44">
        <v>12.004099999999999</v>
      </c>
      <c r="EO44">
        <v>4.9985499999999998</v>
      </c>
      <c r="EP44">
        <v>3.2866499999999998</v>
      </c>
      <c r="EQ44">
        <v>9999</v>
      </c>
      <c r="ER44">
        <v>9999</v>
      </c>
      <c r="ES44">
        <v>999.9</v>
      </c>
      <c r="ET44">
        <v>9999</v>
      </c>
      <c r="EU44">
        <v>1.87256</v>
      </c>
      <c r="EV44">
        <v>1.87341</v>
      </c>
      <c r="EW44">
        <v>1.8696600000000001</v>
      </c>
      <c r="EX44">
        <v>1.8754500000000001</v>
      </c>
      <c r="EY44">
        <v>1.87561</v>
      </c>
      <c r="EZ44">
        <v>1.8739399999999999</v>
      </c>
      <c r="FA44">
        <v>1.87256</v>
      </c>
      <c r="FB44">
        <v>1.87164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0.70699999999999996</v>
      </c>
      <c r="FQ44">
        <v>3.8300000000000001E-2</v>
      </c>
      <c r="FR44">
        <v>0.34321388301456301</v>
      </c>
      <c r="FS44">
        <v>1.93526017593624E-3</v>
      </c>
      <c r="FT44">
        <v>-2.6352868309754201E-6</v>
      </c>
      <c r="FU44">
        <v>7.4988703689445403E-10</v>
      </c>
      <c r="FV44">
        <v>-2.6994475661370899E-2</v>
      </c>
      <c r="FW44">
        <v>5.2935318026229097E-3</v>
      </c>
      <c r="FX44">
        <v>-4.69559145734915E-4</v>
      </c>
      <c r="FY44">
        <v>3.7413844565891902E-5</v>
      </c>
      <c r="FZ44">
        <v>1</v>
      </c>
      <c r="GA44">
        <v>1999</v>
      </c>
      <c r="GB44">
        <v>0</v>
      </c>
      <c r="GC44">
        <v>14</v>
      </c>
      <c r="GD44">
        <v>112.3</v>
      </c>
      <c r="GE44">
        <v>112.2</v>
      </c>
      <c r="GF44">
        <v>1.00708</v>
      </c>
      <c r="GG44">
        <v>2.5329600000000001</v>
      </c>
      <c r="GH44">
        <v>1.5979000000000001</v>
      </c>
      <c r="GI44">
        <v>2.34741</v>
      </c>
      <c r="GJ44">
        <v>1.64917</v>
      </c>
      <c r="GK44">
        <v>2.4352999999999998</v>
      </c>
      <c r="GL44">
        <v>29.644300000000001</v>
      </c>
      <c r="GM44">
        <v>15.7431</v>
      </c>
      <c r="GN44">
        <v>19</v>
      </c>
      <c r="GO44">
        <v>471.60599999999999</v>
      </c>
      <c r="GP44">
        <v>600.16899999999998</v>
      </c>
      <c r="GQ44">
        <v>40.876899999999999</v>
      </c>
      <c r="GR44">
        <v>25.164200000000001</v>
      </c>
      <c r="GS44">
        <v>30.0001</v>
      </c>
      <c r="GT44">
        <v>24.943100000000001</v>
      </c>
      <c r="GU44">
        <v>24.9116</v>
      </c>
      <c r="GV44">
        <v>20.2637</v>
      </c>
      <c r="GW44">
        <v>83.333399999999997</v>
      </c>
      <c r="GX44">
        <v>100</v>
      </c>
      <c r="GY44">
        <v>40.585799999999999</v>
      </c>
      <c r="GZ44">
        <v>382.13099999999997</v>
      </c>
      <c r="HA44">
        <v>1.55125</v>
      </c>
      <c r="HB44">
        <v>100.877</v>
      </c>
      <c r="HC44">
        <v>100.777</v>
      </c>
    </row>
    <row r="45" spans="1:211" x14ac:dyDescent="0.2">
      <c r="A45">
        <v>29</v>
      </c>
      <c r="B45">
        <v>1736456332</v>
      </c>
      <c r="C45">
        <v>56</v>
      </c>
      <c r="D45" t="s">
        <v>405</v>
      </c>
      <c r="E45" t="s">
        <v>406</v>
      </c>
      <c r="F45">
        <v>2</v>
      </c>
      <c r="G45">
        <v>1736456330</v>
      </c>
      <c r="H45">
        <f t="shared" si="0"/>
        <v>9.2085899116031225E-3</v>
      </c>
      <c r="I45">
        <f t="shared" si="1"/>
        <v>9.2085899116031218</v>
      </c>
      <c r="J45">
        <f t="shared" si="2"/>
        <v>18.908061451865411</v>
      </c>
      <c r="K45">
        <f t="shared" si="3"/>
        <v>301.76850000000002</v>
      </c>
      <c r="L45">
        <f t="shared" si="4"/>
        <v>164.85553918336655</v>
      </c>
      <c r="M45">
        <f t="shared" si="5"/>
        <v>16.848506879763171</v>
      </c>
      <c r="N45">
        <f t="shared" si="6"/>
        <v>30.841236354761254</v>
      </c>
      <c r="O45">
        <f t="shared" si="7"/>
        <v>0.25447296973552608</v>
      </c>
      <c r="P45">
        <f t="shared" si="8"/>
        <v>3.5362906523339013</v>
      </c>
      <c r="Q45">
        <f t="shared" si="9"/>
        <v>0.24471987549181048</v>
      </c>
      <c r="R45">
        <f t="shared" si="10"/>
        <v>0.15379505370520766</v>
      </c>
      <c r="S45">
        <f t="shared" si="11"/>
        <v>317.39974523999996</v>
      </c>
      <c r="T45">
        <f t="shared" si="12"/>
        <v>32.830068660918016</v>
      </c>
      <c r="U45">
        <f t="shared" si="13"/>
        <v>32.830068660918016</v>
      </c>
      <c r="V45">
        <f t="shared" si="14"/>
        <v>5.00406874204816</v>
      </c>
      <c r="W45">
        <f t="shared" si="15"/>
        <v>24.890464129605164</v>
      </c>
      <c r="X45">
        <f t="shared" si="16"/>
        <v>1.2764780744965001</v>
      </c>
      <c r="Y45">
        <f t="shared" si="17"/>
        <v>5.1283819692949564</v>
      </c>
      <c r="Z45">
        <f t="shared" si="18"/>
        <v>3.7275906675516599</v>
      </c>
      <c r="AA45">
        <f t="shared" si="19"/>
        <v>-406.09881510169771</v>
      </c>
      <c r="AB45">
        <f t="shared" si="20"/>
        <v>83.290772694225481</v>
      </c>
      <c r="AC45">
        <f t="shared" si="21"/>
        <v>5.3967359888378574</v>
      </c>
      <c r="AD45">
        <f t="shared" si="22"/>
        <v>-1.1561178634408975E-2</v>
      </c>
      <c r="AE45">
        <f t="shared" si="23"/>
        <v>44.781080230130186</v>
      </c>
      <c r="AF45">
        <f t="shared" si="24"/>
        <v>9.2051252639128869</v>
      </c>
      <c r="AG45">
        <f t="shared" si="25"/>
        <v>18.908061451865411</v>
      </c>
      <c r="AH45">
        <v>352.49502754027202</v>
      </c>
      <c r="AI45">
        <v>308.71072727272701</v>
      </c>
      <c r="AJ45">
        <v>3.1096249809149601</v>
      </c>
      <c r="AK45">
        <v>84.5062676990527</v>
      </c>
      <c r="AL45">
        <f t="shared" si="26"/>
        <v>9.2085899116031218</v>
      </c>
      <c r="AM45">
        <v>1.5824570526719</v>
      </c>
      <c r="AN45">
        <v>12.491747552447601</v>
      </c>
      <c r="AO45">
        <v>1.7154793726775099E-4</v>
      </c>
      <c r="AP45">
        <v>123.873733639405</v>
      </c>
      <c r="AQ45">
        <v>20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52956.47618915893</v>
      </c>
      <c r="AV45">
        <f t="shared" si="30"/>
        <v>2000</v>
      </c>
      <c r="AW45">
        <f t="shared" si="31"/>
        <v>1686.0000539999996</v>
      </c>
      <c r="AX45">
        <f t="shared" si="32"/>
        <v>0.84300002699999987</v>
      </c>
      <c r="AY45">
        <f t="shared" si="33"/>
        <v>0.15869987261999999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1736456330</v>
      </c>
      <c r="BF45">
        <v>301.76850000000002</v>
      </c>
      <c r="BG45">
        <v>358.83249999999998</v>
      </c>
      <c r="BH45">
        <v>12.489800000000001</v>
      </c>
      <c r="BI45">
        <v>1.5828899999999999</v>
      </c>
      <c r="BJ45">
        <v>301.06150000000002</v>
      </c>
      <c r="BK45">
        <v>12.451449999999999</v>
      </c>
      <c r="BL45">
        <v>500.05849999999998</v>
      </c>
      <c r="BM45">
        <v>102.1015</v>
      </c>
      <c r="BN45">
        <v>0.1001425</v>
      </c>
      <c r="BO45">
        <v>33.266950000000001</v>
      </c>
      <c r="BP45">
        <v>32.243049999999997</v>
      </c>
      <c r="BQ45">
        <v>999.9</v>
      </c>
      <c r="BR45">
        <v>0</v>
      </c>
      <c r="BS45">
        <v>0</v>
      </c>
      <c r="BT45">
        <v>10014.36</v>
      </c>
      <c r="BU45">
        <v>723.66949999999997</v>
      </c>
      <c r="BV45">
        <v>340.83800000000002</v>
      </c>
      <c r="BW45">
        <v>-57.063650000000003</v>
      </c>
      <c r="BX45">
        <v>305.58550000000002</v>
      </c>
      <c r="BY45">
        <v>359.40100000000001</v>
      </c>
      <c r="BZ45">
        <v>10.9069</v>
      </c>
      <c r="CA45">
        <v>358.83249999999998</v>
      </c>
      <c r="CB45">
        <v>1.5828899999999999</v>
      </c>
      <c r="CC45">
        <v>1.2752300000000001</v>
      </c>
      <c r="CD45">
        <v>0.16161600000000001</v>
      </c>
      <c r="CE45">
        <v>10.51005</v>
      </c>
      <c r="CF45">
        <v>-17.068349999999999</v>
      </c>
      <c r="CG45">
        <v>2000</v>
      </c>
      <c r="CH45">
        <v>0.90000199999999997</v>
      </c>
      <c r="CI45">
        <v>9.9998100000000006E-2</v>
      </c>
      <c r="CJ45">
        <v>24</v>
      </c>
      <c r="CK45">
        <v>39093.050000000003</v>
      </c>
      <c r="CL45">
        <v>1736449596</v>
      </c>
      <c r="CM45" t="s">
        <v>346</v>
      </c>
      <c r="CN45">
        <v>1736449594</v>
      </c>
      <c r="CO45">
        <v>1736449596</v>
      </c>
      <c r="CP45">
        <v>2</v>
      </c>
      <c r="CQ45">
        <v>0.52600000000000002</v>
      </c>
      <c r="CR45">
        <v>-1.4999999999999999E-2</v>
      </c>
      <c r="CS45">
        <v>0.63</v>
      </c>
      <c r="CT45">
        <v>3.9E-2</v>
      </c>
      <c r="CU45">
        <v>200</v>
      </c>
      <c r="CV45">
        <v>13</v>
      </c>
      <c r="CW45">
        <v>0.21</v>
      </c>
      <c r="CX45">
        <v>0.03</v>
      </c>
      <c r="CY45">
        <v>-53.368794999999999</v>
      </c>
      <c r="CZ45">
        <v>-25.318569924812099</v>
      </c>
      <c r="DA45">
        <v>2.4383681451895201</v>
      </c>
      <c r="DB45">
        <v>0</v>
      </c>
      <c r="DC45">
        <v>10.866764999999999</v>
      </c>
      <c r="DD45">
        <v>0.29684661654134897</v>
      </c>
      <c r="DE45">
        <v>2.91169757186421E-2</v>
      </c>
      <c r="DF45">
        <v>1</v>
      </c>
      <c r="DG45">
        <v>1</v>
      </c>
      <c r="DH45">
        <v>2</v>
      </c>
      <c r="DI45" t="s">
        <v>347</v>
      </c>
      <c r="DJ45">
        <v>3.1166100000000001</v>
      </c>
      <c r="DK45">
        <v>2.8010799999999998</v>
      </c>
      <c r="DL45">
        <v>7.8050499999999995E-2</v>
      </c>
      <c r="DM45">
        <v>9.0513300000000005E-2</v>
      </c>
      <c r="DN45">
        <v>7.3291599999999998E-2</v>
      </c>
      <c r="DO45">
        <v>1.29374E-2</v>
      </c>
      <c r="DP45">
        <v>25589.4</v>
      </c>
      <c r="DQ45">
        <v>23296.3</v>
      </c>
      <c r="DR45">
        <v>26567</v>
      </c>
      <c r="DS45">
        <v>23981.200000000001</v>
      </c>
      <c r="DT45">
        <v>34024.800000000003</v>
      </c>
      <c r="DU45">
        <v>34512.5</v>
      </c>
      <c r="DV45">
        <v>40163.199999999997</v>
      </c>
      <c r="DW45">
        <v>37935.800000000003</v>
      </c>
      <c r="DX45">
        <v>1.9987999999999999</v>
      </c>
      <c r="DY45">
        <v>2.1690200000000002</v>
      </c>
      <c r="DZ45">
        <v>0.23733799999999999</v>
      </c>
      <c r="EA45">
        <v>0</v>
      </c>
      <c r="EB45">
        <v>28.388400000000001</v>
      </c>
      <c r="EC45">
        <v>999.9</v>
      </c>
      <c r="ED45">
        <v>61.72</v>
      </c>
      <c r="EE45">
        <v>25.216000000000001</v>
      </c>
      <c r="EF45">
        <v>19.470300000000002</v>
      </c>
      <c r="EG45">
        <v>63.926699999999997</v>
      </c>
      <c r="EH45">
        <v>26.6587</v>
      </c>
      <c r="EI45">
        <v>1</v>
      </c>
      <c r="EJ45">
        <v>-0.17263200000000001</v>
      </c>
      <c r="EK45">
        <v>-6.6666699999999999</v>
      </c>
      <c r="EL45">
        <v>20.126000000000001</v>
      </c>
      <c r="EM45">
        <v>5.2610200000000003</v>
      </c>
      <c r="EN45">
        <v>12.004</v>
      </c>
      <c r="EO45">
        <v>4.9991500000000002</v>
      </c>
      <c r="EP45">
        <v>3.2867999999999999</v>
      </c>
      <c r="EQ45">
        <v>9999</v>
      </c>
      <c r="ER45">
        <v>9999</v>
      </c>
      <c r="ES45">
        <v>999.9</v>
      </c>
      <c r="ET45">
        <v>9999</v>
      </c>
      <c r="EU45">
        <v>1.87256</v>
      </c>
      <c r="EV45">
        <v>1.8734200000000001</v>
      </c>
      <c r="EW45">
        <v>1.8696600000000001</v>
      </c>
      <c r="EX45">
        <v>1.8754299999999999</v>
      </c>
      <c r="EY45">
        <v>1.87561</v>
      </c>
      <c r="EZ45">
        <v>1.8739399999999999</v>
      </c>
      <c r="FA45">
        <v>1.87256</v>
      </c>
      <c r="FB45">
        <v>1.87161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0.71099999999999997</v>
      </c>
      <c r="FQ45">
        <v>3.85E-2</v>
      </c>
      <c r="FR45">
        <v>0.34321388301456301</v>
      </c>
      <c r="FS45">
        <v>1.93526017593624E-3</v>
      </c>
      <c r="FT45">
        <v>-2.6352868309754201E-6</v>
      </c>
      <c r="FU45">
        <v>7.4988703689445403E-10</v>
      </c>
      <c r="FV45">
        <v>-2.6994475661370899E-2</v>
      </c>
      <c r="FW45">
        <v>5.2935318026229097E-3</v>
      </c>
      <c r="FX45">
        <v>-4.69559145734915E-4</v>
      </c>
      <c r="FY45">
        <v>3.7413844565891902E-5</v>
      </c>
      <c r="FZ45">
        <v>1</v>
      </c>
      <c r="GA45">
        <v>1999</v>
      </c>
      <c r="GB45">
        <v>0</v>
      </c>
      <c r="GC45">
        <v>14</v>
      </c>
      <c r="GD45">
        <v>112.3</v>
      </c>
      <c r="GE45">
        <v>112.3</v>
      </c>
      <c r="GF45">
        <v>1.02173</v>
      </c>
      <c r="GG45">
        <v>2.5305200000000001</v>
      </c>
      <c r="GH45">
        <v>1.5979000000000001</v>
      </c>
      <c r="GI45">
        <v>2.34741</v>
      </c>
      <c r="GJ45">
        <v>1.64917</v>
      </c>
      <c r="GK45">
        <v>2.3046899999999999</v>
      </c>
      <c r="GL45">
        <v>29.644300000000001</v>
      </c>
      <c r="GM45">
        <v>15.734400000000001</v>
      </c>
      <c r="GN45">
        <v>19</v>
      </c>
      <c r="GO45">
        <v>471.31599999999997</v>
      </c>
      <c r="GP45">
        <v>600.23900000000003</v>
      </c>
      <c r="GQ45">
        <v>40.889699999999998</v>
      </c>
      <c r="GR45">
        <v>25.164200000000001</v>
      </c>
      <c r="GS45">
        <v>30.0001</v>
      </c>
      <c r="GT45">
        <v>24.943100000000001</v>
      </c>
      <c r="GU45">
        <v>24.912500000000001</v>
      </c>
      <c r="GV45">
        <v>20.5623</v>
      </c>
      <c r="GW45">
        <v>83.333399999999997</v>
      </c>
      <c r="GX45">
        <v>100</v>
      </c>
      <c r="GY45">
        <v>40.585799999999999</v>
      </c>
      <c r="GZ45">
        <v>388.86500000000001</v>
      </c>
      <c r="HA45">
        <v>1.55125</v>
      </c>
      <c r="HB45">
        <v>100.876</v>
      </c>
      <c r="HC45">
        <v>100.777</v>
      </c>
    </row>
    <row r="46" spans="1:211" x14ac:dyDescent="0.2">
      <c r="A46">
        <v>30</v>
      </c>
      <c r="B46">
        <v>1736456334</v>
      </c>
      <c r="C46">
        <v>58</v>
      </c>
      <c r="D46" t="s">
        <v>407</v>
      </c>
      <c r="E46" t="s">
        <v>408</v>
      </c>
      <c r="F46">
        <v>2</v>
      </c>
      <c r="G46">
        <v>1736456333</v>
      </c>
      <c r="H46">
        <f t="shared" si="0"/>
        <v>9.2192481323082106E-3</v>
      </c>
      <c r="I46">
        <f t="shared" si="1"/>
        <v>9.2192481323082109</v>
      </c>
      <c r="J46">
        <f t="shared" si="2"/>
        <v>19.399826859849377</v>
      </c>
      <c r="K46">
        <f t="shared" si="3"/>
        <v>310.91000000000003</v>
      </c>
      <c r="L46">
        <f t="shared" si="4"/>
        <v>170.35505239725114</v>
      </c>
      <c r="M46">
        <f t="shared" si="5"/>
        <v>17.410614969895143</v>
      </c>
      <c r="N46">
        <f t="shared" si="6"/>
        <v>31.775601745389999</v>
      </c>
      <c r="O46">
        <f t="shared" si="7"/>
        <v>0.25451346239221784</v>
      </c>
      <c r="P46">
        <f t="shared" si="8"/>
        <v>3.527845132798852</v>
      </c>
      <c r="Q46">
        <f t="shared" si="9"/>
        <v>0.24473493737109625</v>
      </c>
      <c r="R46">
        <f t="shared" si="10"/>
        <v>0.1538065944763361</v>
      </c>
      <c r="S46">
        <f t="shared" si="11"/>
        <v>317.39992620000004</v>
      </c>
      <c r="T46">
        <f t="shared" si="12"/>
        <v>32.850223478566896</v>
      </c>
      <c r="U46">
        <f t="shared" si="13"/>
        <v>32.850223478566896</v>
      </c>
      <c r="V46">
        <f t="shared" si="14"/>
        <v>5.0097454943610167</v>
      </c>
      <c r="W46">
        <f t="shared" si="15"/>
        <v>24.891262170725884</v>
      </c>
      <c r="X46">
        <f t="shared" si="16"/>
        <v>1.2781986452314</v>
      </c>
      <c r="Y46">
        <f t="shared" si="17"/>
        <v>5.135129896043054</v>
      </c>
      <c r="Z46">
        <f t="shared" si="18"/>
        <v>3.7315468491296166</v>
      </c>
      <c r="AA46">
        <f t="shared" si="19"/>
        <v>-406.56884263479208</v>
      </c>
      <c r="AB46">
        <f t="shared" si="20"/>
        <v>83.718575365658864</v>
      </c>
      <c r="AC46">
        <f t="shared" si="21"/>
        <v>5.4386031182151804</v>
      </c>
      <c r="AD46">
        <f t="shared" si="22"/>
        <v>-1.1737950918018214E-2</v>
      </c>
      <c r="AE46">
        <f t="shared" si="23"/>
        <v>45.173132401309211</v>
      </c>
      <c r="AF46">
        <f t="shared" si="24"/>
        <v>9.2193332111890598</v>
      </c>
      <c r="AG46">
        <f t="shared" si="25"/>
        <v>19.399826859849377</v>
      </c>
      <c r="AH46">
        <v>359.15618588699402</v>
      </c>
      <c r="AI46">
        <v>314.86407878787901</v>
      </c>
      <c r="AJ46">
        <v>3.09744619217616</v>
      </c>
      <c r="AK46">
        <v>84.5062676990527</v>
      </c>
      <c r="AL46">
        <f t="shared" si="26"/>
        <v>9.2192481323082109</v>
      </c>
      <c r="AM46">
        <v>1.58282882927818</v>
      </c>
      <c r="AN46">
        <v>12.504533566433601</v>
      </c>
      <c r="AO46">
        <v>2.04210731909551E-4</v>
      </c>
      <c r="AP46">
        <v>123.873733639405</v>
      </c>
      <c r="AQ46">
        <v>20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52771.537398841567</v>
      </c>
      <c r="AV46">
        <f t="shared" si="30"/>
        <v>2000</v>
      </c>
      <c r="AW46">
        <f t="shared" si="31"/>
        <v>1686.0007499999999</v>
      </c>
      <c r="AX46">
        <f t="shared" si="32"/>
        <v>0.84300037499999991</v>
      </c>
      <c r="AY46">
        <f t="shared" si="33"/>
        <v>0.15869996310000001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1736456333</v>
      </c>
      <c r="BF46">
        <v>310.91000000000003</v>
      </c>
      <c r="BG46">
        <v>368.55200000000002</v>
      </c>
      <c r="BH46">
        <v>12.506600000000001</v>
      </c>
      <c r="BI46">
        <v>1.5827899999999999</v>
      </c>
      <c r="BJ46">
        <v>310.19799999999998</v>
      </c>
      <c r="BK46">
        <v>12.4681</v>
      </c>
      <c r="BL46">
        <v>500.04700000000003</v>
      </c>
      <c r="BM46">
        <v>102.101</v>
      </c>
      <c r="BN46">
        <v>0.100929</v>
      </c>
      <c r="BO46">
        <v>33.290399999999998</v>
      </c>
      <c r="BP46">
        <v>32.250999999999998</v>
      </c>
      <c r="BQ46">
        <v>999.9</v>
      </c>
      <c r="BR46">
        <v>0</v>
      </c>
      <c r="BS46">
        <v>0</v>
      </c>
      <c r="BT46">
        <v>9978.75</v>
      </c>
      <c r="BU46">
        <v>723.91700000000003</v>
      </c>
      <c r="BV46">
        <v>343.495</v>
      </c>
      <c r="BW46">
        <v>-57.641599999999997</v>
      </c>
      <c r="BX46">
        <v>314.84800000000001</v>
      </c>
      <c r="BY46">
        <v>369.13600000000002</v>
      </c>
      <c r="BZ46">
        <v>10.9238</v>
      </c>
      <c r="CA46">
        <v>368.55200000000002</v>
      </c>
      <c r="CB46">
        <v>1.5827899999999999</v>
      </c>
      <c r="CC46">
        <v>1.27694</v>
      </c>
      <c r="CD46">
        <v>0.161604</v>
      </c>
      <c r="CE46">
        <v>10.530099999999999</v>
      </c>
      <c r="CF46">
        <v>-17.069199999999999</v>
      </c>
      <c r="CG46">
        <v>2000</v>
      </c>
      <c r="CH46">
        <v>0.90000199999999997</v>
      </c>
      <c r="CI46">
        <v>9.9998500000000004E-2</v>
      </c>
      <c r="CJ46">
        <v>24</v>
      </c>
      <c r="CK46">
        <v>39093</v>
      </c>
      <c r="CL46">
        <v>1736449596</v>
      </c>
      <c r="CM46" t="s">
        <v>346</v>
      </c>
      <c r="CN46">
        <v>1736449594</v>
      </c>
      <c r="CO46">
        <v>1736449596</v>
      </c>
      <c r="CP46">
        <v>2</v>
      </c>
      <c r="CQ46">
        <v>0.52600000000000002</v>
      </c>
      <c r="CR46">
        <v>-1.4999999999999999E-2</v>
      </c>
      <c r="CS46">
        <v>0.63</v>
      </c>
      <c r="CT46">
        <v>3.9E-2</v>
      </c>
      <c r="CU46">
        <v>200</v>
      </c>
      <c r="CV46">
        <v>13</v>
      </c>
      <c r="CW46">
        <v>0.21</v>
      </c>
      <c r="CX46">
        <v>0.03</v>
      </c>
      <c r="CY46">
        <v>-54.167349999999999</v>
      </c>
      <c r="CZ46">
        <v>-23.626529323308201</v>
      </c>
      <c r="DA46">
        <v>2.2797235712910502</v>
      </c>
      <c r="DB46">
        <v>0</v>
      </c>
      <c r="DC46">
        <v>10.875465</v>
      </c>
      <c r="DD46">
        <v>0.29386917293231302</v>
      </c>
      <c r="DE46">
        <v>2.88698333039871E-2</v>
      </c>
      <c r="DF46">
        <v>1</v>
      </c>
      <c r="DG46">
        <v>1</v>
      </c>
      <c r="DH46">
        <v>2</v>
      </c>
      <c r="DI46" t="s">
        <v>347</v>
      </c>
      <c r="DJ46">
        <v>3.1169500000000001</v>
      </c>
      <c r="DK46">
        <v>2.8014399999999999</v>
      </c>
      <c r="DL46">
        <v>7.9297199999999998E-2</v>
      </c>
      <c r="DM46">
        <v>9.1818999999999998E-2</v>
      </c>
      <c r="DN46">
        <v>7.3345800000000003E-2</v>
      </c>
      <c r="DO46">
        <v>1.2940500000000001E-2</v>
      </c>
      <c r="DP46">
        <v>25554.799999999999</v>
      </c>
      <c r="DQ46">
        <v>23262.799999999999</v>
      </c>
      <c r="DR46">
        <v>26566.9</v>
      </c>
      <c r="DS46">
        <v>23981.1</v>
      </c>
      <c r="DT46">
        <v>34022.6</v>
      </c>
      <c r="DU46">
        <v>34512.5</v>
      </c>
      <c r="DV46">
        <v>40162.9</v>
      </c>
      <c r="DW46">
        <v>37935.699999999997</v>
      </c>
      <c r="DX46">
        <v>1.9992300000000001</v>
      </c>
      <c r="DY46">
        <v>2.1689799999999999</v>
      </c>
      <c r="DZ46">
        <v>0.23702200000000001</v>
      </c>
      <c r="EA46">
        <v>0</v>
      </c>
      <c r="EB46">
        <v>28.395099999999999</v>
      </c>
      <c r="EC46">
        <v>999.9</v>
      </c>
      <c r="ED46">
        <v>61.72</v>
      </c>
      <c r="EE46">
        <v>25.216000000000001</v>
      </c>
      <c r="EF46">
        <v>19.470500000000001</v>
      </c>
      <c r="EG46">
        <v>63.846699999999998</v>
      </c>
      <c r="EH46">
        <v>26.370200000000001</v>
      </c>
      <c r="EI46">
        <v>1</v>
      </c>
      <c r="EJ46">
        <v>-0.17268500000000001</v>
      </c>
      <c r="EK46">
        <v>-6.6666699999999999</v>
      </c>
      <c r="EL46">
        <v>20.126100000000001</v>
      </c>
      <c r="EM46">
        <v>5.2613200000000004</v>
      </c>
      <c r="EN46">
        <v>12.004</v>
      </c>
      <c r="EO46">
        <v>4.9993999999999996</v>
      </c>
      <c r="EP46">
        <v>3.2869799999999998</v>
      </c>
      <c r="EQ46">
        <v>9999</v>
      </c>
      <c r="ER46">
        <v>9999</v>
      </c>
      <c r="ES46">
        <v>999.9</v>
      </c>
      <c r="ET46">
        <v>9999</v>
      </c>
      <c r="EU46">
        <v>1.87256</v>
      </c>
      <c r="EV46">
        <v>1.8733900000000001</v>
      </c>
      <c r="EW46">
        <v>1.8696600000000001</v>
      </c>
      <c r="EX46">
        <v>1.87544</v>
      </c>
      <c r="EY46">
        <v>1.87561</v>
      </c>
      <c r="EZ46">
        <v>1.8739300000000001</v>
      </c>
      <c r="FA46">
        <v>1.87256</v>
      </c>
      <c r="FB46">
        <v>1.87161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0.71399999999999997</v>
      </c>
      <c r="FQ46">
        <v>3.8600000000000002E-2</v>
      </c>
      <c r="FR46">
        <v>0.34321388301456301</v>
      </c>
      <c r="FS46">
        <v>1.93526017593624E-3</v>
      </c>
      <c r="FT46">
        <v>-2.6352868309754201E-6</v>
      </c>
      <c r="FU46">
        <v>7.4988703689445403E-10</v>
      </c>
      <c r="FV46">
        <v>-2.6994475661370899E-2</v>
      </c>
      <c r="FW46">
        <v>5.2935318026229097E-3</v>
      </c>
      <c r="FX46">
        <v>-4.69559145734915E-4</v>
      </c>
      <c r="FY46">
        <v>3.7413844565891902E-5</v>
      </c>
      <c r="FZ46">
        <v>1</v>
      </c>
      <c r="GA46">
        <v>1999</v>
      </c>
      <c r="GB46">
        <v>0</v>
      </c>
      <c r="GC46">
        <v>14</v>
      </c>
      <c r="GD46">
        <v>112.3</v>
      </c>
      <c r="GE46">
        <v>112.3</v>
      </c>
      <c r="GF46">
        <v>1.0351600000000001</v>
      </c>
      <c r="GG46">
        <v>2.5109900000000001</v>
      </c>
      <c r="GH46">
        <v>1.5979000000000001</v>
      </c>
      <c r="GI46">
        <v>2.34741</v>
      </c>
      <c r="GJ46">
        <v>1.64917</v>
      </c>
      <c r="GK46">
        <v>2.47803</v>
      </c>
      <c r="GL46">
        <v>29.644300000000001</v>
      </c>
      <c r="GM46">
        <v>15.7431</v>
      </c>
      <c r="GN46">
        <v>19</v>
      </c>
      <c r="GO46">
        <v>471.57900000000001</v>
      </c>
      <c r="GP46">
        <v>600.20000000000005</v>
      </c>
      <c r="GQ46">
        <v>40.901800000000001</v>
      </c>
      <c r="GR46">
        <v>25.164200000000001</v>
      </c>
      <c r="GS46">
        <v>30.0001</v>
      </c>
      <c r="GT46">
        <v>24.943100000000001</v>
      </c>
      <c r="GU46">
        <v>24.912500000000001</v>
      </c>
      <c r="GV46">
        <v>20.852399999999999</v>
      </c>
      <c r="GW46">
        <v>83.333399999999997</v>
      </c>
      <c r="GX46">
        <v>100</v>
      </c>
      <c r="GY46">
        <v>40.536700000000003</v>
      </c>
      <c r="GZ46">
        <v>395.58199999999999</v>
      </c>
      <c r="HA46">
        <v>1.55125</v>
      </c>
      <c r="HB46">
        <v>100.876</v>
      </c>
      <c r="HC46">
        <v>100.777</v>
      </c>
    </row>
    <row r="47" spans="1:211" x14ac:dyDescent="0.2">
      <c r="A47">
        <v>31</v>
      </c>
      <c r="B47">
        <v>1736456336</v>
      </c>
      <c r="C47">
        <v>60</v>
      </c>
      <c r="D47" t="s">
        <v>409</v>
      </c>
      <c r="E47" t="s">
        <v>410</v>
      </c>
      <c r="F47">
        <v>2</v>
      </c>
      <c r="G47">
        <v>1736456334</v>
      </c>
      <c r="H47">
        <f t="shared" si="0"/>
        <v>9.2337289540750621E-3</v>
      </c>
      <c r="I47">
        <f t="shared" si="1"/>
        <v>9.2337289540750618</v>
      </c>
      <c r="J47">
        <f t="shared" si="2"/>
        <v>19.815552341173671</v>
      </c>
      <c r="K47">
        <f t="shared" si="3"/>
        <v>313.9495</v>
      </c>
      <c r="L47">
        <f t="shared" si="4"/>
        <v>170.77508269070864</v>
      </c>
      <c r="M47">
        <f t="shared" si="5"/>
        <v>17.453432555421518</v>
      </c>
      <c r="N47">
        <f t="shared" si="6"/>
        <v>32.086041697208501</v>
      </c>
      <c r="O47">
        <f t="shared" si="7"/>
        <v>0.25488084375915532</v>
      </c>
      <c r="P47">
        <f t="shared" si="8"/>
        <v>3.535383826225893</v>
      </c>
      <c r="Q47">
        <f t="shared" si="9"/>
        <v>0.24509470013123988</v>
      </c>
      <c r="R47">
        <f t="shared" si="10"/>
        <v>0.15403212712578696</v>
      </c>
      <c r="S47">
        <f t="shared" si="11"/>
        <v>317.39979762000002</v>
      </c>
      <c r="T47">
        <f t="shared" si="12"/>
        <v>32.853059433259276</v>
      </c>
      <c r="U47">
        <f t="shared" si="13"/>
        <v>32.853059433259276</v>
      </c>
      <c r="V47">
        <f t="shared" si="14"/>
        <v>5.0105447113540897</v>
      </c>
      <c r="W47">
        <f t="shared" si="15"/>
        <v>24.893339743915611</v>
      </c>
      <c r="X47">
        <f t="shared" si="16"/>
        <v>1.2786709119979001</v>
      </c>
      <c r="Y47">
        <f t="shared" si="17"/>
        <v>5.1365984843814729</v>
      </c>
      <c r="Z47">
        <f t="shared" si="18"/>
        <v>3.7318737993561895</v>
      </c>
      <c r="AA47">
        <f t="shared" si="19"/>
        <v>-407.20744687471023</v>
      </c>
      <c r="AB47">
        <f t="shared" si="20"/>
        <v>84.329000725266198</v>
      </c>
      <c r="AC47">
        <f t="shared" si="21"/>
        <v>5.466789183168876</v>
      </c>
      <c r="AD47">
        <f t="shared" si="22"/>
        <v>-1.1859346275130633E-2</v>
      </c>
      <c r="AE47">
        <f t="shared" si="23"/>
        <v>45.533960817723418</v>
      </c>
      <c r="AF47">
        <f t="shared" si="24"/>
        <v>9.2261190274548639</v>
      </c>
      <c r="AG47">
        <f t="shared" si="25"/>
        <v>19.815552341173671</v>
      </c>
      <c r="AH47">
        <v>365.671073177491</v>
      </c>
      <c r="AI47">
        <v>321.002339393939</v>
      </c>
      <c r="AJ47">
        <v>3.0815804775256899</v>
      </c>
      <c r="AK47">
        <v>84.5062676990527</v>
      </c>
      <c r="AL47">
        <f t="shared" si="26"/>
        <v>9.2337289540750618</v>
      </c>
      <c r="AM47">
        <v>1.5828288533486701</v>
      </c>
      <c r="AN47">
        <v>12.5174230769231</v>
      </c>
      <c r="AO47">
        <v>2.4755420155581998E-4</v>
      </c>
      <c r="AP47">
        <v>123.873733639405</v>
      </c>
      <c r="AQ47">
        <v>20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52932.085597583718</v>
      </c>
      <c r="AV47">
        <f t="shared" si="30"/>
        <v>2000</v>
      </c>
      <c r="AW47">
        <f t="shared" si="31"/>
        <v>1685.9999970000001</v>
      </c>
      <c r="AX47">
        <f t="shared" si="32"/>
        <v>0.84299999850000007</v>
      </c>
      <c r="AY47">
        <f t="shared" si="33"/>
        <v>0.15869989881000002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1736456334</v>
      </c>
      <c r="BF47">
        <v>313.9495</v>
      </c>
      <c r="BG47">
        <v>372.041</v>
      </c>
      <c r="BH47">
        <v>12.5113</v>
      </c>
      <c r="BI47">
        <v>1.5831949999999999</v>
      </c>
      <c r="BJ47">
        <v>313.23599999999999</v>
      </c>
      <c r="BK47">
        <v>12.47275</v>
      </c>
      <c r="BL47">
        <v>500.21600000000001</v>
      </c>
      <c r="BM47">
        <v>102.1005</v>
      </c>
      <c r="BN47">
        <v>0.100783</v>
      </c>
      <c r="BO47">
        <v>33.295499999999997</v>
      </c>
      <c r="BP47">
        <v>32.251449999999998</v>
      </c>
      <c r="BQ47">
        <v>999.9</v>
      </c>
      <c r="BR47">
        <v>0</v>
      </c>
      <c r="BS47">
        <v>0</v>
      </c>
      <c r="BT47">
        <v>10010.625</v>
      </c>
      <c r="BU47">
        <v>724.00699999999995</v>
      </c>
      <c r="BV47">
        <v>343.887</v>
      </c>
      <c r="BW47">
        <v>-58.091200000000001</v>
      </c>
      <c r="BX47">
        <v>317.92750000000001</v>
      </c>
      <c r="BY47">
        <v>372.63099999999997</v>
      </c>
      <c r="BZ47">
        <v>10.928100000000001</v>
      </c>
      <c r="CA47">
        <v>372.041</v>
      </c>
      <c r="CB47">
        <v>1.5831949999999999</v>
      </c>
      <c r="CC47">
        <v>1.277415</v>
      </c>
      <c r="CD47">
        <v>0.16164500000000001</v>
      </c>
      <c r="CE47">
        <v>10.5357</v>
      </c>
      <c r="CF47">
        <v>-17.066199999999998</v>
      </c>
      <c r="CG47">
        <v>2000</v>
      </c>
      <c r="CH47">
        <v>0.90000150000000001</v>
      </c>
      <c r="CI47">
        <v>9.9998550000000005E-2</v>
      </c>
      <c r="CJ47">
        <v>24</v>
      </c>
      <c r="CK47">
        <v>39092.949999999997</v>
      </c>
      <c r="CL47">
        <v>1736449596</v>
      </c>
      <c r="CM47" t="s">
        <v>346</v>
      </c>
      <c r="CN47">
        <v>1736449594</v>
      </c>
      <c r="CO47">
        <v>1736449596</v>
      </c>
      <c r="CP47">
        <v>2</v>
      </c>
      <c r="CQ47">
        <v>0.52600000000000002</v>
      </c>
      <c r="CR47">
        <v>-1.4999999999999999E-2</v>
      </c>
      <c r="CS47">
        <v>0.63</v>
      </c>
      <c r="CT47">
        <v>3.9E-2</v>
      </c>
      <c r="CU47">
        <v>200</v>
      </c>
      <c r="CV47">
        <v>13</v>
      </c>
      <c r="CW47">
        <v>0.21</v>
      </c>
      <c r="CX47">
        <v>0.03</v>
      </c>
      <c r="CY47">
        <v>-54.907389999999999</v>
      </c>
      <c r="CZ47">
        <v>-22.2702586466166</v>
      </c>
      <c r="DA47">
        <v>2.15417212587574</v>
      </c>
      <c r="DB47">
        <v>0</v>
      </c>
      <c r="DC47">
        <v>10.884925000000001</v>
      </c>
      <c r="DD47">
        <v>0.28966466165412902</v>
      </c>
      <c r="DE47">
        <v>2.8483572019674899E-2</v>
      </c>
      <c r="DF47">
        <v>1</v>
      </c>
      <c r="DG47">
        <v>1</v>
      </c>
      <c r="DH47">
        <v>2</v>
      </c>
      <c r="DI47" t="s">
        <v>347</v>
      </c>
      <c r="DJ47">
        <v>3.1168999999999998</v>
      </c>
      <c r="DK47">
        <v>2.80145</v>
      </c>
      <c r="DL47">
        <v>8.0538799999999994E-2</v>
      </c>
      <c r="DM47">
        <v>9.3152899999999997E-2</v>
      </c>
      <c r="DN47">
        <v>7.3380399999999998E-2</v>
      </c>
      <c r="DO47">
        <v>1.2943100000000001E-2</v>
      </c>
      <c r="DP47">
        <v>25520.2</v>
      </c>
      <c r="DQ47">
        <v>23228.5</v>
      </c>
      <c r="DR47">
        <v>26566.799999999999</v>
      </c>
      <c r="DS47">
        <v>23981.1</v>
      </c>
      <c r="DT47">
        <v>34021.199999999997</v>
      </c>
      <c r="DU47">
        <v>34512.300000000003</v>
      </c>
      <c r="DV47">
        <v>40162.6</v>
      </c>
      <c r="DW47">
        <v>37935.5</v>
      </c>
      <c r="DX47">
        <v>1.9997499999999999</v>
      </c>
      <c r="DY47">
        <v>2.1688000000000001</v>
      </c>
      <c r="DZ47">
        <v>0.23683499999999999</v>
      </c>
      <c r="EA47">
        <v>0</v>
      </c>
      <c r="EB47">
        <v>28.401299999999999</v>
      </c>
      <c r="EC47">
        <v>999.9</v>
      </c>
      <c r="ED47">
        <v>61.72</v>
      </c>
      <c r="EE47">
        <v>25.216000000000001</v>
      </c>
      <c r="EF47">
        <v>19.4696</v>
      </c>
      <c r="EG47">
        <v>64.096699999999998</v>
      </c>
      <c r="EH47">
        <v>26.6587</v>
      </c>
      <c r="EI47">
        <v>1</v>
      </c>
      <c r="EJ47">
        <v>-0.172703</v>
      </c>
      <c r="EK47">
        <v>-6.6666699999999999</v>
      </c>
      <c r="EL47">
        <v>20.1264</v>
      </c>
      <c r="EM47">
        <v>5.2614700000000001</v>
      </c>
      <c r="EN47">
        <v>12.004</v>
      </c>
      <c r="EO47">
        <v>4.9993999999999996</v>
      </c>
      <c r="EP47">
        <v>3.28708</v>
      </c>
      <c r="EQ47">
        <v>9999</v>
      </c>
      <c r="ER47">
        <v>9999</v>
      </c>
      <c r="ES47">
        <v>999.9</v>
      </c>
      <c r="ET47">
        <v>9999</v>
      </c>
      <c r="EU47">
        <v>1.87256</v>
      </c>
      <c r="EV47">
        <v>1.8733500000000001</v>
      </c>
      <c r="EW47">
        <v>1.8696600000000001</v>
      </c>
      <c r="EX47">
        <v>1.8754500000000001</v>
      </c>
      <c r="EY47">
        <v>1.87561</v>
      </c>
      <c r="EZ47">
        <v>1.8739300000000001</v>
      </c>
      <c r="FA47">
        <v>1.87256</v>
      </c>
      <c r="FB47">
        <v>1.87164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0.71699999999999997</v>
      </c>
      <c r="FQ47">
        <v>3.8699999999999998E-2</v>
      </c>
      <c r="FR47">
        <v>0.34321388301456301</v>
      </c>
      <c r="FS47">
        <v>1.93526017593624E-3</v>
      </c>
      <c r="FT47">
        <v>-2.6352868309754201E-6</v>
      </c>
      <c r="FU47">
        <v>7.4988703689445403E-10</v>
      </c>
      <c r="FV47">
        <v>-2.6994475661370899E-2</v>
      </c>
      <c r="FW47">
        <v>5.2935318026229097E-3</v>
      </c>
      <c r="FX47">
        <v>-4.69559145734915E-4</v>
      </c>
      <c r="FY47">
        <v>3.7413844565891902E-5</v>
      </c>
      <c r="FZ47">
        <v>1</v>
      </c>
      <c r="GA47">
        <v>1999</v>
      </c>
      <c r="GB47">
        <v>0</v>
      </c>
      <c r="GC47">
        <v>14</v>
      </c>
      <c r="GD47">
        <v>112.4</v>
      </c>
      <c r="GE47">
        <v>112.3</v>
      </c>
      <c r="GF47">
        <v>1.0510299999999999</v>
      </c>
      <c r="GG47">
        <v>2.5268600000000001</v>
      </c>
      <c r="GH47">
        <v>1.5979000000000001</v>
      </c>
      <c r="GI47">
        <v>2.34619</v>
      </c>
      <c r="GJ47">
        <v>1.64917</v>
      </c>
      <c r="GK47">
        <v>2.47681</v>
      </c>
      <c r="GL47">
        <v>29.644300000000001</v>
      </c>
      <c r="GM47">
        <v>15.7431</v>
      </c>
      <c r="GN47">
        <v>19</v>
      </c>
      <c r="GO47">
        <v>471.90100000000001</v>
      </c>
      <c r="GP47">
        <v>600.06200000000001</v>
      </c>
      <c r="GQ47">
        <v>40.913899999999998</v>
      </c>
      <c r="GR47">
        <v>25.1645</v>
      </c>
      <c r="GS47">
        <v>30.0001</v>
      </c>
      <c r="GT47">
        <v>24.943100000000001</v>
      </c>
      <c r="GU47">
        <v>24.912500000000001</v>
      </c>
      <c r="GV47">
        <v>21.1434</v>
      </c>
      <c r="GW47">
        <v>83.333399999999997</v>
      </c>
      <c r="GX47">
        <v>100</v>
      </c>
      <c r="GY47">
        <v>40.536700000000003</v>
      </c>
      <c r="GZ47">
        <v>402.33100000000002</v>
      </c>
      <c r="HA47">
        <v>1.55125</v>
      </c>
      <c r="HB47">
        <v>100.875</v>
      </c>
      <c r="HC47">
        <v>100.777</v>
      </c>
    </row>
    <row r="48" spans="1:211" x14ac:dyDescent="0.2">
      <c r="A48">
        <v>32</v>
      </c>
      <c r="B48">
        <v>1736456338</v>
      </c>
      <c r="C48">
        <v>62</v>
      </c>
      <c r="D48" t="s">
        <v>411</v>
      </c>
      <c r="E48" t="s">
        <v>412</v>
      </c>
      <c r="F48">
        <v>2</v>
      </c>
      <c r="G48">
        <v>1736456337</v>
      </c>
      <c r="H48">
        <f t="shared" si="0"/>
        <v>9.2450221536054377E-3</v>
      </c>
      <c r="I48">
        <f t="shared" si="1"/>
        <v>9.2450221536054382</v>
      </c>
      <c r="J48">
        <f t="shared" si="2"/>
        <v>20.187648384325431</v>
      </c>
      <c r="K48">
        <f t="shared" si="3"/>
        <v>323.11</v>
      </c>
      <c r="L48">
        <f t="shared" si="4"/>
        <v>177.16802124659984</v>
      </c>
      <c r="M48">
        <f t="shared" si="5"/>
        <v>18.107106110154582</v>
      </c>
      <c r="N48">
        <f t="shared" si="6"/>
        <v>33.022816499759998</v>
      </c>
      <c r="O48">
        <f t="shared" si="7"/>
        <v>0.25512651701276901</v>
      </c>
      <c r="P48">
        <f t="shared" si="8"/>
        <v>3.5329268949894477</v>
      </c>
      <c r="Q48">
        <f t="shared" si="9"/>
        <v>0.24531535284766998</v>
      </c>
      <c r="R48">
        <f t="shared" si="10"/>
        <v>0.15417215301046186</v>
      </c>
      <c r="S48">
        <f t="shared" si="11"/>
        <v>317.39820348104757</v>
      </c>
      <c r="T48">
        <f t="shared" si="12"/>
        <v>32.861810563330245</v>
      </c>
      <c r="U48">
        <f t="shared" si="13"/>
        <v>32.861810563330245</v>
      </c>
      <c r="V48">
        <f t="shared" si="14"/>
        <v>5.0130116179745965</v>
      </c>
      <c r="W48">
        <f t="shared" si="15"/>
        <v>24.901975622094422</v>
      </c>
      <c r="X48">
        <f t="shared" si="16"/>
        <v>1.2799394708759999</v>
      </c>
      <c r="Y48">
        <f t="shared" si="17"/>
        <v>5.1399113479990968</v>
      </c>
      <c r="Z48">
        <f t="shared" si="18"/>
        <v>3.7330721470985964</v>
      </c>
      <c r="AA48">
        <f t="shared" si="19"/>
        <v>-407.70547697399979</v>
      </c>
      <c r="AB48">
        <f t="shared" si="20"/>
        <v>84.793965332885037</v>
      </c>
      <c r="AC48">
        <f t="shared" si="21"/>
        <v>5.5013001622649842</v>
      </c>
      <c r="AD48">
        <f t="shared" si="22"/>
        <v>-1.2007997802172099E-2</v>
      </c>
      <c r="AE48">
        <f t="shared" si="23"/>
        <v>46.479854296545689</v>
      </c>
      <c r="AF48">
        <f t="shared" si="24"/>
        <v>9.2401967342007651</v>
      </c>
      <c r="AG48">
        <f t="shared" si="25"/>
        <v>20.187648384325431</v>
      </c>
      <c r="AH48">
        <v>372.32926788614299</v>
      </c>
      <c r="AI48">
        <v>327.197</v>
      </c>
      <c r="AJ48">
        <v>3.0870814930709098</v>
      </c>
      <c r="AK48">
        <v>84.5062676990527</v>
      </c>
      <c r="AL48">
        <f t="shared" si="26"/>
        <v>9.2450221536054382</v>
      </c>
      <c r="AM48">
        <v>1.5829280466767299</v>
      </c>
      <c r="AN48">
        <v>12.525635664335701</v>
      </c>
      <c r="AO48">
        <v>2.68327303182498E-4</v>
      </c>
      <c r="AP48">
        <v>123.873733639405</v>
      </c>
      <c r="AQ48">
        <v>20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52877.516662653463</v>
      </c>
      <c r="AV48">
        <f t="shared" si="30"/>
        <v>1999.99</v>
      </c>
      <c r="AW48">
        <f t="shared" si="31"/>
        <v>1685.9917979988597</v>
      </c>
      <c r="AX48">
        <f t="shared" si="32"/>
        <v>0.84300011399999986</v>
      </c>
      <c r="AY48">
        <f t="shared" si="33"/>
        <v>0.15869989524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1736456337</v>
      </c>
      <c r="BF48">
        <v>323.11</v>
      </c>
      <c r="BG48">
        <v>382.416</v>
      </c>
      <c r="BH48">
        <v>12.5235</v>
      </c>
      <c r="BI48">
        <v>1.58382</v>
      </c>
      <c r="BJ48">
        <v>322.39100000000002</v>
      </c>
      <c r="BK48">
        <v>12.4848</v>
      </c>
      <c r="BL48">
        <v>500.44299999999998</v>
      </c>
      <c r="BM48">
        <v>102.10299999999999</v>
      </c>
      <c r="BN48">
        <v>0.10001599999999999</v>
      </c>
      <c r="BO48">
        <v>33.307000000000002</v>
      </c>
      <c r="BP48">
        <v>32.251199999999997</v>
      </c>
      <c r="BQ48">
        <v>999.9</v>
      </c>
      <c r="BR48">
        <v>0</v>
      </c>
      <c r="BS48">
        <v>0</v>
      </c>
      <c r="BT48">
        <v>10000</v>
      </c>
      <c r="BU48">
        <v>724.27300000000002</v>
      </c>
      <c r="BV48">
        <v>344.84</v>
      </c>
      <c r="BW48">
        <v>-59.305900000000001</v>
      </c>
      <c r="BX48">
        <v>327.20800000000003</v>
      </c>
      <c r="BY48">
        <v>383.02199999999999</v>
      </c>
      <c r="BZ48">
        <v>10.9397</v>
      </c>
      <c r="CA48">
        <v>382.416</v>
      </c>
      <c r="CB48">
        <v>1.58382</v>
      </c>
      <c r="CC48">
        <v>1.2786900000000001</v>
      </c>
      <c r="CD48">
        <v>0.161713</v>
      </c>
      <c r="CE48">
        <v>10.550700000000001</v>
      </c>
      <c r="CF48">
        <v>-17.061199999999999</v>
      </c>
      <c r="CG48">
        <v>1999.99</v>
      </c>
      <c r="CH48">
        <v>0.90000199999999997</v>
      </c>
      <c r="CI48">
        <v>9.9998199999999995E-2</v>
      </c>
      <c r="CJ48">
        <v>24</v>
      </c>
      <c r="CK48">
        <v>39092.9</v>
      </c>
      <c r="CL48">
        <v>1736449596</v>
      </c>
      <c r="CM48" t="s">
        <v>346</v>
      </c>
      <c r="CN48">
        <v>1736449594</v>
      </c>
      <c r="CO48">
        <v>1736449596</v>
      </c>
      <c r="CP48">
        <v>2</v>
      </c>
      <c r="CQ48">
        <v>0.52600000000000002</v>
      </c>
      <c r="CR48">
        <v>-1.4999999999999999E-2</v>
      </c>
      <c r="CS48">
        <v>0.63</v>
      </c>
      <c r="CT48">
        <v>3.9E-2</v>
      </c>
      <c r="CU48">
        <v>200</v>
      </c>
      <c r="CV48">
        <v>13</v>
      </c>
      <c r="CW48">
        <v>0.21</v>
      </c>
      <c r="CX48">
        <v>0.03</v>
      </c>
      <c r="CY48">
        <v>-55.642874999999997</v>
      </c>
      <c r="CZ48">
        <v>-21.549207518797001</v>
      </c>
      <c r="DA48">
        <v>2.0848509145440102</v>
      </c>
      <c r="DB48">
        <v>0</v>
      </c>
      <c r="DC48">
        <v>10.894755</v>
      </c>
      <c r="DD48">
        <v>0.27290075187969498</v>
      </c>
      <c r="DE48">
        <v>2.6822909517798501E-2</v>
      </c>
      <c r="DF48">
        <v>1</v>
      </c>
      <c r="DG48">
        <v>1</v>
      </c>
      <c r="DH48">
        <v>2</v>
      </c>
      <c r="DI48" t="s">
        <v>347</v>
      </c>
      <c r="DJ48">
        <v>3.1165799999999999</v>
      </c>
      <c r="DK48">
        <v>2.8003499999999999</v>
      </c>
      <c r="DL48">
        <v>8.1774799999999995E-2</v>
      </c>
      <c r="DM48">
        <v>9.4442100000000001E-2</v>
      </c>
      <c r="DN48">
        <v>7.3413300000000001E-2</v>
      </c>
      <c r="DO48">
        <v>1.29439E-2</v>
      </c>
      <c r="DP48">
        <v>25485.9</v>
      </c>
      <c r="DQ48">
        <v>23195.3</v>
      </c>
      <c r="DR48">
        <v>26566.799999999999</v>
      </c>
      <c r="DS48">
        <v>23980.799999999999</v>
      </c>
      <c r="DT48">
        <v>34020.199999999997</v>
      </c>
      <c r="DU48">
        <v>34512.1</v>
      </c>
      <c r="DV48">
        <v>40162.800000000003</v>
      </c>
      <c r="DW48">
        <v>37935.199999999997</v>
      </c>
      <c r="DX48">
        <v>1.9997199999999999</v>
      </c>
      <c r="DY48">
        <v>2.1689799999999999</v>
      </c>
      <c r="DZ48">
        <v>0.236072</v>
      </c>
      <c r="EA48">
        <v>0</v>
      </c>
      <c r="EB48">
        <v>28.407800000000002</v>
      </c>
      <c r="EC48">
        <v>999.9</v>
      </c>
      <c r="ED48">
        <v>61.72</v>
      </c>
      <c r="EE48">
        <v>25.216000000000001</v>
      </c>
      <c r="EF48">
        <v>19.4693</v>
      </c>
      <c r="EG48">
        <v>63.656700000000001</v>
      </c>
      <c r="EH48">
        <v>26.738800000000001</v>
      </c>
      <c r="EI48">
        <v>1</v>
      </c>
      <c r="EJ48">
        <v>-0.17244899999999999</v>
      </c>
      <c r="EK48">
        <v>-6.6666699999999999</v>
      </c>
      <c r="EL48">
        <v>20.1265</v>
      </c>
      <c r="EM48">
        <v>5.2610200000000003</v>
      </c>
      <c r="EN48">
        <v>12.004099999999999</v>
      </c>
      <c r="EO48">
        <v>4.9990500000000004</v>
      </c>
      <c r="EP48">
        <v>3.2869299999999999</v>
      </c>
      <c r="EQ48">
        <v>9999</v>
      </c>
      <c r="ER48">
        <v>9999</v>
      </c>
      <c r="ES48">
        <v>999.9</v>
      </c>
      <c r="ET48">
        <v>9999</v>
      </c>
      <c r="EU48">
        <v>1.87256</v>
      </c>
      <c r="EV48">
        <v>1.87337</v>
      </c>
      <c r="EW48">
        <v>1.8696600000000001</v>
      </c>
      <c r="EX48">
        <v>1.8754500000000001</v>
      </c>
      <c r="EY48">
        <v>1.87561</v>
      </c>
      <c r="EZ48">
        <v>1.87395</v>
      </c>
      <c r="FA48">
        <v>1.87256</v>
      </c>
      <c r="FB48">
        <v>1.8716299999999999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0.71899999999999997</v>
      </c>
      <c r="FQ48">
        <v>3.8699999999999998E-2</v>
      </c>
      <c r="FR48">
        <v>0.34321388301456301</v>
      </c>
      <c r="FS48">
        <v>1.93526017593624E-3</v>
      </c>
      <c r="FT48">
        <v>-2.6352868309754201E-6</v>
      </c>
      <c r="FU48">
        <v>7.4988703689445403E-10</v>
      </c>
      <c r="FV48">
        <v>-2.6994475661370899E-2</v>
      </c>
      <c r="FW48">
        <v>5.2935318026229097E-3</v>
      </c>
      <c r="FX48">
        <v>-4.69559145734915E-4</v>
      </c>
      <c r="FY48">
        <v>3.7413844565891902E-5</v>
      </c>
      <c r="FZ48">
        <v>1</v>
      </c>
      <c r="GA48">
        <v>1999</v>
      </c>
      <c r="GB48">
        <v>0</v>
      </c>
      <c r="GC48">
        <v>14</v>
      </c>
      <c r="GD48">
        <v>112.4</v>
      </c>
      <c r="GE48">
        <v>112.4</v>
      </c>
      <c r="GF48">
        <v>1.0656699999999999</v>
      </c>
      <c r="GG48">
        <v>2.5390600000000001</v>
      </c>
      <c r="GH48">
        <v>1.5979000000000001</v>
      </c>
      <c r="GI48">
        <v>2.34619</v>
      </c>
      <c r="GJ48">
        <v>1.64917</v>
      </c>
      <c r="GK48">
        <v>2.3754900000000001</v>
      </c>
      <c r="GL48">
        <v>29.644300000000001</v>
      </c>
      <c r="GM48">
        <v>15.734400000000001</v>
      </c>
      <c r="GN48">
        <v>19</v>
      </c>
      <c r="GO48">
        <v>471.88400000000001</v>
      </c>
      <c r="GP48">
        <v>600.20000000000005</v>
      </c>
      <c r="GQ48">
        <v>40.924900000000001</v>
      </c>
      <c r="GR48">
        <v>25.165600000000001</v>
      </c>
      <c r="GS48">
        <v>30.0002</v>
      </c>
      <c r="GT48">
        <v>24.943100000000001</v>
      </c>
      <c r="GU48">
        <v>24.912500000000001</v>
      </c>
      <c r="GV48">
        <v>21.4331</v>
      </c>
      <c r="GW48">
        <v>83.333399999999997</v>
      </c>
      <c r="GX48">
        <v>100</v>
      </c>
      <c r="GY48">
        <v>40.536700000000003</v>
      </c>
      <c r="GZ48">
        <v>409.03300000000002</v>
      </c>
      <c r="HA48">
        <v>1.55125</v>
      </c>
      <c r="HB48">
        <v>100.875</v>
      </c>
      <c r="HC48">
        <v>100.776</v>
      </c>
    </row>
    <row r="49" spans="1:211" x14ac:dyDescent="0.2">
      <c r="A49">
        <v>33</v>
      </c>
      <c r="B49">
        <v>1736456340</v>
      </c>
      <c r="C49">
        <v>64</v>
      </c>
      <c r="D49" t="s">
        <v>413</v>
      </c>
      <c r="E49" t="s">
        <v>414</v>
      </c>
      <c r="F49">
        <v>2</v>
      </c>
      <c r="G49">
        <v>1736456338</v>
      </c>
      <c r="H49">
        <f t="shared" si="0"/>
        <v>9.2439173988061001E-3</v>
      </c>
      <c r="I49">
        <f t="shared" si="1"/>
        <v>9.2439173988061007</v>
      </c>
      <c r="J49">
        <f t="shared" si="2"/>
        <v>20.695811910002423</v>
      </c>
      <c r="K49">
        <f t="shared" si="3"/>
        <v>326.16399999999999</v>
      </c>
      <c r="L49">
        <f t="shared" si="4"/>
        <v>176.82375747110035</v>
      </c>
      <c r="M49">
        <f t="shared" si="5"/>
        <v>18.071960197543255</v>
      </c>
      <c r="N49">
        <f t="shared" si="6"/>
        <v>33.335016234087597</v>
      </c>
      <c r="O49">
        <f t="shared" si="7"/>
        <v>0.2550804753918221</v>
      </c>
      <c r="P49">
        <f t="shared" si="8"/>
        <v>3.5353055362133947</v>
      </c>
      <c r="Q49">
        <f t="shared" si="9"/>
        <v>0.2452791049982361</v>
      </c>
      <c r="R49">
        <f t="shared" si="10"/>
        <v>0.1541486752767551</v>
      </c>
      <c r="S49">
        <f t="shared" si="11"/>
        <v>317.39819514108927</v>
      </c>
      <c r="T49">
        <f t="shared" si="12"/>
        <v>32.863682162864229</v>
      </c>
      <c r="U49">
        <f t="shared" si="13"/>
        <v>32.863682162864229</v>
      </c>
      <c r="V49">
        <f t="shared" si="14"/>
        <v>5.0135393511434065</v>
      </c>
      <c r="W49">
        <f t="shared" si="15"/>
        <v>24.908495338971058</v>
      </c>
      <c r="X49">
        <f t="shared" si="16"/>
        <v>1.2803714783844298</v>
      </c>
      <c r="Y49">
        <f t="shared" si="17"/>
        <v>5.140300371260083</v>
      </c>
      <c r="Z49">
        <f t="shared" si="18"/>
        <v>3.733167872758977</v>
      </c>
      <c r="AA49">
        <f t="shared" si="19"/>
        <v>-407.65675728734902</v>
      </c>
      <c r="AB49">
        <f t="shared" si="20"/>
        <v>84.751640759070867</v>
      </c>
      <c r="AC49">
        <f t="shared" si="21"/>
        <v>5.4949413916317242</v>
      </c>
      <c r="AD49">
        <f t="shared" si="22"/>
        <v>-1.1979995557183543E-2</v>
      </c>
      <c r="AE49">
        <f t="shared" si="23"/>
        <v>46.719029358336336</v>
      </c>
      <c r="AF49">
        <f t="shared" si="24"/>
        <v>9.2379978221498789</v>
      </c>
      <c r="AG49">
        <f t="shared" si="25"/>
        <v>20.695811910002423</v>
      </c>
      <c r="AH49">
        <v>379.237988828749</v>
      </c>
      <c r="AI49">
        <v>333.40407878787897</v>
      </c>
      <c r="AJ49">
        <v>3.0962457114269499</v>
      </c>
      <c r="AK49">
        <v>84.5062676990527</v>
      </c>
      <c r="AL49">
        <f t="shared" si="26"/>
        <v>9.2439173988061007</v>
      </c>
      <c r="AM49">
        <v>1.58326387230569</v>
      </c>
      <c r="AN49">
        <v>12.531665734265699</v>
      </c>
      <c r="AO49">
        <v>2.63653025945552E-4</v>
      </c>
      <c r="AP49">
        <v>123.873733639405</v>
      </c>
      <c r="AQ49">
        <v>20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52928.251447587849</v>
      </c>
      <c r="AV49">
        <f t="shared" si="30"/>
        <v>1999.99</v>
      </c>
      <c r="AW49">
        <f t="shared" si="31"/>
        <v>1685.991249001605</v>
      </c>
      <c r="AX49">
        <f t="shared" si="32"/>
        <v>0.84299983950000001</v>
      </c>
      <c r="AY49">
        <f t="shared" si="33"/>
        <v>0.15869989106999999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1736456338</v>
      </c>
      <c r="BF49">
        <v>326.16399999999999</v>
      </c>
      <c r="BG49">
        <v>385.82799999999997</v>
      </c>
      <c r="BH49">
        <v>12.527699999999999</v>
      </c>
      <c r="BI49">
        <v>1.58365</v>
      </c>
      <c r="BJ49">
        <v>325.44400000000002</v>
      </c>
      <c r="BK49">
        <v>12.488950000000001</v>
      </c>
      <c r="BL49">
        <v>500.12200000000001</v>
      </c>
      <c r="BM49">
        <v>102.1035</v>
      </c>
      <c r="BN49">
        <v>9.9735900000000002E-2</v>
      </c>
      <c r="BO49">
        <v>33.308349999999997</v>
      </c>
      <c r="BP49">
        <v>32.248100000000001</v>
      </c>
      <c r="BQ49">
        <v>999.9</v>
      </c>
      <c r="BR49">
        <v>0</v>
      </c>
      <c r="BS49">
        <v>0</v>
      </c>
      <c r="BT49">
        <v>10010</v>
      </c>
      <c r="BU49">
        <v>724.30399999999997</v>
      </c>
      <c r="BV49">
        <v>344.76600000000002</v>
      </c>
      <c r="BW49">
        <v>-59.66375</v>
      </c>
      <c r="BX49">
        <v>330.30200000000002</v>
      </c>
      <c r="BY49">
        <v>386.43950000000001</v>
      </c>
      <c r="BZ49">
        <v>10.944050000000001</v>
      </c>
      <c r="CA49">
        <v>385.82799999999997</v>
      </c>
      <c r="CB49">
        <v>1.58365</v>
      </c>
      <c r="CC49">
        <v>1.2791250000000001</v>
      </c>
      <c r="CD49">
        <v>0.16169649999999999</v>
      </c>
      <c r="CE49">
        <v>10.55575</v>
      </c>
      <c r="CF49">
        <v>-17.062449999999998</v>
      </c>
      <c r="CG49">
        <v>1999.99</v>
      </c>
      <c r="CH49">
        <v>0.90000100000000005</v>
      </c>
      <c r="CI49">
        <v>9.999885E-2</v>
      </c>
      <c r="CJ49">
        <v>24</v>
      </c>
      <c r="CK49">
        <v>39092.85</v>
      </c>
      <c r="CL49">
        <v>1736449596</v>
      </c>
      <c r="CM49" t="s">
        <v>346</v>
      </c>
      <c r="CN49">
        <v>1736449594</v>
      </c>
      <c r="CO49">
        <v>1736449596</v>
      </c>
      <c r="CP49">
        <v>2</v>
      </c>
      <c r="CQ49">
        <v>0.52600000000000002</v>
      </c>
      <c r="CR49">
        <v>-1.4999999999999999E-2</v>
      </c>
      <c r="CS49">
        <v>0.63</v>
      </c>
      <c r="CT49">
        <v>3.9E-2</v>
      </c>
      <c r="CU49">
        <v>200</v>
      </c>
      <c r="CV49">
        <v>13</v>
      </c>
      <c r="CW49">
        <v>0.21</v>
      </c>
      <c r="CX49">
        <v>0.03</v>
      </c>
      <c r="CY49">
        <v>-56.365749999999998</v>
      </c>
      <c r="CZ49">
        <v>-21.027590977443701</v>
      </c>
      <c r="DA49">
        <v>2.03406018138599</v>
      </c>
      <c r="DB49">
        <v>0</v>
      </c>
      <c r="DC49">
        <v>10.904555</v>
      </c>
      <c r="DD49">
        <v>0.24717744360902799</v>
      </c>
      <c r="DE49">
        <v>2.40789633290142E-2</v>
      </c>
      <c r="DF49">
        <v>1</v>
      </c>
      <c r="DG49">
        <v>1</v>
      </c>
      <c r="DH49">
        <v>2</v>
      </c>
      <c r="DI49" t="s">
        <v>347</v>
      </c>
      <c r="DJ49">
        <v>3.1166999999999998</v>
      </c>
      <c r="DK49">
        <v>2.8006799999999998</v>
      </c>
      <c r="DL49">
        <v>8.3001800000000001E-2</v>
      </c>
      <c r="DM49">
        <v>9.5725099999999994E-2</v>
      </c>
      <c r="DN49">
        <v>7.3459399999999994E-2</v>
      </c>
      <c r="DO49">
        <v>1.2944000000000001E-2</v>
      </c>
      <c r="DP49">
        <v>25451.8</v>
      </c>
      <c r="DQ49">
        <v>23162.6</v>
      </c>
      <c r="DR49">
        <v>26566.7</v>
      </c>
      <c r="DS49">
        <v>23981</v>
      </c>
      <c r="DT49">
        <v>34018.9</v>
      </c>
      <c r="DU49">
        <v>34512.400000000001</v>
      </c>
      <c r="DV49">
        <v>40163</v>
      </c>
      <c r="DW49">
        <v>37935.4</v>
      </c>
      <c r="DX49">
        <v>1.99962</v>
      </c>
      <c r="DY49">
        <v>2.1694</v>
      </c>
      <c r="DZ49">
        <v>0.235457</v>
      </c>
      <c r="EA49">
        <v>0</v>
      </c>
      <c r="EB49">
        <v>28.413699999999999</v>
      </c>
      <c r="EC49">
        <v>999.9</v>
      </c>
      <c r="ED49">
        <v>61.72</v>
      </c>
      <c r="EE49">
        <v>25.225999999999999</v>
      </c>
      <c r="EF49">
        <v>19.4819</v>
      </c>
      <c r="EG49">
        <v>64.026700000000005</v>
      </c>
      <c r="EH49">
        <v>26.318100000000001</v>
      </c>
      <c r="EI49">
        <v>1</v>
      </c>
      <c r="EJ49">
        <v>-0.17254800000000001</v>
      </c>
      <c r="EK49">
        <v>-6.6666699999999999</v>
      </c>
      <c r="EL49">
        <v>20.1265</v>
      </c>
      <c r="EM49">
        <v>5.2610200000000003</v>
      </c>
      <c r="EN49">
        <v>12.004099999999999</v>
      </c>
      <c r="EO49">
        <v>4.9991000000000003</v>
      </c>
      <c r="EP49">
        <v>3.28695</v>
      </c>
      <c r="EQ49">
        <v>9999</v>
      </c>
      <c r="ER49">
        <v>9999</v>
      </c>
      <c r="ES49">
        <v>999.9</v>
      </c>
      <c r="ET49">
        <v>9999</v>
      </c>
      <c r="EU49">
        <v>1.87256</v>
      </c>
      <c r="EV49">
        <v>1.8733900000000001</v>
      </c>
      <c r="EW49">
        <v>1.8696600000000001</v>
      </c>
      <c r="EX49">
        <v>1.8754500000000001</v>
      </c>
      <c r="EY49">
        <v>1.87561</v>
      </c>
      <c r="EZ49">
        <v>1.8739600000000001</v>
      </c>
      <c r="FA49">
        <v>1.87256</v>
      </c>
      <c r="FB49">
        <v>1.8716200000000001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0.72199999999999998</v>
      </c>
      <c r="FQ49">
        <v>3.8899999999999997E-2</v>
      </c>
      <c r="FR49">
        <v>0.34321388301456301</v>
      </c>
      <c r="FS49">
        <v>1.93526017593624E-3</v>
      </c>
      <c r="FT49">
        <v>-2.6352868309754201E-6</v>
      </c>
      <c r="FU49">
        <v>7.4988703689445403E-10</v>
      </c>
      <c r="FV49">
        <v>-2.6994475661370899E-2</v>
      </c>
      <c r="FW49">
        <v>5.2935318026229097E-3</v>
      </c>
      <c r="FX49">
        <v>-4.69559145734915E-4</v>
      </c>
      <c r="FY49">
        <v>3.7413844565891902E-5</v>
      </c>
      <c r="FZ49">
        <v>1</v>
      </c>
      <c r="GA49">
        <v>1999</v>
      </c>
      <c r="GB49">
        <v>0</v>
      </c>
      <c r="GC49">
        <v>14</v>
      </c>
      <c r="GD49">
        <v>112.4</v>
      </c>
      <c r="GE49">
        <v>112.4</v>
      </c>
      <c r="GF49">
        <v>1.0778799999999999</v>
      </c>
      <c r="GG49">
        <v>2.51831</v>
      </c>
      <c r="GH49">
        <v>1.5979000000000001</v>
      </c>
      <c r="GI49">
        <v>2.34741</v>
      </c>
      <c r="GJ49">
        <v>1.64917</v>
      </c>
      <c r="GK49">
        <v>2.34009</v>
      </c>
      <c r="GL49">
        <v>29.644300000000001</v>
      </c>
      <c r="GM49">
        <v>15.7431</v>
      </c>
      <c r="GN49">
        <v>19</v>
      </c>
      <c r="GO49">
        <v>471.822</v>
      </c>
      <c r="GP49">
        <v>600.53499999999997</v>
      </c>
      <c r="GQ49">
        <v>40.934899999999999</v>
      </c>
      <c r="GR49">
        <v>25.166399999999999</v>
      </c>
      <c r="GS49">
        <v>30</v>
      </c>
      <c r="GT49">
        <v>24.943100000000001</v>
      </c>
      <c r="GU49">
        <v>24.912500000000001</v>
      </c>
      <c r="GV49">
        <v>21.7209</v>
      </c>
      <c r="GW49">
        <v>83.333399999999997</v>
      </c>
      <c r="GX49">
        <v>100</v>
      </c>
      <c r="GY49">
        <v>40.486800000000002</v>
      </c>
      <c r="GZ49">
        <v>415.77600000000001</v>
      </c>
      <c r="HA49">
        <v>1.5493300000000001</v>
      </c>
      <c r="HB49">
        <v>100.876</v>
      </c>
      <c r="HC49">
        <v>100.776</v>
      </c>
    </row>
    <row r="50" spans="1:211" x14ac:dyDescent="0.2">
      <c r="A50">
        <v>34</v>
      </c>
      <c r="B50">
        <v>1736456342</v>
      </c>
      <c r="C50">
        <v>66</v>
      </c>
      <c r="D50" t="s">
        <v>415</v>
      </c>
      <c r="E50" t="s">
        <v>416</v>
      </c>
      <c r="F50">
        <v>2</v>
      </c>
      <c r="G50">
        <v>1736456341</v>
      </c>
      <c r="H50">
        <f t="shared" si="0"/>
        <v>9.2494466902678825E-3</v>
      </c>
      <c r="I50">
        <f t="shared" si="1"/>
        <v>9.2494466902678827</v>
      </c>
      <c r="J50">
        <f t="shared" si="2"/>
        <v>21.234924834086943</v>
      </c>
      <c r="K50">
        <f t="shared" si="3"/>
        <v>335.36500000000001</v>
      </c>
      <c r="L50">
        <f t="shared" si="4"/>
        <v>182.17659674782445</v>
      </c>
      <c r="M50">
        <f t="shared" si="5"/>
        <v>18.618782499900352</v>
      </c>
      <c r="N50">
        <f t="shared" si="6"/>
        <v>34.274918428311501</v>
      </c>
      <c r="O50">
        <f t="shared" si="7"/>
        <v>0.25523260854847923</v>
      </c>
      <c r="P50">
        <f t="shared" si="8"/>
        <v>3.5398581100093498</v>
      </c>
      <c r="Q50">
        <f t="shared" si="9"/>
        <v>0.24543188416498374</v>
      </c>
      <c r="R50">
        <f t="shared" si="10"/>
        <v>0.15424412708152524</v>
      </c>
      <c r="S50">
        <f t="shared" si="11"/>
        <v>317.39871299849995</v>
      </c>
      <c r="T50">
        <f t="shared" si="12"/>
        <v>32.868073225951974</v>
      </c>
      <c r="U50">
        <f t="shared" si="13"/>
        <v>32.868073225951974</v>
      </c>
      <c r="V50">
        <f t="shared" si="14"/>
        <v>5.0147776848513308</v>
      </c>
      <c r="W50">
        <f t="shared" si="15"/>
        <v>24.929328368274629</v>
      </c>
      <c r="X50">
        <f t="shared" si="16"/>
        <v>1.28180519564069</v>
      </c>
      <c r="Y50">
        <f t="shared" si="17"/>
        <v>5.1417558335503779</v>
      </c>
      <c r="Z50">
        <f t="shared" si="18"/>
        <v>3.7329724892106411</v>
      </c>
      <c r="AA50">
        <f t="shared" si="19"/>
        <v>-407.90059904081363</v>
      </c>
      <c r="AB50">
        <f t="shared" si="20"/>
        <v>84.986531370624149</v>
      </c>
      <c r="AC50">
        <f t="shared" si="21"/>
        <v>5.503338765244397</v>
      </c>
      <c r="AD50">
        <f t="shared" si="22"/>
        <v>-1.2015906445142832E-2</v>
      </c>
      <c r="AE50">
        <f t="shared" si="23"/>
        <v>47.522804770951382</v>
      </c>
      <c r="AF50">
        <f t="shared" si="24"/>
        <v>9.2481852281799775</v>
      </c>
      <c r="AG50">
        <f t="shared" si="25"/>
        <v>21.234924834086943</v>
      </c>
      <c r="AH50">
        <v>386.17472298143099</v>
      </c>
      <c r="AI50">
        <v>339.62554545454498</v>
      </c>
      <c r="AJ50">
        <v>3.1048761171238199</v>
      </c>
      <c r="AK50">
        <v>84.5062676990527</v>
      </c>
      <c r="AL50">
        <f t="shared" si="26"/>
        <v>9.2494466902678827</v>
      </c>
      <c r="AM50">
        <v>1.5836103752905</v>
      </c>
      <c r="AN50">
        <v>12.540879020979</v>
      </c>
      <c r="AO50">
        <v>2.4954977430718001E-4</v>
      </c>
      <c r="AP50">
        <v>123.873733639405</v>
      </c>
      <c r="AQ50">
        <v>20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53024.931287011888</v>
      </c>
      <c r="AV50">
        <f t="shared" si="30"/>
        <v>1999.99</v>
      </c>
      <c r="AW50">
        <f t="shared" si="31"/>
        <v>1685.9916899993996</v>
      </c>
      <c r="AX50">
        <f t="shared" si="32"/>
        <v>0.84300005999999983</v>
      </c>
      <c r="AY50">
        <f t="shared" si="33"/>
        <v>0.15870014999999998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1736456341</v>
      </c>
      <c r="BF50">
        <v>335.36500000000001</v>
      </c>
      <c r="BG50">
        <v>396.11200000000002</v>
      </c>
      <c r="BH50">
        <v>12.5419</v>
      </c>
      <c r="BI50">
        <v>1.5836600000000001</v>
      </c>
      <c r="BJ50">
        <v>334.642</v>
      </c>
      <c r="BK50">
        <v>12.503</v>
      </c>
      <c r="BL50">
        <v>500.01799999999997</v>
      </c>
      <c r="BM50">
        <v>102.102</v>
      </c>
      <c r="BN50">
        <v>9.9835099999999996E-2</v>
      </c>
      <c r="BO50">
        <v>33.313400000000001</v>
      </c>
      <c r="BP50">
        <v>32.241599999999998</v>
      </c>
      <c r="BQ50">
        <v>999.9</v>
      </c>
      <c r="BR50">
        <v>0</v>
      </c>
      <c r="BS50">
        <v>0</v>
      </c>
      <c r="BT50">
        <v>10029.4</v>
      </c>
      <c r="BU50">
        <v>724.38499999999999</v>
      </c>
      <c r="BV50">
        <v>344.01</v>
      </c>
      <c r="BW50">
        <v>-60.746200000000002</v>
      </c>
      <c r="BX50">
        <v>339.625</v>
      </c>
      <c r="BY50">
        <v>396.74</v>
      </c>
      <c r="BZ50">
        <v>10.958299999999999</v>
      </c>
      <c r="CA50">
        <v>396.11200000000002</v>
      </c>
      <c r="CB50">
        <v>1.5836600000000001</v>
      </c>
      <c r="CC50">
        <v>1.2805599999999999</v>
      </c>
      <c r="CD50">
        <v>0.16169500000000001</v>
      </c>
      <c r="CE50">
        <v>10.5726</v>
      </c>
      <c r="CF50">
        <v>-17.0625</v>
      </c>
      <c r="CG50">
        <v>1999.99</v>
      </c>
      <c r="CH50">
        <v>0.89999799999999996</v>
      </c>
      <c r="CI50">
        <v>0.10000199999999999</v>
      </c>
      <c r="CJ50">
        <v>24</v>
      </c>
      <c r="CK50">
        <v>39092.800000000003</v>
      </c>
      <c r="CL50">
        <v>1736449596</v>
      </c>
      <c r="CM50" t="s">
        <v>346</v>
      </c>
      <c r="CN50">
        <v>1736449594</v>
      </c>
      <c r="CO50">
        <v>1736449596</v>
      </c>
      <c r="CP50">
        <v>2</v>
      </c>
      <c r="CQ50">
        <v>0.52600000000000002</v>
      </c>
      <c r="CR50">
        <v>-1.4999999999999999E-2</v>
      </c>
      <c r="CS50">
        <v>0.63</v>
      </c>
      <c r="CT50">
        <v>3.9E-2</v>
      </c>
      <c r="CU50">
        <v>200</v>
      </c>
      <c r="CV50">
        <v>13</v>
      </c>
      <c r="CW50">
        <v>0.21</v>
      </c>
      <c r="CX50">
        <v>0.03</v>
      </c>
      <c r="CY50">
        <v>-57.077385</v>
      </c>
      <c r="CZ50">
        <v>-20.681923308270701</v>
      </c>
      <c r="DA50">
        <v>2.0002715033902301</v>
      </c>
      <c r="DB50">
        <v>0</v>
      </c>
      <c r="DC50">
        <v>10.91361</v>
      </c>
      <c r="DD50">
        <v>0.23547067669171901</v>
      </c>
      <c r="DE50">
        <v>2.2792364949693299E-2</v>
      </c>
      <c r="DF50">
        <v>1</v>
      </c>
      <c r="DG50">
        <v>1</v>
      </c>
      <c r="DH50">
        <v>2</v>
      </c>
      <c r="DI50" t="s">
        <v>347</v>
      </c>
      <c r="DJ50">
        <v>3.1168300000000002</v>
      </c>
      <c r="DK50">
        <v>2.80104</v>
      </c>
      <c r="DL50">
        <v>8.4225999999999995E-2</v>
      </c>
      <c r="DM50">
        <v>9.7020899999999993E-2</v>
      </c>
      <c r="DN50">
        <v>7.3506299999999997E-2</v>
      </c>
      <c r="DO50">
        <v>1.2945E-2</v>
      </c>
      <c r="DP50">
        <v>25418.1</v>
      </c>
      <c r="DQ50">
        <v>23129.5</v>
      </c>
      <c r="DR50">
        <v>26567.1</v>
      </c>
      <c r="DS50">
        <v>23981.1</v>
      </c>
      <c r="DT50">
        <v>34017.599999999999</v>
      </c>
      <c r="DU50">
        <v>34512.5</v>
      </c>
      <c r="DV50">
        <v>40163.5</v>
      </c>
      <c r="DW50">
        <v>37935.4</v>
      </c>
      <c r="DX50">
        <v>1.9993300000000001</v>
      </c>
      <c r="DY50">
        <v>2.1691699999999998</v>
      </c>
      <c r="DZ50">
        <v>0.234824</v>
      </c>
      <c r="EA50">
        <v>0</v>
      </c>
      <c r="EB50">
        <v>28.418600000000001</v>
      </c>
      <c r="EC50">
        <v>999.9</v>
      </c>
      <c r="ED50">
        <v>61.72</v>
      </c>
      <c r="EE50">
        <v>25.236999999999998</v>
      </c>
      <c r="EF50">
        <v>19.493500000000001</v>
      </c>
      <c r="EG50">
        <v>63.796700000000001</v>
      </c>
      <c r="EH50">
        <v>26.446300000000001</v>
      </c>
      <c r="EI50">
        <v>1</v>
      </c>
      <c r="EJ50">
        <v>-0.17270099999999999</v>
      </c>
      <c r="EK50">
        <v>-6.6666699999999999</v>
      </c>
      <c r="EL50">
        <v>20.1265</v>
      </c>
      <c r="EM50">
        <v>5.2610200000000003</v>
      </c>
      <c r="EN50">
        <v>12.004</v>
      </c>
      <c r="EO50">
        <v>4.9991500000000002</v>
      </c>
      <c r="EP50">
        <v>3.2868499999999998</v>
      </c>
      <c r="EQ50">
        <v>9999</v>
      </c>
      <c r="ER50">
        <v>9999</v>
      </c>
      <c r="ES50">
        <v>999.9</v>
      </c>
      <c r="ET50">
        <v>9999</v>
      </c>
      <c r="EU50">
        <v>1.8725700000000001</v>
      </c>
      <c r="EV50">
        <v>1.87341</v>
      </c>
      <c r="EW50">
        <v>1.8696600000000001</v>
      </c>
      <c r="EX50">
        <v>1.8754500000000001</v>
      </c>
      <c r="EY50">
        <v>1.87561</v>
      </c>
      <c r="EZ50">
        <v>1.8739399999999999</v>
      </c>
      <c r="FA50">
        <v>1.87256</v>
      </c>
      <c r="FB50">
        <v>1.8716299999999999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0.72499999999999998</v>
      </c>
      <c r="FQ50">
        <v>3.9E-2</v>
      </c>
      <c r="FR50">
        <v>0.34321388301456301</v>
      </c>
      <c r="FS50">
        <v>1.93526017593624E-3</v>
      </c>
      <c r="FT50">
        <v>-2.6352868309754201E-6</v>
      </c>
      <c r="FU50">
        <v>7.4988703689445403E-10</v>
      </c>
      <c r="FV50">
        <v>-2.6994475661370899E-2</v>
      </c>
      <c r="FW50">
        <v>5.2935318026229097E-3</v>
      </c>
      <c r="FX50">
        <v>-4.69559145734915E-4</v>
      </c>
      <c r="FY50">
        <v>3.7413844565891902E-5</v>
      </c>
      <c r="FZ50">
        <v>1</v>
      </c>
      <c r="GA50">
        <v>1999</v>
      </c>
      <c r="GB50">
        <v>0</v>
      </c>
      <c r="GC50">
        <v>14</v>
      </c>
      <c r="GD50">
        <v>112.5</v>
      </c>
      <c r="GE50">
        <v>112.4</v>
      </c>
      <c r="GF50">
        <v>1.09375</v>
      </c>
      <c r="GG50">
        <v>2.50488</v>
      </c>
      <c r="GH50">
        <v>1.5979000000000001</v>
      </c>
      <c r="GI50">
        <v>2.34741</v>
      </c>
      <c r="GJ50">
        <v>1.64917</v>
      </c>
      <c r="GK50">
        <v>2.50122</v>
      </c>
      <c r="GL50">
        <v>29.644300000000001</v>
      </c>
      <c r="GM50">
        <v>15.7431</v>
      </c>
      <c r="GN50">
        <v>19</v>
      </c>
      <c r="GO50">
        <v>471.64</v>
      </c>
      <c r="GP50">
        <v>600.35799999999995</v>
      </c>
      <c r="GQ50">
        <v>40.943800000000003</v>
      </c>
      <c r="GR50">
        <v>25.166399999999999</v>
      </c>
      <c r="GS50">
        <v>30</v>
      </c>
      <c r="GT50">
        <v>24.943100000000001</v>
      </c>
      <c r="GU50">
        <v>24.912500000000001</v>
      </c>
      <c r="GV50">
        <v>22.0002</v>
      </c>
      <c r="GW50">
        <v>83.333399999999997</v>
      </c>
      <c r="GX50">
        <v>100</v>
      </c>
      <c r="GY50">
        <v>40.486800000000002</v>
      </c>
      <c r="GZ50">
        <v>422.464</v>
      </c>
      <c r="HA50">
        <v>1.5463899999999999</v>
      </c>
      <c r="HB50">
        <v>100.877</v>
      </c>
      <c r="HC50">
        <v>100.776</v>
      </c>
    </row>
    <row r="51" spans="1:211" x14ac:dyDescent="0.2">
      <c r="A51">
        <v>35</v>
      </c>
      <c r="B51">
        <v>1736456344</v>
      </c>
      <c r="C51">
        <v>68</v>
      </c>
      <c r="D51" t="s">
        <v>417</v>
      </c>
      <c r="E51" t="s">
        <v>418</v>
      </c>
      <c r="F51">
        <v>2</v>
      </c>
      <c r="G51">
        <v>1736456342</v>
      </c>
      <c r="H51">
        <f t="shared" si="0"/>
        <v>9.2609812814172972E-3</v>
      </c>
      <c r="I51">
        <f t="shared" si="1"/>
        <v>9.2609812814172976</v>
      </c>
      <c r="J51">
        <f t="shared" si="2"/>
        <v>21.613957283707169</v>
      </c>
      <c r="K51">
        <f t="shared" si="3"/>
        <v>338.47</v>
      </c>
      <c r="L51">
        <f t="shared" si="4"/>
        <v>182.95581732298584</v>
      </c>
      <c r="M51">
        <f t="shared" si="5"/>
        <v>18.698560773549438</v>
      </c>
      <c r="N51">
        <f t="shared" si="6"/>
        <v>34.592515054333504</v>
      </c>
      <c r="O51">
        <f t="shared" si="7"/>
        <v>0.25569982551672282</v>
      </c>
      <c r="P51">
        <f t="shared" si="8"/>
        <v>3.5345463648775999</v>
      </c>
      <c r="Q51">
        <f t="shared" si="9"/>
        <v>0.24584976139849196</v>
      </c>
      <c r="R51">
        <f t="shared" si="10"/>
        <v>0.15450947455094485</v>
      </c>
      <c r="S51">
        <f t="shared" si="11"/>
        <v>317.40022499999998</v>
      </c>
      <c r="T51">
        <f t="shared" si="12"/>
        <v>32.864095511801821</v>
      </c>
      <c r="U51">
        <f t="shared" si="13"/>
        <v>32.864095511801821</v>
      </c>
      <c r="V51">
        <f t="shared" si="14"/>
        <v>5.0136559092733863</v>
      </c>
      <c r="W51">
        <f t="shared" si="15"/>
        <v>24.940940767862973</v>
      </c>
      <c r="X51">
        <f t="shared" si="16"/>
        <v>1.2823411705985026</v>
      </c>
      <c r="Y51">
        <f t="shared" si="17"/>
        <v>5.1415108296589649</v>
      </c>
      <c r="Z51">
        <f t="shared" si="18"/>
        <v>3.7313147386748837</v>
      </c>
      <c r="AA51">
        <f t="shared" si="19"/>
        <v>-408.40927451050283</v>
      </c>
      <c r="AB51">
        <f t="shared" si="20"/>
        <v>85.45500445805736</v>
      </c>
      <c r="AC51">
        <f t="shared" si="21"/>
        <v>5.5418599185404496</v>
      </c>
      <c r="AD51">
        <f t="shared" si="22"/>
        <v>-1.2185133905020962E-2</v>
      </c>
      <c r="AE51">
        <f t="shared" si="23"/>
        <v>47.768060054303504</v>
      </c>
      <c r="AF51">
        <f t="shared" si="24"/>
        <v>9.2536965532045521</v>
      </c>
      <c r="AG51">
        <f t="shared" si="25"/>
        <v>21.613957283707169</v>
      </c>
      <c r="AH51">
        <v>393.02002495593399</v>
      </c>
      <c r="AI51">
        <v>345.90030303030301</v>
      </c>
      <c r="AJ51">
        <v>3.1230824706870401</v>
      </c>
      <c r="AK51">
        <v>84.5062676990527</v>
      </c>
      <c r="AL51">
        <f t="shared" si="26"/>
        <v>9.2609812814172976</v>
      </c>
      <c r="AM51">
        <v>1.5836767399243401</v>
      </c>
      <c r="AN51">
        <v>12.552569230769199</v>
      </c>
      <c r="AO51">
        <v>2.4343832565206899E-4</v>
      </c>
      <c r="AP51">
        <v>123.873733639405</v>
      </c>
      <c r="AQ51">
        <v>20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52911.238842238592</v>
      </c>
      <c r="AV51">
        <f t="shared" si="30"/>
        <v>2000</v>
      </c>
      <c r="AW51">
        <f t="shared" si="31"/>
        <v>1686.00009</v>
      </c>
      <c r="AX51">
        <f t="shared" si="32"/>
        <v>0.84300004500000003</v>
      </c>
      <c r="AY51">
        <f t="shared" si="33"/>
        <v>0.15870011249999999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1736456342</v>
      </c>
      <c r="BF51">
        <v>338.47</v>
      </c>
      <c r="BG51">
        <v>399.53699999999998</v>
      </c>
      <c r="BH51">
        <v>12.54705</v>
      </c>
      <c r="BI51">
        <v>1.5843100000000001</v>
      </c>
      <c r="BJ51">
        <v>337.74549999999999</v>
      </c>
      <c r="BK51">
        <v>12.508100000000001</v>
      </c>
      <c r="BL51">
        <v>500.108</v>
      </c>
      <c r="BM51">
        <v>102.10250000000001</v>
      </c>
      <c r="BN51">
        <v>0.10010305</v>
      </c>
      <c r="BO51">
        <v>33.312550000000002</v>
      </c>
      <c r="BP51">
        <v>32.239600000000003</v>
      </c>
      <c r="BQ51">
        <v>999.9</v>
      </c>
      <c r="BR51">
        <v>0</v>
      </c>
      <c r="BS51">
        <v>0</v>
      </c>
      <c r="BT51">
        <v>10006.89</v>
      </c>
      <c r="BU51">
        <v>724.4425</v>
      </c>
      <c r="BV51">
        <v>344.22449999999998</v>
      </c>
      <c r="BW51">
        <v>-61.066200000000002</v>
      </c>
      <c r="BX51">
        <v>342.77100000000002</v>
      </c>
      <c r="BY51">
        <v>400.1705</v>
      </c>
      <c r="BZ51">
        <v>10.96275</v>
      </c>
      <c r="CA51">
        <v>399.53699999999998</v>
      </c>
      <c r="CB51">
        <v>1.5843100000000001</v>
      </c>
      <c r="CC51">
        <v>1.281085</v>
      </c>
      <c r="CD51">
        <v>0.1617615</v>
      </c>
      <c r="CE51">
        <v>10.578749999999999</v>
      </c>
      <c r="CF51">
        <v>-17.057600000000001</v>
      </c>
      <c r="CG51">
        <v>2000</v>
      </c>
      <c r="CH51">
        <v>0.89999850000000003</v>
      </c>
      <c r="CI51">
        <v>0.10000149999999999</v>
      </c>
      <c r="CJ51">
        <v>24</v>
      </c>
      <c r="CK51">
        <v>39092.949999999997</v>
      </c>
      <c r="CL51">
        <v>1736449596</v>
      </c>
      <c r="CM51" t="s">
        <v>346</v>
      </c>
      <c r="CN51">
        <v>1736449594</v>
      </c>
      <c r="CO51">
        <v>1736449596</v>
      </c>
      <c r="CP51">
        <v>2</v>
      </c>
      <c r="CQ51">
        <v>0.52600000000000002</v>
      </c>
      <c r="CR51">
        <v>-1.4999999999999999E-2</v>
      </c>
      <c r="CS51">
        <v>0.63</v>
      </c>
      <c r="CT51">
        <v>3.9E-2</v>
      </c>
      <c r="CU51">
        <v>200</v>
      </c>
      <c r="CV51">
        <v>13</v>
      </c>
      <c r="CW51">
        <v>0.21</v>
      </c>
      <c r="CX51">
        <v>0.03</v>
      </c>
      <c r="CY51">
        <v>-57.804290000000002</v>
      </c>
      <c r="CZ51">
        <v>-20.202857142856999</v>
      </c>
      <c r="DA51">
        <v>1.95141644322784</v>
      </c>
      <c r="DB51">
        <v>0</v>
      </c>
      <c r="DC51">
        <v>10.92184</v>
      </c>
      <c r="DD51">
        <v>0.24452030075186401</v>
      </c>
      <c r="DE51">
        <v>2.36763679647027E-2</v>
      </c>
      <c r="DF51">
        <v>1</v>
      </c>
      <c r="DG51">
        <v>1</v>
      </c>
      <c r="DH51">
        <v>2</v>
      </c>
      <c r="DI51" t="s">
        <v>347</v>
      </c>
      <c r="DJ51">
        <v>3.1164700000000001</v>
      </c>
      <c r="DK51">
        <v>2.8005800000000001</v>
      </c>
      <c r="DL51">
        <v>8.5451200000000005E-2</v>
      </c>
      <c r="DM51">
        <v>9.8274899999999998E-2</v>
      </c>
      <c r="DN51">
        <v>7.3536400000000002E-2</v>
      </c>
      <c r="DO51">
        <v>1.2958000000000001E-2</v>
      </c>
      <c r="DP51">
        <v>25384.400000000001</v>
      </c>
      <c r="DQ51">
        <v>23097.200000000001</v>
      </c>
      <c r="DR51">
        <v>26567.4</v>
      </c>
      <c r="DS51">
        <v>23980.9</v>
      </c>
      <c r="DT51">
        <v>34016.9</v>
      </c>
      <c r="DU51">
        <v>34512.300000000003</v>
      </c>
      <c r="DV51">
        <v>40163.800000000003</v>
      </c>
      <c r="DW51">
        <v>37935.599999999999</v>
      </c>
      <c r="DX51">
        <v>1.9991000000000001</v>
      </c>
      <c r="DY51">
        <v>2.1692</v>
      </c>
      <c r="DZ51">
        <v>0.23452600000000001</v>
      </c>
      <c r="EA51">
        <v>0</v>
      </c>
      <c r="EB51">
        <v>28.423400000000001</v>
      </c>
      <c r="EC51">
        <v>999.9</v>
      </c>
      <c r="ED51">
        <v>61.72</v>
      </c>
      <c r="EE51">
        <v>25.225999999999999</v>
      </c>
      <c r="EF51">
        <v>19.480399999999999</v>
      </c>
      <c r="EG51">
        <v>63.986699999999999</v>
      </c>
      <c r="EH51">
        <v>26.790900000000001</v>
      </c>
      <c r="EI51">
        <v>1</v>
      </c>
      <c r="EJ51">
        <v>-0.172708</v>
      </c>
      <c r="EK51">
        <v>-6.6666699999999999</v>
      </c>
      <c r="EL51">
        <v>20.126300000000001</v>
      </c>
      <c r="EM51">
        <v>5.2610200000000003</v>
      </c>
      <c r="EN51">
        <v>12.004</v>
      </c>
      <c r="EO51">
        <v>4.9989499999999998</v>
      </c>
      <c r="EP51">
        <v>3.2867999999999999</v>
      </c>
      <c r="EQ51">
        <v>9999</v>
      </c>
      <c r="ER51">
        <v>9999</v>
      </c>
      <c r="ES51">
        <v>999.9</v>
      </c>
      <c r="ET51">
        <v>9999</v>
      </c>
      <c r="EU51">
        <v>1.8725700000000001</v>
      </c>
      <c r="EV51">
        <v>1.87344</v>
      </c>
      <c r="EW51">
        <v>1.8696600000000001</v>
      </c>
      <c r="EX51">
        <v>1.8754599999999999</v>
      </c>
      <c r="EY51">
        <v>1.87561</v>
      </c>
      <c r="EZ51">
        <v>1.87395</v>
      </c>
      <c r="FA51">
        <v>1.87256</v>
      </c>
      <c r="FB51">
        <v>1.87164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0.72799999999999998</v>
      </c>
      <c r="FQ51">
        <v>3.9E-2</v>
      </c>
      <c r="FR51">
        <v>0.34321388301456301</v>
      </c>
      <c r="FS51">
        <v>1.93526017593624E-3</v>
      </c>
      <c r="FT51">
        <v>-2.6352868309754201E-6</v>
      </c>
      <c r="FU51">
        <v>7.4988703689445403E-10</v>
      </c>
      <c r="FV51">
        <v>-2.6994475661370899E-2</v>
      </c>
      <c r="FW51">
        <v>5.2935318026229097E-3</v>
      </c>
      <c r="FX51">
        <v>-4.69559145734915E-4</v>
      </c>
      <c r="FY51">
        <v>3.7413844565891902E-5</v>
      </c>
      <c r="FZ51">
        <v>1</v>
      </c>
      <c r="GA51">
        <v>1999</v>
      </c>
      <c r="GB51">
        <v>0</v>
      </c>
      <c r="GC51">
        <v>14</v>
      </c>
      <c r="GD51">
        <v>112.5</v>
      </c>
      <c r="GE51">
        <v>112.5</v>
      </c>
      <c r="GF51">
        <v>1.1084000000000001</v>
      </c>
      <c r="GG51">
        <v>2.5341800000000001</v>
      </c>
      <c r="GH51">
        <v>1.5979000000000001</v>
      </c>
      <c r="GI51">
        <v>2.34741</v>
      </c>
      <c r="GJ51">
        <v>1.64917</v>
      </c>
      <c r="GK51">
        <v>2.4084500000000002</v>
      </c>
      <c r="GL51">
        <v>29.644300000000001</v>
      </c>
      <c r="GM51">
        <v>15.734400000000001</v>
      </c>
      <c r="GN51">
        <v>19</v>
      </c>
      <c r="GO51">
        <v>471.50200000000001</v>
      </c>
      <c r="GP51">
        <v>600.37800000000004</v>
      </c>
      <c r="GQ51">
        <v>40.951700000000002</v>
      </c>
      <c r="GR51">
        <v>25.166399999999999</v>
      </c>
      <c r="GS51">
        <v>30.0001</v>
      </c>
      <c r="GT51">
        <v>24.943100000000001</v>
      </c>
      <c r="GU51">
        <v>24.912500000000001</v>
      </c>
      <c r="GV51">
        <v>22.288</v>
      </c>
      <c r="GW51">
        <v>83.333399999999997</v>
      </c>
      <c r="GX51">
        <v>100</v>
      </c>
      <c r="GY51">
        <v>40.447000000000003</v>
      </c>
      <c r="GZ51">
        <v>429.154</v>
      </c>
      <c r="HA51">
        <v>1.54061</v>
      </c>
      <c r="HB51">
        <v>100.878</v>
      </c>
      <c r="HC51">
        <v>100.777</v>
      </c>
    </row>
    <row r="52" spans="1:211" x14ac:dyDescent="0.2">
      <c r="A52">
        <v>36</v>
      </c>
      <c r="B52">
        <v>1736456346</v>
      </c>
      <c r="C52">
        <v>70</v>
      </c>
      <c r="D52" t="s">
        <v>419</v>
      </c>
      <c r="E52" t="s">
        <v>420</v>
      </c>
      <c r="F52">
        <v>2</v>
      </c>
      <c r="G52">
        <v>1736456345</v>
      </c>
      <c r="H52">
        <f t="shared" si="0"/>
        <v>9.261873237798663E-3</v>
      </c>
      <c r="I52">
        <f t="shared" si="1"/>
        <v>9.2618732377986639</v>
      </c>
      <c r="J52">
        <f t="shared" si="2"/>
        <v>21.991515368098614</v>
      </c>
      <c r="K52">
        <f t="shared" si="3"/>
        <v>347.76100000000002</v>
      </c>
      <c r="L52">
        <f t="shared" si="4"/>
        <v>189.45170977183679</v>
      </c>
      <c r="M52">
        <f t="shared" si="5"/>
        <v>19.362723871682778</v>
      </c>
      <c r="N52">
        <f t="shared" si="6"/>
        <v>35.542567678327003</v>
      </c>
      <c r="O52">
        <f t="shared" si="7"/>
        <v>0.25592055710735456</v>
      </c>
      <c r="P52">
        <f t="shared" si="8"/>
        <v>3.528507447568475</v>
      </c>
      <c r="Q52">
        <f t="shared" si="9"/>
        <v>0.24603764733766603</v>
      </c>
      <c r="R52">
        <f t="shared" si="10"/>
        <v>0.15462967045483142</v>
      </c>
      <c r="S52">
        <f t="shared" si="11"/>
        <v>317.39986427999997</v>
      </c>
      <c r="T52">
        <f t="shared" si="12"/>
        <v>32.859528010788132</v>
      </c>
      <c r="U52">
        <f t="shared" si="13"/>
        <v>32.859528010788132</v>
      </c>
      <c r="V52">
        <f t="shared" si="14"/>
        <v>5.0123680741930761</v>
      </c>
      <c r="W52">
        <f t="shared" si="15"/>
        <v>24.968357356318521</v>
      </c>
      <c r="X52">
        <f t="shared" si="16"/>
        <v>1.2834881403067</v>
      </c>
      <c r="Y52">
        <f t="shared" si="17"/>
        <v>5.1404588695615532</v>
      </c>
      <c r="Z52">
        <f t="shared" si="18"/>
        <v>3.7288799338863763</v>
      </c>
      <c r="AA52">
        <f t="shared" si="19"/>
        <v>-408.44860978692105</v>
      </c>
      <c r="AB52">
        <f t="shared" si="20"/>
        <v>85.48353628364967</v>
      </c>
      <c r="AC52">
        <f t="shared" si="21"/>
        <v>5.5529744949594884</v>
      </c>
      <c r="AD52">
        <f t="shared" si="22"/>
        <v>-1.223472831193817E-2</v>
      </c>
      <c r="AE52">
        <f t="shared" si="23"/>
        <v>48.391905581423039</v>
      </c>
      <c r="AF52">
        <f t="shared" si="24"/>
        <v>9.2571423628401153</v>
      </c>
      <c r="AG52">
        <f t="shared" si="25"/>
        <v>21.991515368098614</v>
      </c>
      <c r="AH52">
        <v>399.88535605621303</v>
      </c>
      <c r="AI52">
        <v>352.188581818182</v>
      </c>
      <c r="AJ52">
        <v>3.1375777637112701</v>
      </c>
      <c r="AK52">
        <v>84.5062676990527</v>
      </c>
      <c r="AL52">
        <f t="shared" si="26"/>
        <v>9.2618732377986639</v>
      </c>
      <c r="AM52">
        <v>1.5838163898893201</v>
      </c>
      <c r="AN52">
        <v>12.559477622377599</v>
      </c>
      <c r="AO52">
        <v>2.3067704447909601E-4</v>
      </c>
      <c r="AP52">
        <v>123.873733639405</v>
      </c>
      <c r="AQ52">
        <v>20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52782.587173561507</v>
      </c>
      <c r="AV52">
        <f t="shared" si="30"/>
        <v>2000</v>
      </c>
      <c r="AW52">
        <f t="shared" si="31"/>
        <v>1685.999478</v>
      </c>
      <c r="AX52">
        <f t="shared" si="32"/>
        <v>0.84299973900000003</v>
      </c>
      <c r="AY52">
        <f t="shared" si="33"/>
        <v>0.15869993214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1736456345</v>
      </c>
      <c r="BF52">
        <v>347.76100000000002</v>
      </c>
      <c r="BG52">
        <v>409.71300000000002</v>
      </c>
      <c r="BH52">
        <v>12.5581</v>
      </c>
      <c r="BI52">
        <v>1.5857399999999999</v>
      </c>
      <c r="BJ52">
        <v>347.03199999999998</v>
      </c>
      <c r="BK52">
        <v>12.519</v>
      </c>
      <c r="BL52">
        <v>499.85</v>
      </c>
      <c r="BM52">
        <v>102.104</v>
      </c>
      <c r="BN52">
        <v>0.100007</v>
      </c>
      <c r="BO52">
        <v>33.308900000000001</v>
      </c>
      <c r="BP52">
        <v>32.238999999999997</v>
      </c>
      <c r="BQ52">
        <v>999.9</v>
      </c>
      <c r="BR52">
        <v>0</v>
      </c>
      <c r="BS52">
        <v>0</v>
      </c>
      <c r="BT52">
        <v>9981.25</v>
      </c>
      <c r="BU52">
        <v>724.57100000000003</v>
      </c>
      <c r="BV52">
        <v>345.47800000000001</v>
      </c>
      <c r="BW52">
        <v>-61.952300000000001</v>
      </c>
      <c r="BX52">
        <v>352.18299999999999</v>
      </c>
      <c r="BY52">
        <v>410.36399999999998</v>
      </c>
      <c r="BZ52">
        <v>10.9724</v>
      </c>
      <c r="CA52">
        <v>409.71300000000002</v>
      </c>
      <c r="CB52">
        <v>1.5857399999999999</v>
      </c>
      <c r="CC52">
        <v>1.28223</v>
      </c>
      <c r="CD52">
        <v>0.16191</v>
      </c>
      <c r="CE52">
        <v>10.5922</v>
      </c>
      <c r="CF52">
        <v>-17.046700000000001</v>
      </c>
      <c r="CG52">
        <v>2000</v>
      </c>
      <c r="CH52">
        <v>0.9</v>
      </c>
      <c r="CI52">
        <v>9.9999699999999997E-2</v>
      </c>
      <c r="CJ52">
        <v>24</v>
      </c>
      <c r="CK52">
        <v>39093.1</v>
      </c>
      <c r="CL52">
        <v>1736449596</v>
      </c>
      <c r="CM52" t="s">
        <v>346</v>
      </c>
      <c r="CN52">
        <v>1736449594</v>
      </c>
      <c r="CO52">
        <v>1736449596</v>
      </c>
      <c r="CP52">
        <v>2</v>
      </c>
      <c r="CQ52">
        <v>0.52600000000000002</v>
      </c>
      <c r="CR52">
        <v>-1.4999999999999999E-2</v>
      </c>
      <c r="CS52">
        <v>0.63</v>
      </c>
      <c r="CT52">
        <v>3.9E-2</v>
      </c>
      <c r="CU52">
        <v>200</v>
      </c>
      <c r="CV52">
        <v>13</v>
      </c>
      <c r="CW52">
        <v>0.21</v>
      </c>
      <c r="CX52">
        <v>0.03</v>
      </c>
      <c r="CY52">
        <v>-58.507010000000001</v>
      </c>
      <c r="CZ52">
        <v>-19.7392330827068</v>
      </c>
      <c r="DA52">
        <v>1.90435979817365</v>
      </c>
      <c r="DB52">
        <v>0</v>
      </c>
      <c r="DC52">
        <v>10.92976</v>
      </c>
      <c r="DD52">
        <v>0.25500451127817297</v>
      </c>
      <c r="DE52">
        <v>2.4628162741057301E-2</v>
      </c>
      <c r="DF52">
        <v>1</v>
      </c>
      <c r="DG52">
        <v>1</v>
      </c>
      <c r="DH52">
        <v>2</v>
      </c>
      <c r="DI52" t="s">
        <v>347</v>
      </c>
      <c r="DJ52">
        <v>3.1164499999999999</v>
      </c>
      <c r="DK52">
        <v>2.8003900000000002</v>
      </c>
      <c r="DL52">
        <v>8.6667900000000006E-2</v>
      </c>
      <c r="DM52">
        <v>9.9505399999999994E-2</v>
      </c>
      <c r="DN52">
        <v>7.3557200000000003E-2</v>
      </c>
      <c r="DO52">
        <v>1.2961200000000001E-2</v>
      </c>
      <c r="DP52">
        <v>25350.9</v>
      </c>
      <c r="DQ52">
        <v>23065.7</v>
      </c>
      <c r="DR52">
        <v>26567.7</v>
      </c>
      <c r="DS52">
        <v>23980.9</v>
      </c>
      <c r="DT52">
        <v>34016.5</v>
      </c>
      <c r="DU52">
        <v>34512.300000000003</v>
      </c>
      <c r="DV52">
        <v>40164.1</v>
      </c>
      <c r="DW52">
        <v>37935.599999999999</v>
      </c>
      <c r="DX52">
        <v>1.9994000000000001</v>
      </c>
      <c r="DY52">
        <v>2.1693699999999998</v>
      </c>
      <c r="DZ52">
        <v>0.23433899999999999</v>
      </c>
      <c r="EA52">
        <v>0</v>
      </c>
      <c r="EB52">
        <v>28.428100000000001</v>
      </c>
      <c r="EC52">
        <v>999.9</v>
      </c>
      <c r="ED52">
        <v>61.72</v>
      </c>
      <c r="EE52">
        <v>25.225999999999999</v>
      </c>
      <c r="EF52">
        <v>19.480799999999999</v>
      </c>
      <c r="EG52">
        <v>63.8767</v>
      </c>
      <c r="EH52">
        <v>26.286100000000001</v>
      </c>
      <c r="EI52">
        <v>1</v>
      </c>
      <c r="EJ52">
        <v>-0.17253599999999999</v>
      </c>
      <c r="EK52">
        <v>-6.6666699999999999</v>
      </c>
      <c r="EL52">
        <v>20.126300000000001</v>
      </c>
      <c r="EM52">
        <v>5.2613200000000004</v>
      </c>
      <c r="EN52">
        <v>12.004099999999999</v>
      </c>
      <c r="EO52">
        <v>4.9991500000000002</v>
      </c>
      <c r="EP52">
        <v>3.2869999999999999</v>
      </c>
      <c r="EQ52">
        <v>9999</v>
      </c>
      <c r="ER52">
        <v>9999</v>
      </c>
      <c r="ES52">
        <v>999.9</v>
      </c>
      <c r="ET52">
        <v>9999</v>
      </c>
      <c r="EU52">
        <v>1.8725700000000001</v>
      </c>
      <c r="EV52">
        <v>1.8734599999999999</v>
      </c>
      <c r="EW52">
        <v>1.8696600000000001</v>
      </c>
      <c r="EX52">
        <v>1.8754599999999999</v>
      </c>
      <c r="EY52">
        <v>1.87561</v>
      </c>
      <c r="EZ52">
        <v>1.8739600000000001</v>
      </c>
      <c r="FA52">
        <v>1.87256</v>
      </c>
      <c r="FB52">
        <v>1.87164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0.73</v>
      </c>
      <c r="FQ52">
        <v>3.9100000000000003E-2</v>
      </c>
      <c r="FR52">
        <v>0.34321388301456301</v>
      </c>
      <c r="FS52">
        <v>1.93526017593624E-3</v>
      </c>
      <c r="FT52">
        <v>-2.6352868309754201E-6</v>
      </c>
      <c r="FU52">
        <v>7.4988703689445403E-10</v>
      </c>
      <c r="FV52">
        <v>-2.6994475661370899E-2</v>
      </c>
      <c r="FW52">
        <v>5.2935318026229097E-3</v>
      </c>
      <c r="FX52">
        <v>-4.69559145734915E-4</v>
      </c>
      <c r="FY52">
        <v>3.7413844565891902E-5</v>
      </c>
      <c r="FZ52">
        <v>1</v>
      </c>
      <c r="GA52">
        <v>1999</v>
      </c>
      <c r="GB52">
        <v>0</v>
      </c>
      <c r="GC52">
        <v>14</v>
      </c>
      <c r="GD52">
        <v>112.5</v>
      </c>
      <c r="GE52">
        <v>112.5</v>
      </c>
      <c r="GF52">
        <v>1.1218300000000001</v>
      </c>
      <c r="GG52">
        <v>2.52075</v>
      </c>
      <c r="GH52">
        <v>1.5979000000000001</v>
      </c>
      <c r="GI52">
        <v>2.34863</v>
      </c>
      <c r="GJ52">
        <v>1.64917</v>
      </c>
      <c r="GK52">
        <v>2.3168899999999999</v>
      </c>
      <c r="GL52">
        <v>29.644300000000001</v>
      </c>
      <c r="GM52">
        <v>15.734400000000001</v>
      </c>
      <c r="GN52">
        <v>19</v>
      </c>
      <c r="GO52">
        <v>471.68299999999999</v>
      </c>
      <c r="GP52">
        <v>600.51499999999999</v>
      </c>
      <c r="GQ52">
        <v>40.959499999999998</v>
      </c>
      <c r="GR52">
        <v>25.166399999999999</v>
      </c>
      <c r="GS52">
        <v>30.0001</v>
      </c>
      <c r="GT52">
        <v>24.943100000000001</v>
      </c>
      <c r="GU52">
        <v>24.912500000000001</v>
      </c>
      <c r="GV52">
        <v>22.570499999999999</v>
      </c>
      <c r="GW52">
        <v>83.333399999999997</v>
      </c>
      <c r="GX52">
        <v>100</v>
      </c>
      <c r="GY52">
        <v>40.447000000000003</v>
      </c>
      <c r="GZ52">
        <v>435.86399999999998</v>
      </c>
      <c r="HA52">
        <v>1.5373000000000001</v>
      </c>
      <c r="HB52">
        <v>100.879</v>
      </c>
      <c r="HC52">
        <v>100.777</v>
      </c>
    </row>
    <row r="53" spans="1:211" x14ac:dyDescent="0.2">
      <c r="A53">
        <v>37</v>
      </c>
      <c r="B53">
        <v>1736456348</v>
      </c>
      <c r="C53">
        <v>72</v>
      </c>
      <c r="D53" t="s">
        <v>421</v>
      </c>
      <c r="E53" t="s">
        <v>422</v>
      </c>
      <c r="F53">
        <v>2</v>
      </c>
      <c r="G53">
        <v>1736456346</v>
      </c>
      <c r="H53">
        <f t="shared" si="0"/>
        <v>9.2649210193758869E-3</v>
      </c>
      <c r="I53">
        <f t="shared" si="1"/>
        <v>9.2649210193758869</v>
      </c>
      <c r="J53">
        <f t="shared" si="2"/>
        <v>22.499885799177868</v>
      </c>
      <c r="K53">
        <f t="shared" si="3"/>
        <v>350.83749999999998</v>
      </c>
      <c r="L53">
        <f t="shared" si="4"/>
        <v>189.23434825439006</v>
      </c>
      <c r="M53">
        <f t="shared" si="5"/>
        <v>19.340586599260163</v>
      </c>
      <c r="N53">
        <f t="shared" si="6"/>
        <v>35.857142815828752</v>
      </c>
      <c r="O53">
        <f t="shared" si="7"/>
        <v>0.2560619388432816</v>
      </c>
      <c r="P53">
        <f t="shared" si="8"/>
        <v>3.5274815893604705</v>
      </c>
      <c r="Q53">
        <f t="shared" si="9"/>
        <v>0.24616557592139354</v>
      </c>
      <c r="R53">
        <f t="shared" si="10"/>
        <v>0.15471076546803608</v>
      </c>
      <c r="S53">
        <f t="shared" si="11"/>
        <v>317.40000714000001</v>
      </c>
      <c r="T53">
        <f t="shared" si="12"/>
        <v>32.858292350020633</v>
      </c>
      <c r="U53">
        <f t="shared" si="13"/>
        <v>32.858292350020633</v>
      </c>
      <c r="V53">
        <f t="shared" si="14"/>
        <v>5.0120197214919111</v>
      </c>
      <c r="W53">
        <f t="shared" si="15"/>
        <v>24.975748646302264</v>
      </c>
      <c r="X53">
        <f t="shared" si="16"/>
        <v>1.2838356977914052</v>
      </c>
      <c r="Y53">
        <f t="shared" si="17"/>
        <v>5.1403291888168523</v>
      </c>
      <c r="Z53">
        <f t="shared" si="18"/>
        <v>3.7281840237005062</v>
      </c>
      <c r="AA53">
        <f t="shared" si="19"/>
        <v>-408.58301695447659</v>
      </c>
      <c r="AB53">
        <f t="shared" si="20"/>
        <v>85.60809521265773</v>
      </c>
      <c r="AC53">
        <f t="shared" si="21"/>
        <v>5.5626371119575397</v>
      </c>
      <c r="AD53">
        <f t="shared" si="22"/>
        <v>-1.2277489861304502E-2</v>
      </c>
      <c r="AE53">
        <f t="shared" si="23"/>
        <v>48.593294366839984</v>
      </c>
      <c r="AF53">
        <f t="shared" si="24"/>
        <v>9.2601436141899676</v>
      </c>
      <c r="AG53">
        <f t="shared" si="25"/>
        <v>22.499885799177868</v>
      </c>
      <c r="AH53">
        <v>406.71478175993599</v>
      </c>
      <c r="AI53">
        <v>358.43668484848502</v>
      </c>
      <c r="AJ53">
        <v>3.1331136212134401</v>
      </c>
      <c r="AK53">
        <v>84.5062676990527</v>
      </c>
      <c r="AL53">
        <f t="shared" si="26"/>
        <v>9.2649210193758869</v>
      </c>
      <c r="AM53">
        <v>1.5845023440908801</v>
      </c>
      <c r="AN53">
        <v>12.5640300699301</v>
      </c>
      <c r="AO53">
        <v>2.05530567573589E-4</v>
      </c>
      <c r="AP53">
        <v>123.873733639405</v>
      </c>
      <c r="AQ53">
        <v>20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52760.721035611365</v>
      </c>
      <c r="AV53">
        <f t="shared" si="30"/>
        <v>2000</v>
      </c>
      <c r="AW53">
        <f t="shared" si="31"/>
        <v>1685.9997689999998</v>
      </c>
      <c r="AX53">
        <f t="shared" si="32"/>
        <v>0.84299988449999985</v>
      </c>
      <c r="AY53">
        <f t="shared" si="33"/>
        <v>0.15870000357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1736456346</v>
      </c>
      <c r="BF53">
        <v>350.83749999999998</v>
      </c>
      <c r="BG53">
        <v>413.06700000000001</v>
      </c>
      <c r="BH53">
        <v>12.561450000000001</v>
      </c>
      <c r="BI53">
        <v>1.585515</v>
      </c>
      <c r="BJ53">
        <v>350.10750000000002</v>
      </c>
      <c r="BK53">
        <v>12.522349999999999</v>
      </c>
      <c r="BL53">
        <v>499.84750000000003</v>
      </c>
      <c r="BM53">
        <v>102.1045</v>
      </c>
      <c r="BN53">
        <v>9.9918900000000005E-2</v>
      </c>
      <c r="BO53">
        <v>33.308450000000001</v>
      </c>
      <c r="BP53">
        <v>32.238149999999997</v>
      </c>
      <c r="BQ53">
        <v>999.9</v>
      </c>
      <c r="BR53">
        <v>0</v>
      </c>
      <c r="BS53">
        <v>0</v>
      </c>
      <c r="BT53">
        <v>9976.875</v>
      </c>
      <c r="BU53">
        <v>724.57799999999997</v>
      </c>
      <c r="BV53">
        <v>344.83249999999998</v>
      </c>
      <c r="BW53">
        <v>-62.229900000000001</v>
      </c>
      <c r="BX53">
        <v>355.3</v>
      </c>
      <c r="BY53">
        <v>413.72300000000001</v>
      </c>
      <c r="BZ53">
        <v>10.975949999999999</v>
      </c>
      <c r="CA53">
        <v>413.06700000000001</v>
      </c>
      <c r="CB53">
        <v>1.585515</v>
      </c>
      <c r="CC53">
        <v>1.2825850000000001</v>
      </c>
      <c r="CD53">
        <v>0.16188849999999999</v>
      </c>
      <c r="CE53">
        <v>10.596299999999999</v>
      </c>
      <c r="CF53">
        <v>-17.048300000000001</v>
      </c>
      <c r="CG53">
        <v>2000</v>
      </c>
      <c r="CH53">
        <v>0.89999949999999995</v>
      </c>
      <c r="CI53">
        <v>0.10000035</v>
      </c>
      <c r="CJ53">
        <v>24</v>
      </c>
      <c r="CK53">
        <v>39093.050000000003</v>
      </c>
      <c r="CL53">
        <v>1736449596</v>
      </c>
      <c r="CM53" t="s">
        <v>346</v>
      </c>
      <c r="CN53">
        <v>1736449594</v>
      </c>
      <c r="CO53">
        <v>1736449596</v>
      </c>
      <c r="CP53">
        <v>2</v>
      </c>
      <c r="CQ53">
        <v>0.52600000000000002</v>
      </c>
      <c r="CR53">
        <v>-1.4999999999999999E-2</v>
      </c>
      <c r="CS53">
        <v>0.63</v>
      </c>
      <c r="CT53">
        <v>3.9E-2</v>
      </c>
      <c r="CU53">
        <v>200</v>
      </c>
      <c r="CV53">
        <v>13</v>
      </c>
      <c r="CW53">
        <v>0.21</v>
      </c>
      <c r="CX53">
        <v>0.03</v>
      </c>
      <c r="CY53">
        <v>-59.154359999999997</v>
      </c>
      <c r="CZ53">
        <v>-19.734180451127799</v>
      </c>
      <c r="DA53">
        <v>1.9037144132983801</v>
      </c>
      <c r="DB53">
        <v>0</v>
      </c>
      <c r="DC53">
        <v>10.937455</v>
      </c>
      <c r="DD53">
        <v>0.258221052631596</v>
      </c>
      <c r="DE53">
        <v>2.49084418420744E-2</v>
      </c>
      <c r="DF53">
        <v>1</v>
      </c>
      <c r="DG53">
        <v>1</v>
      </c>
      <c r="DH53">
        <v>2</v>
      </c>
      <c r="DI53" t="s">
        <v>347</v>
      </c>
      <c r="DJ53">
        <v>3.1164399999999999</v>
      </c>
      <c r="DK53">
        <v>2.8001999999999998</v>
      </c>
      <c r="DL53">
        <v>8.7867600000000004E-2</v>
      </c>
      <c r="DM53">
        <v>0.100729</v>
      </c>
      <c r="DN53">
        <v>7.3598300000000005E-2</v>
      </c>
      <c r="DO53">
        <v>1.29579E-2</v>
      </c>
      <c r="DP53">
        <v>25317.5</v>
      </c>
      <c r="DQ53">
        <v>23034.2</v>
      </c>
      <c r="DR53">
        <v>26567.599999999999</v>
      </c>
      <c r="DS53">
        <v>23980.799999999999</v>
      </c>
      <c r="DT53">
        <v>34015.199999999997</v>
      </c>
      <c r="DU53">
        <v>34512.1</v>
      </c>
      <c r="DV53">
        <v>40164.199999999997</v>
      </c>
      <c r="DW53">
        <v>37935.1</v>
      </c>
      <c r="DX53">
        <v>1.99918</v>
      </c>
      <c r="DY53">
        <v>2.16927</v>
      </c>
      <c r="DZ53">
        <v>0.23378099999999999</v>
      </c>
      <c r="EA53">
        <v>0</v>
      </c>
      <c r="EB53">
        <v>28.431799999999999</v>
      </c>
      <c r="EC53">
        <v>999.9</v>
      </c>
      <c r="ED53">
        <v>61.72</v>
      </c>
      <c r="EE53">
        <v>25.225999999999999</v>
      </c>
      <c r="EF53">
        <v>19.480899999999998</v>
      </c>
      <c r="EG53">
        <v>64.036699999999996</v>
      </c>
      <c r="EH53">
        <v>26.762799999999999</v>
      </c>
      <c r="EI53">
        <v>1</v>
      </c>
      <c r="EJ53">
        <v>-0.17261199999999999</v>
      </c>
      <c r="EK53">
        <v>-6.6666699999999999</v>
      </c>
      <c r="EL53">
        <v>20.126300000000001</v>
      </c>
      <c r="EM53">
        <v>5.2616199999999997</v>
      </c>
      <c r="EN53">
        <v>12.004099999999999</v>
      </c>
      <c r="EO53">
        <v>4.9992000000000001</v>
      </c>
      <c r="EP53">
        <v>3.2871299999999999</v>
      </c>
      <c r="EQ53">
        <v>9999</v>
      </c>
      <c r="ER53">
        <v>9999</v>
      </c>
      <c r="ES53">
        <v>999.9</v>
      </c>
      <c r="ET53">
        <v>9999</v>
      </c>
      <c r="EU53">
        <v>1.8725700000000001</v>
      </c>
      <c r="EV53">
        <v>1.8734500000000001</v>
      </c>
      <c r="EW53">
        <v>1.8696600000000001</v>
      </c>
      <c r="EX53">
        <v>1.8754599999999999</v>
      </c>
      <c r="EY53">
        <v>1.87561</v>
      </c>
      <c r="EZ53">
        <v>1.8739699999999999</v>
      </c>
      <c r="FA53">
        <v>1.87256</v>
      </c>
      <c r="FB53">
        <v>1.87164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0.73199999999999998</v>
      </c>
      <c r="FQ53">
        <v>3.9199999999999999E-2</v>
      </c>
      <c r="FR53">
        <v>0.34321388301456301</v>
      </c>
      <c r="FS53">
        <v>1.93526017593624E-3</v>
      </c>
      <c r="FT53">
        <v>-2.6352868309754201E-6</v>
      </c>
      <c r="FU53">
        <v>7.4988703689445403E-10</v>
      </c>
      <c r="FV53">
        <v>-2.6994475661370899E-2</v>
      </c>
      <c r="FW53">
        <v>5.2935318026229097E-3</v>
      </c>
      <c r="FX53">
        <v>-4.69559145734915E-4</v>
      </c>
      <c r="FY53">
        <v>3.7413844565891902E-5</v>
      </c>
      <c r="FZ53">
        <v>1</v>
      </c>
      <c r="GA53">
        <v>1999</v>
      </c>
      <c r="GB53">
        <v>0</v>
      </c>
      <c r="GC53">
        <v>14</v>
      </c>
      <c r="GD53">
        <v>112.6</v>
      </c>
      <c r="GE53">
        <v>112.5</v>
      </c>
      <c r="GF53">
        <v>1.1364700000000001</v>
      </c>
      <c r="GG53">
        <v>2.49756</v>
      </c>
      <c r="GH53">
        <v>1.5979000000000001</v>
      </c>
      <c r="GI53">
        <v>2.34741</v>
      </c>
      <c r="GJ53">
        <v>1.64917</v>
      </c>
      <c r="GK53">
        <v>2.48169</v>
      </c>
      <c r="GL53">
        <v>29.644300000000001</v>
      </c>
      <c r="GM53">
        <v>15.7431</v>
      </c>
      <c r="GN53">
        <v>19</v>
      </c>
      <c r="GO53">
        <v>471.54599999999999</v>
      </c>
      <c r="GP53">
        <v>600.43600000000004</v>
      </c>
      <c r="GQ53">
        <v>40.967100000000002</v>
      </c>
      <c r="GR53">
        <v>25.166599999999999</v>
      </c>
      <c r="GS53">
        <v>30.0001</v>
      </c>
      <c r="GT53">
        <v>24.943100000000001</v>
      </c>
      <c r="GU53">
        <v>24.912500000000001</v>
      </c>
      <c r="GV53">
        <v>22.858499999999999</v>
      </c>
      <c r="GW53">
        <v>83.333399999999997</v>
      </c>
      <c r="GX53">
        <v>100</v>
      </c>
      <c r="GY53">
        <v>40.447000000000003</v>
      </c>
      <c r="GZ53">
        <v>442.55799999999999</v>
      </c>
      <c r="HA53">
        <v>1.52701</v>
      </c>
      <c r="HB53">
        <v>100.879</v>
      </c>
      <c r="HC53">
        <v>100.77500000000001</v>
      </c>
    </row>
    <row r="54" spans="1:211" x14ac:dyDescent="0.2">
      <c r="A54">
        <v>38</v>
      </c>
      <c r="B54">
        <v>1736456350</v>
      </c>
      <c r="C54">
        <v>74</v>
      </c>
      <c r="D54" t="s">
        <v>423</v>
      </c>
      <c r="E54" t="s">
        <v>424</v>
      </c>
      <c r="F54">
        <v>2</v>
      </c>
      <c r="G54">
        <v>1736456349</v>
      </c>
      <c r="H54">
        <f t="shared" si="0"/>
        <v>9.2719151768645564E-3</v>
      </c>
      <c r="I54">
        <f t="shared" si="1"/>
        <v>9.2719151768645567</v>
      </c>
      <c r="J54">
        <f t="shared" si="2"/>
        <v>22.955862693181039</v>
      </c>
      <c r="K54">
        <f t="shared" si="3"/>
        <v>360.09899999999999</v>
      </c>
      <c r="L54">
        <f t="shared" si="4"/>
        <v>195.22428937439005</v>
      </c>
      <c r="M54">
        <f t="shared" si="5"/>
        <v>19.953207808873621</v>
      </c>
      <c r="N54">
        <f t="shared" si="6"/>
        <v>36.804488835855601</v>
      </c>
      <c r="O54">
        <f t="shared" si="7"/>
        <v>0.25627438948366915</v>
      </c>
      <c r="P54">
        <f t="shared" si="8"/>
        <v>3.5356706663298727</v>
      </c>
      <c r="Q54">
        <f t="shared" si="9"/>
        <v>0.24638394544416767</v>
      </c>
      <c r="R54">
        <f t="shared" si="10"/>
        <v>0.15484677919200421</v>
      </c>
      <c r="S54">
        <f t="shared" si="11"/>
        <v>317.40015</v>
      </c>
      <c r="T54">
        <f t="shared" si="12"/>
        <v>32.860603413546968</v>
      </c>
      <c r="U54">
        <f t="shared" si="13"/>
        <v>32.860603413546968</v>
      </c>
      <c r="V54">
        <f t="shared" si="14"/>
        <v>5.0126712647228437</v>
      </c>
      <c r="W54">
        <f t="shared" si="15"/>
        <v>24.993062279633975</v>
      </c>
      <c r="X54">
        <f t="shared" si="16"/>
        <v>1.2849309584183599</v>
      </c>
      <c r="Y54">
        <f t="shared" si="17"/>
        <v>5.1411505482679809</v>
      </c>
      <c r="Z54">
        <f t="shared" si="18"/>
        <v>3.7277403063044838</v>
      </c>
      <c r="AA54">
        <f t="shared" si="19"/>
        <v>-408.89145929972693</v>
      </c>
      <c r="AB54">
        <f t="shared" si="20"/>
        <v>85.909564513785895</v>
      </c>
      <c r="AC54">
        <f t="shared" si="21"/>
        <v>5.5694376661481249</v>
      </c>
      <c r="AD54">
        <f t="shared" si="22"/>
        <v>-1.2307119792907883E-2</v>
      </c>
      <c r="AE54">
        <f t="shared" si="23"/>
        <v>49.151358892308004</v>
      </c>
      <c r="AF54">
        <f t="shared" si="24"/>
        <v>9.2707605622120717</v>
      </c>
      <c r="AG54">
        <f t="shared" si="25"/>
        <v>22.955862693181039</v>
      </c>
      <c r="AH54">
        <v>413.45305421588898</v>
      </c>
      <c r="AI54">
        <v>364.68084242424197</v>
      </c>
      <c r="AJ54">
        <v>3.1265571972449102</v>
      </c>
      <c r="AK54">
        <v>84.5062676990527</v>
      </c>
      <c r="AL54">
        <f t="shared" si="26"/>
        <v>9.2719151768645567</v>
      </c>
      <c r="AM54">
        <v>1.58528363547583</v>
      </c>
      <c r="AN54">
        <v>12.5709811188811</v>
      </c>
      <c r="AO54">
        <v>1.8440177820348399E-4</v>
      </c>
      <c r="AP54">
        <v>123.873733639405</v>
      </c>
      <c r="AQ54">
        <v>20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52935.640239622218</v>
      </c>
      <c r="AV54">
        <f t="shared" si="30"/>
        <v>2000</v>
      </c>
      <c r="AW54">
        <f t="shared" si="31"/>
        <v>1686.0000600000001</v>
      </c>
      <c r="AX54">
        <f t="shared" si="32"/>
        <v>0.84300003000000001</v>
      </c>
      <c r="AY54">
        <f t="shared" si="33"/>
        <v>0.158700075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1736456349</v>
      </c>
      <c r="BF54">
        <v>360.09899999999999</v>
      </c>
      <c r="BG54">
        <v>423.09300000000002</v>
      </c>
      <c r="BH54">
        <v>12.571899999999999</v>
      </c>
      <c r="BI54">
        <v>1.58575</v>
      </c>
      <c r="BJ54">
        <v>359.36599999999999</v>
      </c>
      <c r="BK54">
        <v>12.5327</v>
      </c>
      <c r="BL54">
        <v>499.95</v>
      </c>
      <c r="BM54">
        <v>102.107</v>
      </c>
      <c r="BN54">
        <v>9.9584400000000003E-2</v>
      </c>
      <c r="BO54">
        <v>33.311300000000003</v>
      </c>
      <c r="BP54">
        <v>32.235399999999998</v>
      </c>
      <c r="BQ54">
        <v>999.9</v>
      </c>
      <c r="BR54">
        <v>0</v>
      </c>
      <c r="BS54">
        <v>0</v>
      </c>
      <c r="BT54">
        <v>10011.200000000001</v>
      </c>
      <c r="BU54">
        <v>724.60400000000004</v>
      </c>
      <c r="BV54">
        <v>342.93099999999998</v>
      </c>
      <c r="BW54">
        <v>-62.994300000000003</v>
      </c>
      <c r="BX54">
        <v>364.68400000000003</v>
      </c>
      <c r="BY54">
        <v>423.76499999999999</v>
      </c>
      <c r="BZ54">
        <v>10.9861</v>
      </c>
      <c r="CA54">
        <v>423.09300000000002</v>
      </c>
      <c r="CB54">
        <v>1.58575</v>
      </c>
      <c r="CC54">
        <v>1.2836799999999999</v>
      </c>
      <c r="CD54">
        <v>0.16191700000000001</v>
      </c>
      <c r="CE54">
        <v>10.6091</v>
      </c>
      <c r="CF54">
        <v>-17.046199999999999</v>
      </c>
      <c r="CG54">
        <v>2000</v>
      </c>
      <c r="CH54">
        <v>0.89999899999999999</v>
      </c>
      <c r="CI54">
        <v>0.10000100000000001</v>
      </c>
      <c r="CJ54">
        <v>24</v>
      </c>
      <c r="CK54">
        <v>39092.9</v>
      </c>
      <c r="CL54">
        <v>1736449596</v>
      </c>
      <c r="CM54" t="s">
        <v>346</v>
      </c>
      <c r="CN54">
        <v>1736449594</v>
      </c>
      <c r="CO54">
        <v>1736449596</v>
      </c>
      <c r="CP54">
        <v>2</v>
      </c>
      <c r="CQ54">
        <v>0.52600000000000002</v>
      </c>
      <c r="CR54">
        <v>-1.4999999999999999E-2</v>
      </c>
      <c r="CS54">
        <v>0.63</v>
      </c>
      <c r="CT54">
        <v>3.9E-2</v>
      </c>
      <c r="CU54">
        <v>200</v>
      </c>
      <c r="CV54">
        <v>13</v>
      </c>
      <c r="CW54">
        <v>0.21</v>
      </c>
      <c r="CX54">
        <v>0.03</v>
      </c>
      <c r="CY54">
        <v>-59.773180000000004</v>
      </c>
      <c r="CZ54">
        <v>-19.935861654135302</v>
      </c>
      <c r="DA54">
        <v>1.9218129202916701</v>
      </c>
      <c r="DB54">
        <v>0</v>
      </c>
      <c r="DC54">
        <v>10.945544999999999</v>
      </c>
      <c r="DD54">
        <v>0.25608270676690498</v>
      </c>
      <c r="DE54">
        <v>2.4714863442875701E-2</v>
      </c>
      <c r="DF54">
        <v>1</v>
      </c>
      <c r="DG54">
        <v>1</v>
      </c>
      <c r="DH54">
        <v>2</v>
      </c>
      <c r="DI54" t="s">
        <v>347</v>
      </c>
      <c r="DJ54">
        <v>3.1162299999999998</v>
      </c>
      <c r="DK54">
        <v>2.80043</v>
      </c>
      <c r="DL54">
        <v>8.9059200000000005E-2</v>
      </c>
      <c r="DM54">
        <v>0.10194599999999999</v>
      </c>
      <c r="DN54">
        <v>7.3634099999999994E-2</v>
      </c>
      <c r="DO54">
        <v>1.2958799999999999E-2</v>
      </c>
      <c r="DP54">
        <v>25284.3</v>
      </c>
      <c r="DQ54">
        <v>23003</v>
      </c>
      <c r="DR54">
        <v>26567.3</v>
      </c>
      <c r="DS54">
        <v>23980.7</v>
      </c>
      <c r="DT54">
        <v>34013.9</v>
      </c>
      <c r="DU54">
        <v>34512</v>
      </c>
      <c r="DV54">
        <v>40164.1</v>
      </c>
      <c r="DW54">
        <v>37934.9</v>
      </c>
      <c r="DX54">
        <v>1.9985299999999999</v>
      </c>
      <c r="DY54">
        <v>2.1694800000000001</v>
      </c>
      <c r="DZ54">
        <v>0.233874</v>
      </c>
      <c r="EA54">
        <v>0</v>
      </c>
      <c r="EB54">
        <v>28.434799999999999</v>
      </c>
      <c r="EC54">
        <v>999.9</v>
      </c>
      <c r="ED54">
        <v>61.72</v>
      </c>
      <c r="EE54">
        <v>25.225999999999999</v>
      </c>
      <c r="EF54">
        <v>19.478999999999999</v>
      </c>
      <c r="EG54">
        <v>64.0167</v>
      </c>
      <c r="EH54">
        <v>26.762799999999999</v>
      </c>
      <c r="EI54">
        <v>1</v>
      </c>
      <c r="EJ54">
        <v>-0.17268500000000001</v>
      </c>
      <c r="EK54">
        <v>-6.6666699999999999</v>
      </c>
      <c r="EL54">
        <v>20.1265</v>
      </c>
      <c r="EM54">
        <v>5.2613200000000004</v>
      </c>
      <c r="EN54">
        <v>12.004</v>
      </c>
      <c r="EO54">
        <v>4.9989499999999998</v>
      </c>
      <c r="EP54">
        <v>3.2869000000000002</v>
      </c>
      <c r="EQ54">
        <v>9999</v>
      </c>
      <c r="ER54">
        <v>9999</v>
      </c>
      <c r="ES54">
        <v>999.9</v>
      </c>
      <c r="ET54">
        <v>9999</v>
      </c>
      <c r="EU54">
        <v>1.87256</v>
      </c>
      <c r="EV54">
        <v>1.8734299999999999</v>
      </c>
      <c r="EW54">
        <v>1.8696600000000001</v>
      </c>
      <c r="EX54">
        <v>1.8754599999999999</v>
      </c>
      <c r="EY54">
        <v>1.87561</v>
      </c>
      <c r="EZ54">
        <v>1.87399</v>
      </c>
      <c r="FA54">
        <v>1.87256</v>
      </c>
      <c r="FB54">
        <v>1.87164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0.73399999999999999</v>
      </c>
      <c r="FQ54">
        <v>3.9199999999999999E-2</v>
      </c>
      <c r="FR54">
        <v>0.34321388301456301</v>
      </c>
      <c r="FS54">
        <v>1.93526017593624E-3</v>
      </c>
      <c r="FT54">
        <v>-2.6352868309754201E-6</v>
      </c>
      <c r="FU54">
        <v>7.4988703689445403E-10</v>
      </c>
      <c r="FV54">
        <v>-2.6994475661370899E-2</v>
      </c>
      <c r="FW54">
        <v>5.2935318026229097E-3</v>
      </c>
      <c r="FX54">
        <v>-4.69559145734915E-4</v>
      </c>
      <c r="FY54">
        <v>3.7413844565891902E-5</v>
      </c>
      <c r="FZ54">
        <v>1</v>
      </c>
      <c r="GA54">
        <v>1999</v>
      </c>
      <c r="GB54">
        <v>0</v>
      </c>
      <c r="GC54">
        <v>14</v>
      </c>
      <c r="GD54">
        <v>112.6</v>
      </c>
      <c r="GE54">
        <v>112.6</v>
      </c>
      <c r="GF54">
        <v>1.1511199999999999</v>
      </c>
      <c r="GG54">
        <v>2.5366200000000001</v>
      </c>
      <c r="GH54">
        <v>1.5979000000000001</v>
      </c>
      <c r="GI54">
        <v>2.34741</v>
      </c>
      <c r="GJ54">
        <v>1.64917</v>
      </c>
      <c r="GK54">
        <v>2.36206</v>
      </c>
      <c r="GL54">
        <v>29.665700000000001</v>
      </c>
      <c r="GM54">
        <v>15.734400000000001</v>
      </c>
      <c r="GN54">
        <v>19</v>
      </c>
      <c r="GO54">
        <v>471.149</v>
      </c>
      <c r="GP54">
        <v>600.59400000000005</v>
      </c>
      <c r="GQ54">
        <v>40.974699999999999</v>
      </c>
      <c r="GR54">
        <v>25.1677</v>
      </c>
      <c r="GS54">
        <v>30.0001</v>
      </c>
      <c r="GT54">
        <v>24.943100000000001</v>
      </c>
      <c r="GU54">
        <v>24.912500000000001</v>
      </c>
      <c r="GV54">
        <v>23.138400000000001</v>
      </c>
      <c r="GW54">
        <v>83.333399999999997</v>
      </c>
      <c r="GX54">
        <v>100</v>
      </c>
      <c r="GY54">
        <v>40.4099</v>
      </c>
      <c r="GZ54">
        <v>449.25900000000001</v>
      </c>
      <c r="HA54">
        <v>1.52077</v>
      </c>
      <c r="HB54">
        <v>100.878</v>
      </c>
      <c r="HC54">
        <v>100.77500000000001</v>
      </c>
    </row>
    <row r="55" spans="1:211" x14ac:dyDescent="0.2">
      <c r="A55">
        <v>39</v>
      </c>
      <c r="B55">
        <v>1736456352</v>
      </c>
      <c r="C55">
        <v>76</v>
      </c>
      <c r="D55" t="s">
        <v>425</v>
      </c>
      <c r="E55" t="s">
        <v>426</v>
      </c>
      <c r="F55">
        <v>2</v>
      </c>
      <c r="G55">
        <v>1736456350</v>
      </c>
      <c r="H55">
        <f t="shared" si="0"/>
        <v>9.2763741003414734E-3</v>
      </c>
      <c r="I55">
        <f t="shared" si="1"/>
        <v>9.2763741003414726</v>
      </c>
      <c r="J55">
        <f t="shared" si="2"/>
        <v>23.326152828248905</v>
      </c>
      <c r="K55">
        <f t="shared" si="3"/>
        <v>363.18299999999999</v>
      </c>
      <c r="L55">
        <f t="shared" si="4"/>
        <v>195.83051801052872</v>
      </c>
      <c r="M55">
        <f t="shared" si="5"/>
        <v>20.015072419976523</v>
      </c>
      <c r="N55">
        <f t="shared" si="6"/>
        <v>37.119516000634349</v>
      </c>
      <c r="O55">
        <f t="shared" si="7"/>
        <v>0.25632192477132509</v>
      </c>
      <c r="P55">
        <f t="shared" si="8"/>
        <v>3.5369956237265856</v>
      </c>
      <c r="Q55">
        <f t="shared" si="9"/>
        <v>0.24643143997892189</v>
      </c>
      <c r="R55">
        <f t="shared" si="10"/>
        <v>0.15487647258190279</v>
      </c>
      <c r="S55">
        <f t="shared" si="11"/>
        <v>317.3992814998125</v>
      </c>
      <c r="T55">
        <f t="shared" si="12"/>
        <v>32.865390858321156</v>
      </c>
      <c r="U55">
        <f t="shared" si="13"/>
        <v>32.865390858321156</v>
      </c>
      <c r="V55">
        <f t="shared" si="14"/>
        <v>5.0140211926146074</v>
      </c>
      <c r="W55">
        <f t="shared" si="15"/>
        <v>24.991556557123847</v>
      </c>
      <c r="X55">
        <f t="shared" si="16"/>
        <v>1.2852569686229176</v>
      </c>
      <c r="Y55">
        <f t="shared" si="17"/>
        <v>5.1427647801175267</v>
      </c>
      <c r="Z55">
        <f t="shared" si="18"/>
        <v>3.7287642239916901</v>
      </c>
      <c r="AA55">
        <f t="shared" si="19"/>
        <v>-409.08809782505898</v>
      </c>
      <c r="AB55">
        <f t="shared" si="20"/>
        <v>86.096701586771999</v>
      </c>
      <c r="AC55">
        <f t="shared" si="21"/>
        <v>5.5797627719749316</v>
      </c>
      <c r="AD55">
        <f t="shared" si="22"/>
        <v>-1.2351966499565492E-2</v>
      </c>
      <c r="AE55">
        <f t="shared" si="23"/>
        <v>49.359127863079863</v>
      </c>
      <c r="AF55">
        <f t="shared" si="24"/>
        <v>9.2716246683355195</v>
      </c>
      <c r="AG55">
        <f t="shared" si="25"/>
        <v>23.326152828248905</v>
      </c>
      <c r="AH55">
        <v>420.14832315522898</v>
      </c>
      <c r="AI55">
        <v>370.93213333333301</v>
      </c>
      <c r="AJ55">
        <v>3.1250900877581298</v>
      </c>
      <c r="AK55">
        <v>84.5062676990527</v>
      </c>
      <c r="AL55">
        <f t="shared" si="26"/>
        <v>9.2763741003414726</v>
      </c>
      <c r="AM55">
        <v>1.58572774869984</v>
      </c>
      <c r="AN55">
        <v>12.578844055944099</v>
      </c>
      <c r="AO55">
        <v>1.6985493303753199E-4</v>
      </c>
      <c r="AP55">
        <v>123.873733639405</v>
      </c>
      <c r="AQ55">
        <v>20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52963.056293459085</v>
      </c>
      <c r="AV55">
        <f t="shared" si="30"/>
        <v>1999.9949999999999</v>
      </c>
      <c r="AW55">
        <f t="shared" si="31"/>
        <v>1685.9958149999247</v>
      </c>
      <c r="AX55">
        <f t="shared" si="32"/>
        <v>0.84300001499999988</v>
      </c>
      <c r="AY55">
        <f t="shared" si="33"/>
        <v>0.1587000375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1736456350</v>
      </c>
      <c r="BF55">
        <v>363.18299999999999</v>
      </c>
      <c r="BG55">
        <v>426.47300000000001</v>
      </c>
      <c r="BH55">
        <v>12.575150000000001</v>
      </c>
      <c r="BI55">
        <v>1.5859350000000001</v>
      </c>
      <c r="BJ55">
        <v>362.44900000000001</v>
      </c>
      <c r="BK55">
        <v>12.5359</v>
      </c>
      <c r="BL55">
        <v>499.85550000000001</v>
      </c>
      <c r="BM55">
        <v>102.1065</v>
      </c>
      <c r="BN55">
        <v>9.9594450000000001E-2</v>
      </c>
      <c r="BO55">
        <v>33.316899999999997</v>
      </c>
      <c r="BP55">
        <v>32.239699999999999</v>
      </c>
      <c r="BQ55">
        <v>999.9</v>
      </c>
      <c r="BR55">
        <v>0</v>
      </c>
      <c r="BS55">
        <v>0</v>
      </c>
      <c r="BT55">
        <v>10016.85</v>
      </c>
      <c r="BU55">
        <v>724.59500000000003</v>
      </c>
      <c r="BV55">
        <v>343.13</v>
      </c>
      <c r="BW55">
        <v>-63.290149999999997</v>
      </c>
      <c r="BX55">
        <v>367.80849999999998</v>
      </c>
      <c r="BY55">
        <v>427.15050000000002</v>
      </c>
      <c r="BZ55">
        <v>10.9892</v>
      </c>
      <c r="CA55">
        <v>426.47300000000001</v>
      </c>
      <c r="CB55">
        <v>1.5859350000000001</v>
      </c>
      <c r="CC55">
        <v>1.2840100000000001</v>
      </c>
      <c r="CD55">
        <v>0.161935</v>
      </c>
      <c r="CE55">
        <v>10.61295</v>
      </c>
      <c r="CF55">
        <v>-17.04485</v>
      </c>
      <c r="CG55">
        <v>1999.9949999999999</v>
      </c>
      <c r="CH55">
        <v>0.89999949999999995</v>
      </c>
      <c r="CI55">
        <v>0.10000050000000001</v>
      </c>
      <c r="CJ55">
        <v>24</v>
      </c>
      <c r="CK55">
        <v>39092.85</v>
      </c>
      <c r="CL55">
        <v>1736449596</v>
      </c>
      <c r="CM55" t="s">
        <v>346</v>
      </c>
      <c r="CN55">
        <v>1736449594</v>
      </c>
      <c r="CO55">
        <v>1736449596</v>
      </c>
      <c r="CP55">
        <v>2</v>
      </c>
      <c r="CQ55">
        <v>0.52600000000000002</v>
      </c>
      <c r="CR55">
        <v>-1.4999999999999999E-2</v>
      </c>
      <c r="CS55">
        <v>0.63</v>
      </c>
      <c r="CT55">
        <v>3.9E-2</v>
      </c>
      <c r="CU55">
        <v>200</v>
      </c>
      <c r="CV55">
        <v>13</v>
      </c>
      <c r="CW55">
        <v>0.21</v>
      </c>
      <c r="CX55">
        <v>0.03</v>
      </c>
      <c r="CY55">
        <v>-60.387725000000003</v>
      </c>
      <c r="CZ55">
        <v>-19.8734481203008</v>
      </c>
      <c r="DA55">
        <v>1.9161167458886701</v>
      </c>
      <c r="DB55">
        <v>0</v>
      </c>
      <c r="DC55">
        <v>10.953975</v>
      </c>
      <c r="DD55">
        <v>0.24425413533833901</v>
      </c>
      <c r="DE55">
        <v>2.3569023632726002E-2</v>
      </c>
      <c r="DF55">
        <v>1</v>
      </c>
      <c r="DG55">
        <v>1</v>
      </c>
      <c r="DH55">
        <v>2</v>
      </c>
      <c r="DI55" t="s">
        <v>347</v>
      </c>
      <c r="DJ55">
        <v>3.1165400000000001</v>
      </c>
      <c r="DK55">
        <v>2.8001800000000001</v>
      </c>
      <c r="DL55">
        <v>9.0238799999999994E-2</v>
      </c>
      <c r="DM55">
        <v>0.10316500000000001</v>
      </c>
      <c r="DN55">
        <v>7.3651999999999995E-2</v>
      </c>
      <c r="DO55">
        <v>1.29645E-2</v>
      </c>
      <c r="DP55">
        <v>25251.5</v>
      </c>
      <c r="DQ55">
        <v>22971.8</v>
      </c>
      <c r="DR55">
        <v>26567.3</v>
      </c>
      <c r="DS55">
        <v>23980.7</v>
      </c>
      <c r="DT55">
        <v>34013.199999999997</v>
      </c>
      <c r="DU55">
        <v>34511.9</v>
      </c>
      <c r="DV55">
        <v>40164</v>
      </c>
      <c r="DW55">
        <v>37935</v>
      </c>
      <c r="DX55">
        <v>1.9994000000000001</v>
      </c>
      <c r="DY55">
        <v>2.1694499999999999</v>
      </c>
      <c r="DZ55">
        <v>0.234712</v>
      </c>
      <c r="EA55">
        <v>0</v>
      </c>
      <c r="EB55">
        <v>28.438300000000002</v>
      </c>
      <c r="EC55">
        <v>999.9</v>
      </c>
      <c r="ED55">
        <v>61.72</v>
      </c>
      <c r="EE55">
        <v>25.216000000000001</v>
      </c>
      <c r="EF55">
        <v>19.470300000000002</v>
      </c>
      <c r="EG55">
        <v>64.176699999999997</v>
      </c>
      <c r="EH55">
        <v>26.506399999999999</v>
      </c>
      <c r="EI55">
        <v>1</v>
      </c>
      <c r="EJ55">
        <v>-0.172457</v>
      </c>
      <c r="EK55">
        <v>-6.6666699999999999</v>
      </c>
      <c r="EL55">
        <v>20.126200000000001</v>
      </c>
      <c r="EM55">
        <v>5.2598200000000004</v>
      </c>
      <c r="EN55">
        <v>12.004</v>
      </c>
      <c r="EO55">
        <v>4.9986499999999996</v>
      </c>
      <c r="EP55">
        <v>3.2866</v>
      </c>
      <c r="EQ55">
        <v>9999</v>
      </c>
      <c r="ER55">
        <v>9999</v>
      </c>
      <c r="ES55">
        <v>999.9</v>
      </c>
      <c r="ET55">
        <v>9999</v>
      </c>
      <c r="EU55">
        <v>1.87259</v>
      </c>
      <c r="EV55">
        <v>1.8734299999999999</v>
      </c>
      <c r="EW55">
        <v>1.8696600000000001</v>
      </c>
      <c r="EX55">
        <v>1.8754599999999999</v>
      </c>
      <c r="EY55">
        <v>1.87561</v>
      </c>
      <c r="EZ55">
        <v>1.87402</v>
      </c>
      <c r="FA55">
        <v>1.87256</v>
      </c>
      <c r="FB55">
        <v>1.87164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0.73599999999999999</v>
      </c>
      <c r="FQ55">
        <v>3.9300000000000002E-2</v>
      </c>
      <c r="FR55">
        <v>0.34321388301456301</v>
      </c>
      <c r="FS55">
        <v>1.93526017593624E-3</v>
      </c>
      <c r="FT55">
        <v>-2.6352868309754201E-6</v>
      </c>
      <c r="FU55">
        <v>7.4988703689445403E-10</v>
      </c>
      <c r="FV55">
        <v>-2.6994475661370899E-2</v>
      </c>
      <c r="FW55">
        <v>5.2935318026229097E-3</v>
      </c>
      <c r="FX55">
        <v>-4.69559145734915E-4</v>
      </c>
      <c r="FY55">
        <v>3.7413844565891902E-5</v>
      </c>
      <c r="FZ55">
        <v>1</v>
      </c>
      <c r="GA55">
        <v>1999</v>
      </c>
      <c r="GB55">
        <v>0</v>
      </c>
      <c r="GC55">
        <v>14</v>
      </c>
      <c r="GD55">
        <v>112.6</v>
      </c>
      <c r="GE55">
        <v>112.6</v>
      </c>
      <c r="GF55">
        <v>1.16333</v>
      </c>
      <c r="GG55">
        <v>2.5134300000000001</v>
      </c>
      <c r="GH55">
        <v>1.5979000000000001</v>
      </c>
      <c r="GI55">
        <v>2.34863</v>
      </c>
      <c r="GJ55">
        <v>1.64917</v>
      </c>
      <c r="GK55">
        <v>2.4108900000000002</v>
      </c>
      <c r="GL55">
        <v>29.644300000000001</v>
      </c>
      <c r="GM55">
        <v>15.7431</v>
      </c>
      <c r="GN55">
        <v>19</v>
      </c>
      <c r="GO55">
        <v>471.685</v>
      </c>
      <c r="GP55">
        <v>600.57399999999996</v>
      </c>
      <c r="GQ55">
        <v>40.982700000000001</v>
      </c>
      <c r="GR55">
        <v>25.168500000000002</v>
      </c>
      <c r="GS55">
        <v>30.0002</v>
      </c>
      <c r="GT55">
        <v>24.9434</v>
      </c>
      <c r="GU55">
        <v>24.912500000000001</v>
      </c>
      <c r="GV55">
        <v>23.423100000000002</v>
      </c>
      <c r="GW55">
        <v>83.333399999999997</v>
      </c>
      <c r="GX55">
        <v>100</v>
      </c>
      <c r="GY55">
        <v>40.4099</v>
      </c>
      <c r="GZ55">
        <v>455.94499999999999</v>
      </c>
      <c r="HA55">
        <v>1.5402</v>
      </c>
      <c r="HB55">
        <v>100.878</v>
      </c>
      <c r="HC55">
        <v>100.77500000000001</v>
      </c>
    </row>
    <row r="56" spans="1:211" x14ac:dyDescent="0.2">
      <c r="A56">
        <v>40</v>
      </c>
      <c r="B56">
        <v>1736456354</v>
      </c>
      <c r="C56">
        <v>78</v>
      </c>
      <c r="D56" t="s">
        <v>427</v>
      </c>
      <c r="E56" t="s">
        <v>428</v>
      </c>
      <c r="F56">
        <v>2</v>
      </c>
      <c r="G56">
        <v>1736456353</v>
      </c>
      <c r="H56">
        <f t="shared" si="0"/>
        <v>9.2772507322743166E-3</v>
      </c>
      <c r="I56">
        <f t="shared" si="1"/>
        <v>9.2772507322743163</v>
      </c>
      <c r="J56">
        <f t="shared" si="2"/>
        <v>23.731838697272888</v>
      </c>
      <c r="K56">
        <f t="shared" si="3"/>
        <v>372.42500000000001</v>
      </c>
      <c r="L56">
        <f t="shared" si="4"/>
        <v>201.73399332940829</v>
      </c>
      <c r="M56">
        <f t="shared" si="5"/>
        <v>20.618242275735927</v>
      </c>
      <c r="N56">
        <f t="shared" si="6"/>
        <v>38.063733101254996</v>
      </c>
      <c r="O56">
        <f t="shared" si="7"/>
        <v>0.25590584463461941</v>
      </c>
      <c r="P56">
        <f t="shared" si="8"/>
        <v>3.5395019450371703</v>
      </c>
      <c r="Q56">
        <f t="shared" si="9"/>
        <v>0.24605347159588586</v>
      </c>
      <c r="R56">
        <f t="shared" si="10"/>
        <v>0.1546370115378437</v>
      </c>
      <c r="S56">
        <f t="shared" si="11"/>
        <v>317.39823204090482</v>
      </c>
      <c r="T56">
        <f t="shared" si="12"/>
        <v>32.889002006921267</v>
      </c>
      <c r="U56">
        <f t="shared" si="13"/>
        <v>32.889002006921267</v>
      </c>
      <c r="V56">
        <f t="shared" si="14"/>
        <v>5.0206835160388383</v>
      </c>
      <c r="W56">
        <f t="shared" si="15"/>
        <v>24.973398996032277</v>
      </c>
      <c r="X56">
        <f t="shared" si="16"/>
        <v>1.28601606898882</v>
      </c>
      <c r="Y56">
        <f t="shared" si="17"/>
        <v>5.149543597141661</v>
      </c>
      <c r="Z56">
        <f t="shared" si="18"/>
        <v>3.7346674470500183</v>
      </c>
      <c r="AA56">
        <f t="shared" si="19"/>
        <v>-409.12675729329737</v>
      </c>
      <c r="AB56">
        <f t="shared" si="20"/>
        <v>86.136500303800304</v>
      </c>
      <c r="AC56">
        <f t="shared" si="21"/>
        <v>5.5796771644504721</v>
      </c>
      <c r="AD56">
        <f t="shared" si="22"/>
        <v>-1.2347784141795159E-2</v>
      </c>
      <c r="AE56">
        <f t="shared" si="23"/>
        <v>50.01939967787623</v>
      </c>
      <c r="AF56">
        <f t="shared" si="24"/>
        <v>9.2745372950895923</v>
      </c>
      <c r="AG56">
        <f t="shared" si="25"/>
        <v>23.731838697272888</v>
      </c>
      <c r="AH56">
        <v>426.86994531471998</v>
      </c>
      <c r="AI56">
        <v>377.17059999999998</v>
      </c>
      <c r="AJ56">
        <v>3.1221206816770901</v>
      </c>
      <c r="AK56">
        <v>84.5062676990527</v>
      </c>
      <c r="AL56">
        <f t="shared" si="26"/>
        <v>9.2772507322743163</v>
      </c>
      <c r="AM56">
        <v>1.58572201729716</v>
      </c>
      <c r="AN56">
        <v>12.5838153846154</v>
      </c>
      <c r="AO56">
        <v>1.52149900017068E-4</v>
      </c>
      <c r="AP56">
        <v>123.873733639405</v>
      </c>
      <c r="AQ56">
        <v>20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53012.707637609397</v>
      </c>
      <c r="AV56">
        <f t="shared" si="30"/>
        <v>1999.99</v>
      </c>
      <c r="AW56">
        <f t="shared" si="31"/>
        <v>1685.99087400348</v>
      </c>
      <c r="AX56">
        <f t="shared" si="32"/>
        <v>0.84299965200000004</v>
      </c>
      <c r="AY56">
        <f t="shared" si="33"/>
        <v>0.15869990952000002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1736456353</v>
      </c>
      <c r="BF56">
        <v>372.42500000000001</v>
      </c>
      <c r="BG56">
        <v>436.63400000000001</v>
      </c>
      <c r="BH56">
        <v>12.582700000000001</v>
      </c>
      <c r="BI56">
        <v>1.5863</v>
      </c>
      <c r="BJ56">
        <v>371.68799999999999</v>
      </c>
      <c r="BK56">
        <v>12.5433</v>
      </c>
      <c r="BL56">
        <v>499.68200000000002</v>
      </c>
      <c r="BM56">
        <v>102.10599999999999</v>
      </c>
      <c r="BN56">
        <v>9.9096600000000007E-2</v>
      </c>
      <c r="BO56">
        <v>33.340400000000002</v>
      </c>
      <c r="BP56">
        <v>32.264600000000002</v>
      </c>
      <c r="BQ56">
        <v>999.9</v>
      </c>
      <c r="BR56">
        <v>0</v>
      </c>
      <c r="BS56">
        <v>0</v>
      </c>
      <c r="BT56">
        <v>10027.5</v>
      </c>
      <c r="BU56">
        <v>724.58900000000006</v>
      </c>
      <c r="BV56">
        <v>343.54</v>
      </c>
      <c r="BW56">
        <v>-64.209699999999998</v>
      </c>
      <c r="BX56">
        <v>377.17099999999999</v>
      </c>
      <c r="BY56">
        <v>437.32799999999997</v>
      </c>
      <c r="BZ56">
        <v>10.9964</v>
      </c>
      <c r="CA56">
        <v>436.63400000000001</v>
      </c>
      <c r="CB56">
        <v>1.5863</v>
      </c>
      <c r="CC56">
        <v>1.28477</v>
      </c>
      <c r="CD56">
        <v>0.161971</v>
      </c>
      <c r="CE56">
        <v>10.6219</v>
      </c>
      <c r="CF56">
        <v>-17.042200000000001</v>
      </c>
      <c r="CG56">
        <v>1999.99</v>
      </c>
      <c r="CH56">
        <v>0.9</v>
      </c>
      <c r="CI56">
        <v>9.9999599999999994E-2</v>
      </c>
      <c r="CJ56">
        <v>24</v>
      </c>
      <c r="CK56">
        <v>39092.800000000003</v>
      </c>
      <c r="CL56">
        <v>1736449596</v>
      </c>
      <c r="CM56" t="s">
        <v>346</v>
      </c>
      <c r="CN56">
        <v>1736449594</v>
      </c>
      <c r="CO56">
        <v>1736449596</v>
      </c>
      <c r="CP56">
        <v>2</v>
      </c>
      <c r="CQ56">
        <v>0.52600000000000002</v>
      </c>
      <c r="CR56">
        <v>-1.4999999999999999E-2</v>
      </c>
      <c r="CS56">
        <v>0.63</v>
      </c>
      <c r="CT56">
        <v>3.9E-2</v>
      </c>
      <c r="CU56">
        <v>200</v>
      </c>
      <c r="CV56">
        <v>13</v>
      </c>
      <c r="CW56">
        <v>0.21</v>
      </c>
      <c r="CX56">
        <v>0.03</v>
      </c>
      <c r="CY56">
        <v>-61.032049999999998</v>
      </c>
      <c r="CZ56">
        <v>-19.191148872180499</v>
      </c>
      <c r="DA56">
        <v>1.8512953768915399</v>
      </c>
      <c r="DB56">
        <v>0</v>
      </c>
      <c r="DC56">
        <v>10.961945</v>
      </c>
      <c r="DD56">
        <v>0.22834736842106701</v>
      </c>
      <c r="DE56">
        <v>2.2027312023939701E-2</v>
      </c>
      <c r="DF56">
        <v>1</v>
      </c>
      <c r="DG56">
        <v>1</v>
      </c>
      <c r="DH56">
        <v>2</v>
      </c>
      <c r="DI56" t="s">
        <v>347</v>
      </c>
      <c r="DJ56">
        <v>3.1163599999999998</v>
      </c>
      <c r="DK56">
        <v>2.8001900000000002</v>
      </c>
      <c r="DL56">
        <v>9.1412400000000005E-2</v>
      </c>
      <c r="DM56">
        <v>0.104367</v>
      </c>
      <c r="DN56">
        <v>7.3669299999999993E-2</v>
      </c>
      <c r="DO56">
        <v>1.29681E-2</v>
      </c>
      <c r="DP56">
        <v>25218.799999999999</v>
      </c>
      <c r="DQ56">
        <v>22940.9</v>
      </c>
      <c r="DR56">
        <v>26567.200000000001</v>
      </c>
      <c r="DS56">
        <v>23980.6</v>
      </c>
      <c r="DT56">
        <v>34012.6</v>
      </c>
      <c r="DU56">
        <v>34511.9</v>
      </c>
      <c r="DV56">
        <v>40163.9</v>
      </c>
      <c r="DW56">
        <v>37934.9</v>
      </c>
      <c r="DX56">
        <v>1.9992700000000001</v>
      </c>
      <c r="DY56">
        <v>2.1697799999999998</v>
      </c>
      <c r="DZ56">
        <v>0.23586699999999999</v>
      </c>
      <c r="EA56">
        <v>0</v>
      </c>
      <c r="EB56">
        <v>28.441500000000001</v>
      </c>
      <c r="EC56">
        <v>999.9</v>
      </c>
      <c r="ED56">
        <v>61.72</v>
      </c>
      <c r="EE56">
        <v>25.225999999999999</v>
      </c>
      <c r="EF56">
        <v>19.4801</v>
      </c>
      <c r="EG56">
        <v>64.246700000000004</v>
      </c>
      <c r="EH56">
        <v>26.9511</v>
      </c>
      <c r="EI56">
        <v>1</v>
      </c>
      <c r="EJ56">
        <v>-0.17241899999999999</v>
      </c>
      <c r="EK56">
        <v>-6.6666699999999999</v>
      </c>
      <c r="EL56">
        <v>20.125900000000001</v>
      </c>
      <c r="EM56">
        <v>5.2577199999999999</v>
      </c>
      <c r="EN56">
        <v>12.004</v>
      </c>
      <c r="EO56">
        <v>4.9979500000000003</v>
      </c>
      <c r="EP56">
        <v>3.2862</v>
      </c>
      <c r="EQ56">
        <v>9999</v>
      </c>
      <c r="ER56">
        <v>9999</v>
      </c>
      <c r="ES56">
        <v>999.9</v>
      </c>
      <c r="ET56">
        <v>9999</v>
      </c>
      <c r="EU56">
        <v>1.87259</v>
      </c>
      <c r="EV56">
        <v>1.8734299999999999</v>
      </c>
      <c r="EW56">
        <v>1.8696600000000001</v>
      </c>
      <c r="EX56">
        <v>1.8754599999999999</v>
      </c>
      <c r="EY56">
        <v>1.87561</v>
      </c>
      <c r="EZ56">
        <v>1.8740300000000001</v>
      </c>
      <c r="FA56">
        <v>1.87256</v>
      </c>
      <c r="FB56">
        <v>1.87164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0.73799999999999999</v>
      </c>
      <c r="FQ56">
        <v>3.9399999999999998E-2</v>
      </c>
      <c r="FR56">
        <v>0.34321388301456301</v>
      </c>
      <c r="FS56">
        <v>1.93526017593624E-3</v>
      </c>
      <c r="FT56">
        <v>-2.6352868309754201E-6</v>
      </c>
      <c r="FU56">
        <v>7.4988703689445403E-10</v>
      </c>
      <c r="FV56">
        <v>-2.6994475661370899E-2</v>
      </c>
      <c r="FW56">
        <v>5.2935318026229097E-3</v>
      </c>
      <c r="FX56">
        <v>-4.69559145734915E-4</v>
      </c>
      <c r="FY56">
        <v>3.7413844565891902E-5</v>
      </c>
      <c r="FZ56">
        <v>1</v>
      </c>
      <c r="GA56">
        <v>1999</v>
      </c>
      <c r="GB56">
        <v>0</v>
      </c>
      <c r="GC56">
        <v>14</v>
      </c>
      <c r="GD56">
        <v>112.7</v>
      </c>
      <c r="GE56">
        <v>112.6</v>
      </c>
      <c r="GF56">
        <v>1.17798</v>
      </c>
      <c r="GG56">
        <v>2.5122100000000001</v>
      </c>
      <c r="GH56">
        <v>1.5979000000000001</v>
      </c>
      <c r="GI56">
        <v>2.34863</v>
      </c>
      <c r="GJ56">
        <v>1.64917</v>
      </c>
      <c r="GK56">
        <v>2.4853499999999999</v>
      </c>
      <c r="GL56">
        <v>29.665700000000001</v>
      </c>
      <c r="GM56">
        <v>15.7431</v>
      </c>
      <c r="GN56">
        <v>19</v>
      </c>
      <c r="GO56">
        <v>471.61900000000003</v>
      </c>
      <c r="GP56">
        <v>600.83100000000002</v>
      </c>
      <c r="GQ56">
        <v>40.991500000000002</v>
      </c>
      <c r="GR56">
        <v>25.168500000000002</v>
      </c>
      <c r="GS56">
        <v>30.0001</v>
      </c>
      <c r="GT56">
        <v>24.944400000000002</v>
      </c>
      <c r="GU56">
        <v>24.912500000000001</v>
      </c>
      <c r="GV56">
        <v>23.7041</v>
      </c>
      <c r="GW56">
        <v>83.333399999999997</v>
      </c>
      <c r="GX56">
        <v>100</v>
      </c>
      <c r="GY56">
        <v>40.353700000000003</v>
      </c>
      <c r="GZ56">
        <v>462.67500000000001</v>
      </c>
      <c r="HA56">
        <v>1.5402</v>
      </c>
      <c r="HB56">
        <v>100.878</v>
      </c>
      <c r="HC56">
        <v>100.77500000000001</v>
      </c>
    </row>
    <row r="57" spans="1:211" x14ac:dyDescent="0.2">
      <c r="A57">
        <v>41</v>
      </c>
      <c r="B57">
        <v>1736456356</v>
      </c>
      <c r="C57">
        <v>80</v>
      </c>
      <c r="D57" t="s">
        <v>429</v>
      </c>
      <c r="E57" t="s">
        <v>430</v>
      </c>
      <c r="F57">
        <v>2</v>
      </c>
      <c r="G57">
        <v>1736456354</v>
      </c>
      <c r="H57">
        <f t="shared" si="0"/>
        <v>9.2794173464355555E-3</v>
      </c>
      <c r="I57">
        <f t="shared" si="1"/>
        <v>9.2794173464355563</v>
      </c>
      <c r="J57">
        <f t="shared" si="2"/>
        <v>24.120267082951074</v>
      </c>
      <c r="K57">
        <f t="shared" si="3"/>
        <v>375.52449999999999</v>
      </c>
      <c r="L57">
        <f t="shared" si="4"/>
        <v>202.12293118673051</v>
      </c>
      <c r="M57">
        <f t="shared" si="5"/>
        <v>20.658018871319875</v>
      </c>
      <c r="N57">
        <f t="shared" si="6"/>
        <v>38.380564550966945</v>
      </c>
      <c r="O57">
        <f t="shared" si="7"/>
        <v>0.25576046268606978</v>
      </c>
      <c r="P57">
        <f t="shared" si="8"/>
        <v>3.5427500324608725</v>
      </c>
      <c r="Q57">
        <f t="shared" si="9"/>
        <v>0.24592769912567561</v>
      </c>
      <c r="R57">
        <f t="shared" si="10"/>
        <v>0.15455674976245792</v>
      </c>
      <c r="S57">
        <f t="shared" si="11"/>
        <v>317.39833800037496</v>
      </c>
      <c r="T57">
        <f t="shared" si="12"/>
        <v>32.899374200627932</v>
      </c>
      <c r="U57">
        <f t="shared" si="13"/>
        <v>32.899374200627932</v>
      </c>
      <c r="V57">
        <f t="shared" si="14"/>
        <v>5.0236126571048807</v>
      </c>
      <c r="W57">
        <f t="shared" si="15"/>
        <v>24.962675060791568</v>
      </c>
      <c r="X57">
        <f t="shared" si="16"/>
        <v>1.2862169357161148</v>
      </c>
      <c r="Y57">
        <f t="shared" si="17"/>
        <v>5.1525605031663977</v>
      </c>
      <c r="Z57">
        <f t="shared" si="18"/>
        <v>3.7373957213887659</v>
      </c>
      <c r="AA57">
        <f t="shared" si="19"/>
        <v>-409.22230497780799</v>
      </c>
      <c r="AB57">
        <f t="shared" si="20"/>
        <v>86.230405756104133</v>
      </c>
      <c r="AC57">
        <f t="shared" si="21"/>
        <v>5.5812083390587288</v>
      </c>
      <c r="AD57">
        <f t="shared" si="22"/>
        <v>-1.2352882270178611E-2</v>
      </c>
      <c r="AE57">
        <f t="shared" si="23"/>
        <v>50.189399422110021</v>
      </c>
      <c r="AF57">
        <f t="shared" si="24"/>
        <v>9.275999528588283</v>
      </c>
      <c r="AG57">
        <f t="shared" si="25"/>
        <v>24.120267082951074</v>
      </c>
      <c r="AH57">
        <v>433.63134994941697</v>
      </c>
      <c r="AI57">
        <v>383.43449696969702</v>
      </c>
      <c r="AJ57">
        <v>3.1266836109253</v>
      </c>
      <c r="AK57">
        <v>84.5062676990527</v>
      </c>
      <c r="AL57">
        <f t="shared" si="26"/>
        <v>9.2794173464355563</v>
      </c>
      <c r="AM57">
        <v>1.58587029739679</v>
      </c>
      <c r="AN57">
        <v>12.586726573426599</v>
      </c>
      <c r="AO57">
        <v>1.3267833832748E-4</v>
      </c>
      <c r="AP57">
        <v>123.873733639405</v>
      </c>
      <c r="AQ57">
        <v>20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53080.556332306158</v>
      </c>
      <c r="AV57">
        <f t="shared" si="30"/>
        <v>1999.99</v>
      </c>
      <c r="AW57">
        <f t="shared" si="31"/>
        <v>1685.9915400001501</v>
      </c>
      <c r="AX57">
        <f t="shared" si="32"/>
        <v>0.84299998500000006</v>
      </c>
      <c r="AY57">
        <f t="shared" si="33"/>
        <v>0.15869996249999999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1736456354</v>
      </c>
      <c r="BF57">
        <v>375.52449999999999</v>
      </c>
      <c r="BG57">
        <v>439.97300000000001</v>
      </c>
      <c r="BH57">
        <v>12.58465</v>
      </c>
      <c r="BI57">
        <v>1.5865050000000001</v>
      </c>
      <c r="BJ57">
        <v>374.78649999999999</v>
      </c>
      <c r="BK57">
        <v>12.545249999999999</v>
      </c>
      <c r="BL57">
        <v>499.68049999999999</v>
      </c>
      <c r="BM57">
        <v>102.10599999999999</v>
      </c>
      <c r="BN57">
        <v>9.9221100000000007E-2</v>
      </c>
      <c r="BO57">
        <v>33.350850000000001</v>
      </c>
      <c r="BP57">
        <v>32.275149999999996</v>
      </c>
      <c r="BQ57">
        <v>999.9</v>
      </c>
      <c r="BR57">
        <v>0</v>
      </c>
      <c r="BS57">
        <v>0</v>
      </c>
      <c r="BT57">
        <v>10041.25</v>
      </c>
      <c r="BU57">
        <v>724.62</v>
      </c>
      <c r="BV57">
        <v>343.60550000000001</v>
      </c>
      <c r="BW57">
        <v>-64.449200000000005</v>
      </c>
      <c r="BX57">
        <v>380.31049999999999</v>
      </c>
      <c r="BY57">
        <v>440.67250000000001</v>
      </c>
      <c r="BZ57">
        <v>10.998100000000001</v>
      </c>
      <c r="CA57">
        <v>439.97300000000001</v>
      </c>
      <c r="CB57">
        <v>1.5865050000000001</v>
      </c>
      <c r="CC57">
        <v>1.2849699999999999</v>
      </c>
      <c r="CD57">
        <v>0.16199250000000001</v>
      </c>
      <c r="CE57">
        <v>10.6242</v>
      </c>
      <c r="CF57">
        <v>-17.040649999999999</v>
      </c>
      <c r="CG57">
        <v>1999.99</v>
      </c>
      <c r="CH57">
        <v>0.90000049999999998</v>
      </c>
      <c r="CI57">
        <v>9.9999500000000005E-2</v>
      </c>
      <c r="CJ57">
        <v>24</v>
      </c>
      <c r="CK57">
        <v>39092.800000000003</v>
      </c>
      <c r="CL57">
        <v>1736449596</v>
      </c>
      <c r="CM57" t="s">
        <v>346</v>
      </c>
      <c r="CN57">
        <v>1736449594</v>
      </c>
      <c r="CO57">
        <v>1736449596</v>
      </c>
      <c r="CP57">
        <v>2</v>
      </c>
      <c r="CQ57">
        <v>0.52600000000000002</v>
      </c>
      <c r="CR57">
        <v>-1.4999999999999999E-2</v>
      </c>
      <c r="CS57">
        <v>0.63</v>
      </c>
      <c r="CT57">
        <v>3.9E-2</v>
      </c>
      <c r="CU57">
        <v>200</v>
      </c>
      <c r="CV57">
        <v>13</v>
      </c>
      <c r="CW57">
        <v>0.21</v>
      </c>
      <c r="CX57">
        <v>0.03</v>
      </c>
      <c r="CY57">
        <v>-61.679355000000001</v>
      </c>
      <c r="CZ57">
        <v>-18.2573007518798</v>
      </c>
      <c r="DA57">
        <v>1.7584322948225799</v>
      </c>
      <c r="DB57">
        <v>0</v>
      </c>
      <c r="DC57">
        <v>10.969044999999999</v>
      </c>
      <c r="DD57">
        <v>0.21486766917292199</v>
      </c>
      <c r="DE57">
        <v>2.0789167251239402E-2</v>
      </c>
      <c r="DF57">
        <v>1</v>
      </c>
      <c r="DG57">
        <v>1</v>
      </c>
      <c r="DH57">
        <v>2</v>
      </c>
      <c r="DI57" t="s">
        <v>347</v>
      </c>
      <c r="DJ57">
        <v>3.1165600000000002</v>
      </c>
      <c r="DK57">
        <v>2.8009499999999998</v>
      </c>
      <c r="DL57">
        <v>9.2586299999999996E-2</v>
      </c>
      <c r="DM57">
        <v>0.10556599999999999</v>
      </c>
      <c r="DN57">
        <v>7.3681999999999997E-2</v>
      </c>
      <c r="DO57">
        <v>1.29657E-2</v>
      </c>
      <c r="DP57">
        <v>25186</v>
      </c>
      <c r="DQ57">
        <v>22910.2</v>
      </c>
      <c r="DR57">
        <v>26567</v>
      </c>
      <c r="DS57">
        <v>23980.6</v>
      </c>
      <c r="DT57">
        <v>34011.9</v>
      </c>
      <c r="DU57">
        <v>34511.599999999999</v>
      </c>
      <c r="DV57">
        <v>40163.4</v>
      </c>
      <c r="DW57">
        <v>37934.400000000001</v>
      </c>
      <c r="DX57">
        <v>1.9994000000000001</v>
      </c>
      <c r="DY57">
        <v>2.1696200000000001</v>
      </c>
      <c r="DZ57">
        <v>0.23663000000000001</v>
      </c>
      <c r="EA57">
        <v>0</v>
      </c>
      <c r="EB57">
        <v>28.444500000000001</v>
      </c>
      <c r="EC57">
        <v>999.9</v>
      </c>
      <c r="ED57">
        <v>61.72</v>
      </c>
      <c r="EE57">
        <v>25.236999999999998</v>
      </c>
      <c r="EF57">
        <v>19.494900000000001</v>
      </c>
      <c r="EG57">
        <v>63.896700000000003</v>
      </c>
      <c r="EH57">
        <v>26.6386</v>
      </c>
      <c r="EI57">
        <v>1</v>
      </c>
      <c r="EJ57">
        <v>-0.172546</v>
      </c>
      <c r="EK57">
        <v>-6.6666699999999999</v>
      </c>
      <c r="EL57">
        <v>20.1264</v>
      </c>
      <c r="EM57">
        <v>5.2589199999999998</v>
      </c>
      <c r="EN57">
        <v>12.004</v>
      </c>
      <c r="EO57">
        <v>4.9983500000000003</v>
      </c>
      <c r="EP57">
        <v>3.2863799999999999</v>
      </c>
      <c r="EQ57">
        <v>9999</v>
      </c>
      <c r="ER57">
        <v>9999</v>
      </c>
      <c r="ES57">
        <v>999.9</v>
      </c>
      <c r="ET57">
        <v>9999</v>
      </c>
      <c r="EU57">
        <v>1.8725700000000001</v>
      </c>
      <c r="EV57">
        <v>1.87344</v>
      </c>
      <c r="EW57">
        <v>1.8696600000000001</v>
      </c>
      <c r="EX57">
        <v>1.8754599999999999</v>
      </c>
      <c r="EY57">
        <v>1.87561</v>
      </c>
      <c r="EZ57">
        <v>1.87399</v>
      </c>
      <c r="FA57">
        <v>1.87256</v>
      </c>
      <c r="FB57">
        <v>1.87164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0.73899999999999999</v>
      </c>
      <c r="FQ57">
        <v>3.9399999999999998E-2</v>
      </c>
      <c r="FR57">
        <v>0.34321388301456301</v>
      </c>
      <c r="FS57">
        <v>1.93526017593624E-3</v>
      </c>
      <c r="FT57">
        <v>-2.6352868309754201E-6</v>
      </c>
      <c r="FU57">
        <v>7.4988703689445403E-10</v>
      </c>
      <c r="FV57">
        <v>-2.6994475661370899E-2</v>
      </c>
      <c r="FW57">
        <v>5.2935318026229097E-3</v>
      </c>
      <c r="FX57">
        <v>-4.69559145734915E-4</v>
      </c>
      <c r="FY57">
        <v>3.7413844565891902E-5</v>
      </c>
      <c r="FZ57">
        <v>1</v>
      </c>
      <c r="GA57">
        <v>1999</v>
      </c>
      <c r="GB57">
        <v>0</v>
      </c>
      <c r="GC57">
        <v>14</v>
      </c>
      <c r="GD57">
        <v>112.7</v>
      </c>
      <c r="GE57">
        <v>112.7</v>
      </c>
      <c r="GF57">
        <v>1.1926300000000001</v>
      </c>
      <c r="GG57">
        <v>2.5329600000000001</v>
      </c>
      <c r="GH57">
        <v>1.5979000000000001</v>
      </c>
      <c r="GI57">
        <v>2.34863</v>
      </c>
      <c r="GJ57">
        <v>1.64917</v>
      </c>
      <c r="GK57">
        <v>2.3315399999999999</v>
      </c>
      <c r="GL57">
        <v>29.644300000000001</v>
      </c>
      <c r="GM57">
        <v>15.7256</v>
      </c>
      <c r="GN57">
        <v>19</v>
      </c>
      <c r="GO57">
        <v>471.70299999999997</v>
      </c>
      <c r="GP57">
        <v>600.71299999999997</v>
      </c>
      <c r="GQ57">
        <v>41.000500000000002</v>
      </c>
      <c r="GR57">
        <v>25.168500000000002</v>
      </c>
      <c r="GS57">
        <v>30</v>
      </c>
      <c r="GT57">
        <v>24.9452</v>
      </c>
      <c r="GU57">
        <v>24.912500000000001</v>
      </c>
      <c r="GV57">
        <v>23.9877</v>
      </c>
      <c r="GW57">
        <v>83.333399999999997</v>
      </c>
      <c r="GX57">
        <v>100</v>
      </c>
      <c r="GY57">
        <v>40.353700000000003</v>
      </c>
      <c r="GZ57">
        <v>469.44299999999998</v>
      </c>
      <c r="HA57">
        <v>1.5402</v>
      </c>
      <c r="HB57">
        <v>100.876</v>
      </c>
      <c r="HC57">
        <v>100.774</v>
      </c>
    </row>
    <row r="58" spans="1:211" x14ac:dyDescent="0.2">
      <c r="A58">
        <v>42</v>
      </c>
      <c r="B58">
        <v>1736456358</v>
      </c>
      <c r="C58">
        <v>82</v>
      </c>
      <c r="D58" t="s">
        <v>431</v>
      </c>
      <c r="E58" t="s">
        <v>432</v>
      </c>
      <c r="F58">
        <v>2</v>
      </c>
      <c r="G58">
        <v>1736456357</v>
      </c>
      <c r="H58">
        <f t="shared" si="0"/>
        <v>9.2901477681164319E-3</v>
      </c>
      <c r="I58">
        <f t="shared" si="1"/>
        <v>9.2901477681164319</v>
      </c>
      <c r="J58">
        <f t="shared" si="2"/>
        <v>24.552909408834953</v>
      </c>
      <c r="K58">
        <f t="shared" si="3"/>
        <v>384.78399999999999</v>
      </c>
      <c r="L58">
        <f t="shared" si="4"/>
        <v>207.91358919692249</v>
      </c>
      <c r="M58">
        <f t="shared" si="5"/>
        <v>21.249708377435063</v>
      </c>
      <c r="N58">
        <f t="shared" si="6"/>
        <v>39.326663638896001</v>
      </c>
      <c r="O58">
        <f t="shared" si="7"/>
        <v>0.25548240490957325</v>
      </c>
      <c r="P58">
        <f t="shared" si="8"/>
        <v>3.5359086412287786</v>
      </c>
      <c r="Q58">
        <f t="shared" si="9"/>
        <v>0.24565236999310591</v>
      </c>
      <c r="R58">
        <f t="shared" si="10"/>
        <v>0.15438440707846612</v>
      </c>
      <c r="S58">
        <f t="shared" si="11"/>
        <v>317.39841300000001</v>
      </c>
      <c r="T58">
        <f t="shared" si="12"/>
        <v>32.93078284486414</v>
      </c>
      <c r="U58">
        <f t="shared" si="13"/>
        <v>32.93078284486414</v>
      </c>
      <c r="V58">
        <f t="shared" si="14"/>
        <v>5.0324916307035963</v>
      </c>
      <c r="W58">
        <f t="shared" si="15"/>
        <v>24.925406067652716</v>
      </c>
      <c r="X58">
        <f t="shared" si="16"/>
        <v>1.2867855555657</v>
      </c>
      <c r="Y58">
        <f t="shared" si="17"/>
        <v>5.1625460065649378</v>
      </c>
      <c r="Z58">
        <f t="shared" si="18"/>
        <v>3.7457060751378961</v>
      </c>
      <c r="AA58">
        <f t="shared" si="19"/>
        <v>-409.69551657393464</v>
      </c>
      <c r="AB58">
        <f t="shared" si="20"/>
        <v>86.662716617966893</v>
      </c>
      <c r="AC58">
        <f t="shared" si="21"/>
        <v>5.6218588325489476</v>
      </c>
      <c r="AD58">
        <f t="shared" si="22"/>
        <v>-1.2528123418817927E-2</v>
      </c>
      <c r="AE58">
        <f t="shared" si="23"/>
        <v>50.888939183821783</v>
      </c>
      <c r="AF58">
        <f t="shared" si="24"/>
        <v>9.2894343523767269</v>
      </c>
      <c r="AG58">
        <f t="shared" si="25"/>
        <v>24.552909408834953</v>
      </c>
      <c r="AH58">
        <v>440.39941703632201</v>
      </c>
      <c r="AI58">
        <v>389.70312727272699</v>
      </c>
      <c r="AJ58">
        <v>3.13120735156732</v>
      </c>
      <c r="AK58">
        <v>84.5062676990527</v>
      </c>
      <c r="AL58">
        <f t="shared" si="26"/>
        <v>9.2901477681164319</v>
      </c>
      <c r="AM58">
        <v>1.58634242126739</v>
      </c>
      <c r="AN58">
        <v>12.589579020979</v>
      </c>
      <c r="AO58">
        <v>1.0546561753714E-4</v>
      </c>
      <c r="AP58">
        <v>123.873733639405</v>
      </c>
      <c r="AQ58">
        <v>20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52927.871925637082</v>
      </c>
      <c r="AV58">
        <f t="shared" si="30"/>
        <v>1999.99</v>
      </c>
      <c r="AW58">
        <f t="shared" si="31"/>
        <v>1685.9915699999999</v>
      </c>
      <c r="AX58">
        <f t="shared" si="32"/>
        <v>0.84299999999999997</v>
      </c>
      <c r="AY58">
        <f t="shared" si="33"/>
        <v>0.15870000000000001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1736456357</v>
      </c>
      <c r="BF58">
        <v>384.78399999999999</v>
      </c>
      <c r="BG58">
        <v>450.11900000000003</v>
      </c>
      <c r="BH58">
        <v>12.590299999999999</v>
      </c>
      <c r="BI58">
        <v>1.58687</v>
      </c>
      <c r="BJ58">
        <v>384.04399999999998</v>
      </c>
      <c r="BK58">
        <v>12.550800000000001</v>
      </c>
      <c r="BL58">
        <v>500.161</v>
      </c>
      <c r="BM58">
        <v>102.104</v>
      </c>
      <c r="BN58">
        <v>0.100519</v>
      </c>
      <c r="BO58">
        <v>33.385399999999997</v>
      </c>
      <c r="BP58">
        <v>32.299799999999998</v>
      </c>
      <c r="BQ58">
        <v>999.9</v>
      </c>
      <c r="BR58">
        <v>0</v>
      </c>
      <c r="BS58">
        <v>0</v>
      </c>
      <c r="BT58">
        <v>10012.5</v>
      </c>
      <c r="BU58">
        <v>724.78800000000001</v>
      </c>
      <c r="BV58">
        <v>344.19</v>
      </c>
      <c r="BW58">
        <v>-65.334599999999995</v>
      </c>
      <c r="BX58">
        <v>389.69099999999997</v>
      </c>
      <c r="BY58">
        <v>450.834</v>
      </c>
      <c r="BZ58">
        <v>11.003399999999999</v>
      </c>
      <c r="CA58">
        <v>450.11900000000003</v>
      </c>
      <c r="CB58">
        <v>1.58687</v>
      </c>
      <c r="CC58">
        <v>1.2855099999999999</v>
      </c>
      <c r="CD58">
        <v>0.162025</v>
      </c>
      <c r="CE58">
        <v>10.6305</v>
      </c>
      <c r="CF58">
        <v>-17.0382</v>
      </c>
      <c r="CG58">
        <v>1999.99</v>
      </c>
      <c r="CH58">
        <v>0.9</v>
      </c>
      <c r="CI58">
        <v>0.1</v>
      </c>
      <c r="CJ58">
        <v>24</v>
      </c>
      <c r="CK58">
        <v>39092.800000000003</v>
      </c>
      <c r="CL58">
        <v>1736449596</v>
      </c>
      <c r="CM58" t="s">
        <v>346</v>
      </c>
      <c r="CN58">
        <v>1736449594</v>
      </c>
      <c r="CO58">
        <v>1736449596</v>
      </c>
      <c r="CP58">
        <v>2</v>
      </c>
      <c r="CQ58">
        <v>0.52600000000000002</v>
      </c>
      <c r="CR58">
        <v>-1.4999999999999999E-2</v>
      </c>
      <c r="CS58">
        <v>0.63</v>
      </c>
      <c r="CT58">
        <v>3.9E-2</v>
      </c>
      <c r="CU58">
        <v>200</v>
      </c>
      <c r="CV58">
        <v>13</v>
      </c>
      <c r="CW58">
        <v>0.21</v>
      </c>
      <c r="CX58">
        <v>0.03</v>
      </c>
      <c r="CY58">
        <v>-62.289250000000003</v>
      </c>
      <c r="CZ58">
        <v>-17.595221052631601</v>
      </c>
      <c r="DA58">
        <v>1.69350847104465</v>
      </c>
      <c r="DB58">
        <v>0</v>
      </c>
      <c r="DC58">
        <v>10.975675000000001</v>
      </c>
      <c r="DD58">
        <v>0.19704812030076299</v>
      </c>
      <c r="DE58">
        <v>1.9151654628256101E-2</v>
      </c>
      <c r="DF58">
        <v>1</v>
      </c>
      <c r="DG58">
        <v>1</v>
      </c>
      <c r="DH58">
        <v>2</v>
      </c>
      <c r="DI58" t="s">
        <v>347</v>
      </c>
      <c r="DJ58">
        <v>3.11693</v>
      </c>
      <c r="DK58">
        <v>2.8013599999999999</v>
      </c>
      <c r="DL58">
        <v>9.3740100000000007E-2</v>
      </c>
      <c r="DM58">
        <v>0.10676099999999999</v>
      </c>
      <c r="DN58">
        <v>7.3700799999999997E-2</v>
      </c>
      <c r="DO58">
        <v>1.2969400000000001E-2</v>
      </c>
      <c r="DP58">
        <v>25153.7</v>
      </c>
      <c r="DQ58">
        <v>22879.3</v>
      </c>
      <c r="DR58">
        <v>26566.6</v>
      </c>
      <c r="DS58">
        <v>23980.3</v>
      </c>
      <c r="DT58">
        <v>34010.9</v>
      </c>
      <c r="DU58">
        <v>34511.199999999997</v>
      </c>
      <c r="DV58">
        <v>40162.9</v>
      </c>
      <c r="DW58">
        <v>37934</v>
      </c>
      <c r="DX58">
        <v>2.0001000000000002</v>
      </c>
      <c r="DY58">
        <v>2.1692999999999998</v>
      </c>
      <c r="DZ58">
        <v>0.23702200000000001</v>
      </c>
      <c r="EA58">
        <v>0</v>
      </c>
      <c r="EB58">
        <v>28.4482</v>
      </c>
      <c r="EC58">
        <v>999.9</v>
      </c>
      <c r="ED58">
        <v>61.72</v>
      </c>
      <c r="EE58">
        <v>25.225999999999999</v>
      </c>
      <c r="EF58">
        <v>19.4817</v>
      </c>
      <c r="EG58">
        <v>64.326700000000002</v>
      </c>
      <c r="EH58">
        <v>26.4343</v>
      </c>
      <c r="EI58">
        <v>1</v>
      </c>
      <c r="EJ58">
        <v>-0.17250799999999999</v>
      </c>
      <c r="EK58">
        <v>-6.6666699999999999</v>
      </c>
      <c r="EL58">
        <v>20.1266</v>
      </c>
      <c r="EM58">
        <v>5.2614700000000001</v>
      </c>
      <c r="EN58">
        <v>12.004</v>
      </c>
      <c r="EO58">
        <v>4.9992999999999999</v>
      </c>
      <c r="EP58">
        <v>3.2869999999999999</v>
      </c>
      <c r="EQ58">
        <v>9999</v>
      </c>
      <c r="ER58">
        <v>9999</v>
      </c>
      <c r="ES58">
        <v>999.9</v>
      </c>
      <c r="ET58">
        <v>9999</v>
      </c>
      <c r="EU58">
        <v>1.8726</v>
      </c>
      <c r="EV58">
        <v>1.8734599999999999</v>
      </c>
      <c r="EW58">
        <v>1.8696699999999999</v>
      </c>
      <c r="EX58">
        <v>1.8754599999999999</v>
      </c>
      <c r="EY58">
        <v>1.87561</v>
      </c>
      <c r="EZ58">
        <v>1.87398</v>
      </c>
      <c r="FA58">
        <v>1.8725799999999999</v>
      </c>
      <c r="FB58">
        <v>1.87164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0.74099999999999999</v>
      </c>
      <c r="FQ58">
        <v>3.95E-2</v>
      </c>
      <c r="FR58">
        <v>0.34321388301456301</v>
      </c>
      <c r="FS58">
        <v>1.93526017593624E-3</v>
      </c>
      <c r="FT58">
        <v>-2.6352868309754201E-6</v>
      </c>
      <c r="FU58">
        <v>7.4988703689445403E-10</v>
      </c>
      <c r="FV58">
        <v>-2.6994475661370899E-2</v>
      </c>
      <c r="FW58">
        <v>5.2935318026229097E-3</v>
      </c>
      <c r="FX58">
        <v>-4.69559145734915E-4</v>
      </c>
      <c r="FY58">
        <v>3.7413844565891902E-5</v>
      </c>
      <c r="FZ58">
        <v>1</v>
      </c>
      <c r="GA58">
        <v>1999</v>
      </c>
      <c r="GB58">
        <v>0</v>
      </c>
      <c r="GC58">
        <v>14</v>
      </c>
      <c r="GD58">
        <v>112.7</v>
      </c>
      <c r="GE58">
        <v>112.7</v>
      </c>
      <c r="GF58">
        <v>1.2060500000000001</v>
      </c>
      <c r="GG58">
        <v>2.5158700000000001</v>
      </c>
      <c r="GH58">
        <v>1.5979000000000001</v>
      </c>
      <c r="GI58">
        <v>2.34741</v>
      </c>
      <c r="GJ58">
        <v>1.64917</v>
      </c>
      <c r="GK58">
        <v>2.33765</v>
      </c>
      <c r="GL58">
        <v>29.665700000000001</v>
      </c>
      <c r="GM58">
        <v>15.734400000000001</v>
      </c>
      <c r="GN58">
        <v>19</v>
      </c>
      <c r="GO58">
        <v>472.13099999999997</v>
      </c>
      <c r="GP58">
        <v>600.46400000000006</v>
      </c>
      <c r="GQ58">
        <v>41.01</v>
      </c>
      <c r="GR58">
        <v>25.168500000000002</v>
      </c>
      <c r="GS58">
        <v>30.0001</v>
      </c>
      <c r="GT58">
        <v>24.9452</v>
      </c>
      <c r="GU58">
        <v>24.9132</v>
      </c>
      <c r="GV58">
        <v>24.265699999999999</v>
      </c>
      <c r="GW58">
        <v>83.333399999999997</v>
      </c>
      <c r="GX58">
        <v>100</v>
      </c>
      <c r="GY58">
        <v>40.353700000000003</v>
      </c>
      <c r="GZ58">
        <v>476.14800000000002</v>
      </c>
      <c r="HA58">
        <v>1.5402</v>
      </c>
      <c r="HB58">
        <v>100.875</v>
      </c>
      <c r="HC58">
        <v>100.773</v>
      </c>
    </row>
    <row r="59" spans="1:211" x14ac:dyDescent="0.2">
      <c r="A59">
        <v>43</v>
      </c>
      <c r="B59">
        <v>1736456360</v>
      </c>
      <c r="C59">
        <v>84</v>
      </c>
      <c r="D59" t="s">
        <v>433</v>
      </c>
      <c r="E59" t="s">
        <v>434</v>
      </c>
      <c r="F59">
        <v>2</v>
      </c>
      <c r="G59">
        <v>1736456358</v>
      </c>
      <c r="H59">
        <f t="shared" si="0"/>
        <v>9.2961462428180226E-3</v>
      </c>
      <c r="I59">
        <f t="shared" si="1"/>
        <v>9.2961462428180219</v>
      </c>
      <c r="J59">
        <f t="shared" si="2"/>
        <v>25.001991434672235</v>
      </c>
      <c r="K59">
        <f t="shared" si="3"/>
        <v>387.87450000000001</v>
      </c>
      <c r="L59">
        <f t="shared" si="4"/>
        <v>208.03857829314956</v>
      </c>
      <c r="M59">
        <f t="shared" si="5"/>
        <v>21.26218314832316</v>
      </c>
      <c r="N59">
        <f t="shared" si="6"/>
        <v>39.641967971648249</v>
      </c>
      <c r="O59">
        <f t="shared" si="7"/>
        <v>0.25557232544087682</v>
      </c>
      <c r="P59">
        <f t="shared" si="8"/>
        <v>3.5302504205556513</v>
      </c>
      <c r="Q59">
        <f t="shared" si="9"/>
        <v>0.24572040038324564</v>
      </c>
      <c r="R59">
        <f t="shared" si="10"/>
        <v>0.15442876335826528</v>
      </c>
      <c r="S59">
        <f t="shared" si="11"/>
        <v>317.39920649999999</v>
      </c>
      <c r="T59">
        <f t="shared" si="12"/>
        <v>32.936399793980456</v>
      </c>
      <c r="U59">
        <f t="shared" si="13"/>
        <v>32.936399793980456</v>
      </c>
      <c r="V59">
        <f t="shared" si="14"/>
        <v>5.0340809359716934</v>
      </c>
      <c r="W59">
        <f t="shared" si="15"/>
        <v>24.920577922023895</v>
      </c>
      <c r="X59">
        <f t="shared" si="16"/>
        <v>1.2870842487819003</v>
      </c>
      <c r="Y59">
        <f t="shared" si="17"/>
        <v>5.1647447856513082</v>
      </c>
      <c r="Z59">
        <f t="shared" si="18"/>
        <v>3.7469966871897933</v>
      </c>
      <c r="AA59">
        <f t="shared" si="19"/>
        <v>-409.96004930827479</v>
      </c>
      <c r="AB59">
        <f t="shared" si="20"/>
        <v>86.901457393519152</v>
      </c>
      <c r="AC59">
        <f t="shared" si="21"/>
        <v>5.6467471842784969</v>
      </c>
      <c r="AD59">
        <f t="shared" si="22"/>
        <v>-1.2638230477122647E-2</v>
      </c>
      <c r="AE59">
        <f t="shared" si="23"/>
        <v>51.145326222282598</v>
      </c>
      <c r="AF59">
        <f t="shared" si="24"/>
        <v>9.2933600285248925</v>
      </c>
      <c r="AG59">
        <f t="shared" si="25"/>
        <v>25.001991434672235</v>
      </c>
      <c r="AH59">
        <v>447.16242074177097</v>
      </c>
      <c r="AI59">
        <v>395.95216969696997</v>
      </c>
      <c r="AJ59">
        <v>3.1287925915389398</v>
      </c>
      <c r="AK59">
        <v>84.5062676990527</v>
      </c>
      <c r="AL59">
        <f t="shared" si="26"/>
        <v>9.2961462428180219</v>
      </c>
      <c r="AM59">
        <v>1.5866121250144101</v>
      </c>
      <c r="AN59">
        <v>12.595174125874101</v>
      </c>
      <c r="AO59">
        <v>9.5556094957756994E-5</v>
      </c>
      <c r="AP59">
        <v>123.873733639405</v>
      </c>
      <c r="AQ59">
        <v>20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52805.36697777584</v>
      </c>
      <c r="AV59">
        <f t="shared" si="30"/>
        <v>1999.9949999999999</v>
      </c>
      <c r="AW59">
        <f t="shared" si="31"/>
        <v>1685.9957849999998</v>
      </c>
      <c r="AX59">
        <f t="shared" si="32"/>
        <v>0.84299999999999997</v>
      </c>
      <c r="AY59">
        <f t="shared" si="33"/>
        <v>0.15870000000000001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1736456358</v>
      </c>
      <c r="BF59">
        <v>387.87450000000001</v>
      </c>
      <c r="BG59">
        <v>453.54250000000002</v>
      </c>
      <c r="BH59">
        <v>12.593400000000001</v>
      </c>
      <c r="BI59">
        <v>1.58717</v>
      </c>
      <c r="BJ59">
        <v>387.13350000000003</v>
      </c>
      <c r="BK59">
        <v>12.553850000000001</v>
      </c>
      <c r="BL59">
        <v>500.24349999999998</v>
      </c>
      <c r="BM59">
        <v>102.10250000000001</v>
      </c>
      <c r="BN59">
        <v>0.1005785</v>
      </c>
      <c r="BO59">
        <v>33.393000000000001</v>
      </c>
      <c r="BP59">
        <v>32.302849999999999</v>
      </c>
      <c r="BQ59">
        <v>999.9</v>
      </c>
      <c r="BR59">
        <v>0</v>
      </c>
      <c r="BS59">
        <v>0</v>
      </c>
      <c r="BT59">
        <v>9988.75</v>
      </c>
      <c r="BU59">
        <v>724.85799999999995</v>
      </c>
      <c r="BV59">
        <v>344.43349999999998</v>
      </c>
      <c r="BW59">
        <v>-65.667749999999998</v>
      </c>
      <c r="BX59">
        <v>392.82150000000001</v>
      </c>
      <c r="BY59">
        <v>454.26299999999998</v>
      </c>
      <c r="BZ59">
        <v>11.0062</v>
      </c>
      <c r="CA59">
        <v>453.54250000000002</v>
      </c>
      <c r="CB59">
        <v>1.58717</v>
      </c>
      <c r="CC59">
        <v>1.2858099999999999</v>
      </c>
      <c r="CD59">
        <v>0.16205349999999999</v>
      </c>
      <c r="CE59">
        <v>10.634</v>
      </c>
      <c r="CF59">
        <v>-17.036149999999999</v>
      </c>
      <c r="CG59">
        <v>1999.9949999999999</v>
      </c>
      <c r="CH59">
        <v>0.9</v>
      </c>
      <c r="CI59">
        <v>0.1</v>
      </c>
      <c r="CJ59">
        <v>24</v>
      </c>
      <c r="CK59">
        <v>39092.85</v>
      </c>
      <c r="CL59">
        <v>1736449596</v>
      </c>
      <c r="CM59" t="s">
        <v>346</v>
      </c>
      <c r="CN59">
        <v>1736449594</v>
      </c>
      <c r="CO59">
        <v>1736449596</v>
      </c>
      <c r="CP59">
        <v>2</v>
      </c>
      <c r="CQ59">
        <v>0.52600000000000002</v>
      </c>
      <c r="CR59">
        <v>-1.4999999999999999E-2</v>
      </c>
      <c r="CS59">
        <v>0.63</v>
      </c>
      <c r="CT59">
        <v>3.9E-2</v>
      </c>
      <c r="CU59">
        <v>200</v>
      </c>
      <c r="CV59">
        <v>13</v>
      </c>
      <c r="CW59">
        <v>0.21</v>
      </c>
      <c r="CX59">
        <v>0.03</v>
      </c>
      <c r="CY59">
        <v>-62.891509999999997</v>
      </c>
      <c r="CZ59">
        <v>-17.221569924812002</v>
      </c>
      <c r="DA59">
        <v>1.65627420100055</v>
      </c>
      <c r="DB59">
        <v>0</v>
      </c>
      <c r="DC59">
        <v>10.98197</v>
      </c>
      <c r="DD59">
        <v>0.176057142857134</v>
      </c>
      <c r="DE59">
        <v>1.7134004202170601E-2</v>
      </c>
      <c r="DF59">
        <v>1</v>
      </c>
      <c r="DG59">
        <v>1</v>
      </c>
      <c r="DH59">
        <v>2</v>
      </c>
      <c r="DI59" t="s">
        <v>347</v>
      </c>
      <c r="DJ59">
        <v>3.1166399999999999</v>
      </c>
      <c r="DK59">
        <v>2.8009300000000001</v>
      </c>
      <c r="DL59">
        <v>9.4889500000000002E-2</v>
      </c>
      <c r="DM59">
        <v>0.107948</v>
      </c>
      <c r="DN59">
        <v>7.3736200000000002E-2</v>
      </c>
      <c r="DO59">
        <v>1.29742E-2</v>
      </c>
      <c r="DP59">
        <v>25121.7</v>
      </c>
      <c r="DQ59">
        <v>22849</v>
      </c>
      <c r="DR59">
        <v>26566.5</v>
      </c>
      <c r="DS59">
        <v>23980.400000000001</v>
      </c>
      <c r="DT59">
        <v>34009.5</v>
      </c>
      <c r="DU59">
        <v>34511.5</v>
      </c>
      <c r="DV59">
        <v>40162.699999999997</v>
      </c>
      <c r="DW59">
        <v>37934.300000000003</v>
      </c>
      <c r="DX59">
        <v>1.9995799999999999</v>
      </c>
      <c r="DY59">
        <v>2.16933</v>
      </c>
      <c r="DZ59">
        <v>0.236984</v>
      </c>
      <c r="EA59">
        <v>0</v>
      </c>
      <c r="EB59">
        <v>28.4526</v>
      </c>
      <c r="EC59">
        <v>999.9</v>
      </c>
      <c r="ED59">
        <v>61.72</v>
      </c>
      <c r="EE59">
        <v>25.225999999999999</v>
      </c>
      <c r="EF59">
        <v>19.480399999999999</v>
      </c>
      <c r="EG59">
        <v>63.886699999999998</v>
      </c>
      <c r="EH59">
        <v>26.790900000000001</v>
      </c>
      <c r="EI59">
        <v>1</v>
      </c>
      <c r="EJ59">
        <v>-0.17236000000000001</v>
      </c>
      <c r="EK59">
        <v>-6.6666699999999999</v>
      </c>
      <c r="EL59">
        <v>20.1265</v>
      </c>
      <c r="EM59">
        <v>5.2611699999999999</v>
      </c>
      <c r="EN59">
        <v>12.004099999999999</v>
      </c>
      <c r="EO59">
        <v>4.9991500000000002</v>
      </c>
      <c r="EP59">
        <v>3.2869999999999999</v>
      </c>
      <c r="EQ59">
        <v>9999</v>
      </c>
      <c r="ER59">
        <v>9999</v>
      </c>
      <c r="ES59">
        <v>999.9</v>
      </c>
      <c r="ET59">
        <v>9999</v>
      </c>
      <c r="EU59">
        <v>1.87262</v>
      </c>
      <c r="EV59">
        <v>1.87347</v>
      </c>
      <c r="EW59">
        <v>1.8696699999999999</v>
      </c>
      <c r="EX59">
        <v>1.8754599999999999</v>
      </c>
      <c r="EY59">
        <v>1.87561</v>
      </c>
      <c r="EZ59">
        <v>1.87402</v>
      </c>
      <c r="FA59">
        <v>1.87259</v>
      </c>
      <c r="FB59">
        <v>1.87164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0.74199999999999999</v>
      </c>
      <c r="FQ59">
        <v>3.9600000000000003E-2</v>
      </c>
      <c r="FR59">
        <v>0.34321388301456301</v>
      </c>
      <c r="FS59">
        <v>1.93526017593624E-3</v>
      </c>
      <c r="FT59">
        <v>-2.6352868309754201E-6</v>
      </c>
      <c r="FU59">
        <v>7.4988703689445403E-10</v>
      </c>
      <c r="FV59">
        <v>-2.6994475661370899E-2</v>
      </c>
      <c r="FW59">
        <v>5.2935318026229097E-3</v>
      </c>
      <c r="FX59">
        <v>-4.69559145734915E-4</v>
      </c>
      <c r="FY59">
        <v>3.7413844565891902E-5</v>
      </c>
      <c r="FZ59">
        <v>1</v>
      </c>
      <c r="GA59">
        <v>1999</v>
      </c>
      <c r="GB59">
        <v>0</v>
      </c>
      <c r="GC59">
        <v>14</v>
      </c>
      <c r="GD59">
        <v>112.8</v>
      </c>
      <c r="GE59">
        <v>112.7</v>
      </c>
      <c r="GF59">
        <v>1.2206999999999999</v>
      </c>
      <c r="GG59">
        <v>2.5097700000000001</v>
      </c>
      <c r="GH59">
        <v>1.5979000000000001</v>
      </c>
      <c r="GI59">
        <v>2.34741</v>
      </c>
      <c r="GJ59">
        <v>1.64917</v>
      </c>
      <c r="GK59">
        <v>2.47681</v>
      </c>
      <c r="GL59">
        <v>29.665700000000001</v>
      </c>
      <c r="GM59">
        <v>15.7431</v>
      </c>
      <c r="GN59">
        <v>19</v>
      </c>
      <c r="GO59">
        <v>471.81</v>
      </c>
      <c r="GP59">
        <v>600.495</v>
      </c>
      <c r="GQ59">
        <v>41.020400000000002</v>
      </c>
      <c r="GR59">
        <v>25.168800000000001</v>
      </c>
      <c r="GS59">
        <v>30.0002</v>
      </c>
      <c r="GT59">
        <v>24.9452</v>
      </c>
      <c r="GU59">
        <v>24.914200000000001</v>
      </c>
      <c r="GV59">
        <v>24.546500000000002</v>
      </c>
      <c r="GW59">
        <v>83.333399999999997</v>
      </c>
      <c r="GX59">
        <v>100</v>
      </c>
      <c r="GY59">
        <v>40.256100000000004</v>
      </c>
      <c r="GZ59">
        <v>482.87799999999999</v>
      </c>
      <c r="HA59">
        <v>1.5402</v>
      </c>
      <c r="HB59">
        <v>100.875</v>
      </c>
      <c r="HC59">
        <v>100.774</v>
      </c>
    </row>
    <row r="60" spans="1:211" x14ac:dyDescent="0.2">
      <c r="A60">
        <v>44</v>
      </c>
      <c r="B60">
        <v>1736456362</v>
      </c>
      <c r="C60">
        <v>86</v>
      </c>
      <c r="D60" t="s">
        <v>435</v>
      </c>
      <c r="E60" t="s">
        <v>436</v>
      </c>
      <c r="F60">
        <v>2</v>
      </c>
      <c r="G60">
        <v>1736456361</v>
      </c>
      <c r="H60">
        <f t="shared" si="0"/>
        <v>9.3022329258368071E-3</v>
      </c>
      <c r="I60">
        <f t="shared" si="1"/>
        <v>9.3022329258368064</v>
      </c>
      <c r="J60">
        <f t="shared" si="2"/>
        <v>25.433190933583248</v>
      </c>
      <c r="K60">
        <f t="shared" si="3"/>
        <v>397.15600000000001</v>
      </c>
      <c r="L60">
        <f t="shared" si="4"/>
        <v>214.07706693985654</v>
      </c>
      <c r="M60">
        <f t="shared" si="5"/>
        <v>21.878998213162017</v>
      </c>
      <c r="N60">
        <f t="shared" si="6"/>
        <v>40.589940522623998</v>
      </c>
      <c r="O60">
        <f t="shared" si="7"/>
        <v>0.25560837883397586</v>
      </c>
      <c r="P60">
        <f t="shared" si="8"/>
        <v>3.5287342674228244</v>
      </c>
      <c r="Q60">
        <f t="shared" si="9"/>
        <v>0.24574967312063442</v>
      </c>
      <c r="R60">
        <f t="shared" si="10"/>
        <v>0.15444762890669847</v>
      </c>
      <c r="S60">
        <f t="shared" si="11"/>
        <v>317.40173700075002</v>
      </c>
      <c r="T60">
        <f t="shared" si="12"/>
        <v>32.947706954863044</v>
      </c>
      <c r="U60">
        <f t="shared" si="13"/>
        <v>32.947706954863044</v>
      </c>
      <c r="V60">
        <f t="shared" si="14"/>
        <v>5.0372816005299104</v>
      </c>
      <c r="W60">
        <f t="shared" si="15"/>
        <v>24.928629315723665</v>
      </c>
      <c r="X60">
        <f t="shared" si="16"/>
        <v>1.2884237004768</v>
      </c>
      <c r="Y60">
        <f t="shared" si="17"/>
        <v>5.1684498339591025</v>
      </c>
      <c r="Z60">
        <f t="shared" si="18"/>
        <v>3.7488579000531104</v>
      </c>
      <c r="AA60">
        <f t="shared" si="19"/>
        <v>-410.22847202940318</v>
      </c>
      <c r="AB60">
        <f t="shared" si="20"/>
        <v>87.148134807221865</v>
      </c>
      <c r="AC60">
        <f t="shared" si="21"/>
        <v>5.6658781932193483</v>
      </c>
      <c r="AD60">
        <f t="shared" si="22"/>
        <v>-1.2722028211967995E-2</v>
      </c>
      <c r="AE60">
        <f t="shared" si="23"/>
        <v>51.709092905544296</v>
      </c>
      <c r="AF60">
        <f t="shared" si="24"/>
        <v>9.3016497575822452</v>
      </c>
      <c r="AG60">
        <f t="shared" si="25"/>
        <v>25.433190933583248</v>
      </c>
      <c r="AH60">
        <v>453.96177572028699</v>
      </c>
      <c r="AI60">
        <v>402.21453333333301</v>
      </c>
      <c r="AJ60">
        <v>3.1296543914545798</v>
      </c>
      <c r="AK60">
        <v>84.5062676990527</v>
      </c>
      <c r="AL60">
        <f t="shared" si="26"/>
        <v>9.3022329258368064</v>
      </c>
      <c r="AM60">
        <v>1.58688259319594</v>
      </c>
      <c r="AN60">
        <v>12.605384615384599</v>
      </c>
      <c r="AO60">
        <v>1.16248226783582E-4</v>
      </c>
      <c r="AP60">
        <v>123.873733639405</v>
      </c>
      <c r="AQ60">
        <v>20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52770.685186416165</v>
      </c>
      <c r="AV60">
        <f t="shared" si="30"/>
        <v>2000.01</v>
      </c>
      <c r="AW60">
        <f t="shared" si="31"/>
        <v>1686.0084900003001</v>
      </c>
      <c r="AX60">
        <f t="shared" si="32"/>
        <v>0.84300003000000001</v>
      </c>
      <c r="AY60">
        <f t="shared" si="33"/>
        <v>0.158700075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1736456361</v>
      </c>
      <c r="BF60">
        <v>397.15600000000001</v>
      </c>
      <c r="BG60">
        <v>463.62599999999998</v>
      </c>
      <c r="BH60">
        <v>12.6067</v>
      </c>
      <c r="BI60">
        <v>1.58775</v>
      </c>
      <c r="BJ60">
        <v>396.41300000000001</v>
      </c>
      <c r="BK60">
        <v>12.5671</v>
      </c>
      <c r="BL60">
        <v>500.10500000000002</v>
      </c>
      <c r="BM60">
        <v>102.101</v>
      </c>
      <c r="BN60">
        <v>0.100504</v>
      </c>
      <c r="BO60">
        <v>33.405799999999999</v>
      </c>
      <c r="BP60">
        <v>32.304499999999997</v>
      </c>
      <c r="BQ60">
        <v>999.9</v>
      </c>
      <c r="BR60">
        <v>0</v>
      </c>
      <c r="BS60">
        <v>0</v>
      </c>
      <c r="BT60">
        <v>9982.5</v>
      </c>
      <c r="BU60">
        <v>725.13099999999997</v>
      </c>
      <c r="BV60">
        <v>344.99400000000003</v>
      </c>
      <c r="BW60">
        <v>-66.470299999999995</v>
      </c>
      <c r="BX60">
        <v>402.22699999999998</v>
      </c>
      <c r="BY60">
        <v>464.363</v>
      </c>
      <c r="BZ60">
        <v>11.019</v>
      </c>
      <c r="CA60">
        <v>463.62599999999998</v>
      </c>
      <c r="CB60">
        <v>1.58775</v>
      </c>
      <c r="CC60">
        <v>1.2871600000000001</v>
      </c>
      <c r="CD60">
        <v>0.16211</v>
      </c>
      <c r="CE60">
        <v>10.649699999999999</v>
      </c>
      <c r="CF60">
        <v>-17.032</v>
      </c>
      <c r="CG60">
        <v>2000.01</v>
      </c>
      <c r="CH60">
        <v>0.89999899999999999</v>
      </c>
      <c r="CI60">
        <v>0.10000100000000001</v>
      </c>
      <c r="CJ60">
        <v>24</v>
      </c>
      <c r="CK60">
        <v>39093.1</v>
      </c>
      <c r="CL60">
        <v>1736449596</v>
      </c>
      <c r="CM60" t="s">
        <v>346</v>
      </c>
      <c r="CN60">
        <v>1736449594</v>
      </c>
      <c r="CO60">
        <v>1736449596</v>
      </c>
      <c r="CP60">
        <v>2</v>
      </c>
      <c r="CQ60">
        <v>0.52600000000000002</v>
      </c>
      <c r="CR60">
        <v>-1.4999999999999999E-2</v>
      </c>
      <c r="CS60">
        <v>0.63</v>
      </c>
      <c r="CT60">
        <v>3.9E-2</v>
      </c>
      <c r="CU60">
        <v>200</v>
      </c>
      <c r="CV60">
        <v>13</v>
      </c>
      <c r="CW60">
        <v>0.21</v>
      </c>
      <c r="CX60">
        <v>0.03</v>
      </c>
      <c r="CY60">
        <v>-63.487445000000001</v>
      </c>
      <c r="CZ60">
        <v>-17.1266481203007</v>
      </c>
      <c r="DA60">
        <v>1.6467795321399299</v>
      </c>
      <c r="DB60">
        <v>0</v>
      </c>
      <c r="DC60">
        <v>10.987965000000001</v>
      </c>
      <c r="DD60">
        <v>0.162311278195477</v>
      </c>
      <c r="DE60">
        <v>1.57410379263885E-2</v>
      </c>
      <c r="DF60">
        <v>1</v>
      </c>
      <c r="DG60">
        <v>1</v>
      </c>
      <c r="DH60">
        <v>2</v>
      </c>
      <c r="DI60" t="s">
        <v>347</v>
      </c>
      <c r="DJ60">
        <v>3.1166900000000002</v>
      </c>
      <c r="DK60">
        <v>2.8011599999999999</v>
      </c>
      <c r="DL60">
        <v>9.6038799999999994E-2</v>
      </c>
      <c r="DM60">
        <v>0.10910300000000001</v>
      </c>
      <c r="DN60">
        <v>7.3772500000000005E-2</v>
      </c>
      <c r="DO60">
        <v>1.29742E-2</v>
      </c>
      <c r="DP60">
        <v>25090</v>
      </c>
      <c r="DQ60">
        <v>22819.5</v>
      </c>
      <c r="DR60">
        <v>26566.7</v>
      </c>
      <c r="DS60">
        <v>23980.400000000001</v>
      </c>
      <c r="DT60">
        <v>34008.400000000001</v>
      </c>
      <c r="DU60">
        <v>34511.800000000003</v>
      </c>
      <c r="DV60">
        <v>40162.9</v>
      </c>
      <c r="DW60">
        <v>37934.6</v>
      </c>
      <c r="DX60">
        <v>1.99935</v>
      </c>
      <c r="DY60">
        <v>2.16933</v>
      </c>
      <c r="DZ60">
        <v>0.23644399999999999</v>
      </c>
      <c r="EA60">
        <v>0</v>
      </c>
      <c r="EB60">
        <v>28.4575</v>
      </c>
      <c r="EC60">
        <v>999.9</v>
      </c>
      <c r="ED60">
        <v>61.72</v>
      </c>
      <c r="EE60">
        <v>25.225999999999999</v>
      </c>
      <c r="EF60">
        <v>19.481200000000001</v>
      </c>
      <c r="EG60">
        <v>64.196700000000007</v>
      </c>
      <c r="EH60">
        <v>26.706700000000001</v>
      </c>
      <c r="EI60">
        <v>1</v>
      </c>
      <c r="EJ60">
        <v>-0.172376</v>
      </c>
      <c r="EK60">
        <v>-6.4896599999999998</v>
      </c>
      <c r="EL60">
        <v>20.135200000000001</v>
      </c>
      <c r="EM60">
        <v>5.2604199999999999</v>
      </c>
      <c r="EN60">
        <v>12.004099999999999</v>
      </c>
      <c r="EO60">
        <v>4.9989499999999998</v>
      </c>
      <c r="EP60">
        <v>3.2868300000000001</v>
      </c>
      <c r="EQ60">
        <v>9999</v>
      </c>
      <c r="ER60">
        <v>9999</v>
      </c>
      <c r="ES60">
        <v>999.9</v>
      </c>
      <c r="ET60">
        <v>9999</v>
      </c>
      <c r="EU60">
        <v>1.8726100000000001</v>
      </c>
      <c r="EV60">
        <v>1.87347</v>
      </c>
      <c r="EW60">
        <v>1.8696699999999999</v>
      </c>
      <c r="EX60">
        <v>1.8754599999999999</v>
      </c>
      <c r="EY60">
        <v>1.8756299999999999</v>
      </c>
      <c r="EZ60">
        <v>1.8740000000000001</v>
      </c>
      <c r="FA60">
        <v>1.8726</v>
      </c>
      <c r="FB60">
        <v>1.87164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0.74299999999999999</v>
      </c>
      <c r="FQ60">
        <v>3.9699999999999999E-2</v>
      </c>
      <c r="FR60">
        <v>0.34321388301456301</v>
      </c>
      <c r="FS60">
        <v>1.93526017593624E-3</v>
      </c>
      <c r="FT60">
        <v>-2.6352868309754201E-6</v>
      </c>
      <c r="FU60">
        <v>7.4988703689445403E-10</v>
      </c>
      <c r="FV60">
        <v>-2.6994475661370899E-2</v>
      </c>
      <c r="FW60">
        <v>5.2935318026229097E-3</v>
      </c>
      <c r="FX60">
        <v>-4.69559145734915E-4</v>
      </c>
      <c r="FY60">
        <v>3.7413844565891902E-5</v>
      </c>
      <c r="FZ60">
        <v>1</v>
      </c>
      <c r="GA60">
        <v>1999</v>
      </c>
      <c r="GB60">
        <v>0</v>
      </c>
      <c r="GC60">
        <v>14</v>
      </c>
      <c r="GD60">
        <v>112.8</v>
      </c>
      <c r="GE60">
        <v>112.8</v>
      </c>
      <c r="GF60">
        <v>1.2353499999999999</v>
      </c>
      <c r="GG60">
        <v>2.5317400000000001</v>
      </c>
      <c r="GH60">
        <v>1.5979000000000001</v>
      </c>
      <c r="GI60">
        <v>2.34741</v>
      </c>
      <c r="GJ60">
        <v>1.64917</v>
      </c>
      <c r="GK60">
        <v>2.34009</v>
      </c>
      <c r="GL60">
        <v>29.665700000000001</v>
      </c>
      <c r="GM60">
        <v>15.751899999999999</v>
      </c>
      <c r="GN60">
        <v>19</v>
      </c>
      <c r="GO60">
        <v>471.67500000000001</v>
      </c>
      <c r="GP60">
        <v>600.5</v>
      </c>
      <c r="GQ60">
        <v>41.028500000000001</v>
      </c>
      <c r="GR60">
        <v>25.169799999999999</v>
      </c>
      <c r="GS60">
        <v>30.0001</v>
      </c>
      <c r="GT60">
        <v>24.9452</v>
      </c>
      <c r="GU60">
        <v>24.9146</v>
      </c>
      <c r="GV60">
        <v>24.8292</v>
      </c>
      <c r="GW60">
        <v>83.333399999999997</v>
      </c>
      <c r="GX60">
        <v>100</v>
      </c>
      <c r="GY60">
        <v>40.256100000000004</v>
      </c>
      <c r="GZ60">
        <v>489.67599999999999</v>
      </c>
      <c r="HA60">
        <v>1.5400799999999999</v>
      </c>
      <c r="HB60">
        <v>100.875</v>
      </c>
      <c r="HC60">
        <v>100.774</v>
      </c>
    </row>
    <row r="61" spans="1:211" x14ac:dyDescent="0.2">
      <c r="A61">
        <v>45</v>
      </c>
      <c r="B61">
        <v>1736456364</v>
      </c>
      <c r="C61">
        <v>88</v>
      </c>
      <c r="D61" t="s">
        <v>437</v>
      </c>
      <c r="E61" t="s">
        <v>438</v>
      </c>
      <c r="F61">
        <v>2</v>
      </c>
      <c r="G61">
        <v>1736456362</v>
      </c>
      <c r="H61">
        <f t="shared" si="0"/>
        <v>9.3108518824684579E-3</v>
      </c>
      <c r="I61">
        <f t="shared" si="1"/>
        <v>9.3108518824684587</v>
      </c>
      <c r="J61">
        <f t="shared" si="2"/>
        <v>25.848219902405589</v>
      </c>
      <c r="K61">
        <f t="shared" si="3"/>
        <v>400.24099999999999</v>
      </c>
      <c r="L61">
        <f t="shared" si="4"/>
        <v>214.56059350145236</v>
      </c>
      <c r="M61">
        <f t="shared" si="5"/>
        <v>21.928475753788128</v>
      </c>
      <c r="N61">
        <f t="shared" si="6"/>
        <v>40.905344830305495</v>
      </c>
      <c r="O61">
        <f t="shared" si="7"/>
        <v>0.25589625434008711</v>
      </c>
      <c r="P61">
        <f t="shared" si="8"/>
        <v>3.5334013997177385</v>
      </c>
      <c r="Q61">
        <f t="shared" si="9"/>
        <v>0.24602830069993978</v>
      </c>
      <c r="R61">
        <f t="shared" si="10"/>
        <v>0.15462257828334169</v>
      </c>
      <c r="S61">
        <f t="shared" si="11"/>
        <v>317.40094350037504</v>
      </c>
      <c r="T61">
        <f t="shared" si="12"/>
        <v>32.946247691432511</v>
      </c>
      <c r="U61">
        <f t="shared" si="13"/>
        <v>32.946247691432511</v>
      </c>
      <c r="V61">
        <f t="shared" si="14"/>
        <v>5.0368684342463155</v>
      </c>
      <c r="W61">
        <f t="shared" si="15"/>
        <v>24.935630735714401</v>
      </c>
      <c r="X61">
        <f t="shared" si="16"/>
        <v>1.2887747353335499</v>
      </c>
      <c r="Y61">
        <f t="shared" si="17"/>
        <v>5.1684064020393299</v>
      </c>
      <c r="Z61">
        <f t="shared" si="18"/>
        <v>3.7480936989127658</v>
      </c>
      <c r="AA61">
        <f t="shared" si="19"/>
        <v>-410.60856801685901</v>
      </c>
      <c r="AB61">
        <f t="shared" si="20"/>
        <v>87.512802803909224</v>
      </c>
      <c r="AC61">
        <f t="shared" si="21"/>
        <v>5.6820269084581598</v>
      </c>
      <c r="AD61">
        <f t="shared" si="22"/>
        <v>-1.2794804116580849E-2</v>
      </c>
      <c r="AE61">
        <f t="shared" si="23"/>
        <v>51.934187869281573</v>
      </c>
      <c r="AF61">
        <f t="shared" si="24"/>
        <v>9.3055905168431075</v>
      </c>
      <c r="AG61">
        <f t="shared" si="25"/>
        <v>25.848219902405589</v>
      </c>
      <c r="AH61">
        <v>460.75556022189397</v>
      </c>
      <c r="AI61">
        <v>408.487909090909</v>
      </c>
      <c r="AJ61">
        <v>3.13376719340383</v>
      </c>
      <c r="AK61">
        <v>84.5062676990527</v>
      </c>
      <c r="AL61">
        <f t="shared" si="26"/>
        <v>9.3108518824684587</v>
      </c>
      <c r="AM61">
        <v>1.5872498833014399</v>
      </c>
      <c r="AN61">
        <v>12.6143440559441</v>
      </c>
      <c r="AO61">
        <v>1.3812454423524999E-4</v>
      </c>
      <c r="AP61">
        <v>123.873733639405</v>
      </c>
      <c r="AQ61">
        <v>20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52870.610255622232</v>
      </c>
      <c r="AV61">
        <f t="shared" si="30"/>
        <v>2000.0050000000001</v>
      </c>
      <c r="AW61">
        <f t="shared" si="31"/>
        <v>1686.0042750001501</v>
      </c>
      <c r="AX61">
        <f t="shared" si="32"/>
        <v>0.84300003000000001</v>
      </c>
      <c r="AY61">
        <f t="shared" si="33"/>
        <v>0.158700075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1736456362</v>
      </c>
      <c r="BF61">
        <v>400.24099999999999</v>
      </c>
      <c r="BG61">
        <v>467.0095</v>
      </c>
      <c r="BH61">
        <v>12.610099999999999</v>
      </c>
      <c r="BI61">
        <v>1.58782</v>
      </c>
      <c r="BJ61">
        <v>399.4975</v>
      </c>
      <c r="BK61">
        <v>12.570449999999999</v>
      </c>
      <c r="BL61">
        <v>500.16399999999999</v>
      </c>
      <c r="BM61">
        <v>102.101</v>
      </c>
      <c r="BN61">
        <v>0.1007855</v>
      </c>
      <c r="BO61">
        <v>33.405650000000001</v>
      </c>
      <c r="BP61">
        <v>32.301650000000002</v>
      </c>
      <c r="BQ61">
        <v>999.9</v>
      </c>
      <c r="BR61">
        <v>0</v>
      </c>
      <c r="BS61">
        <v>0</v>
      </c>
      <c r="BT61">
        <v>10002.200000000001</v>
      </c>
      <c r="BU61">
        <v>725.19600000000003</v>
      </c>
      <c r="BV61">
        <v>345.673</v>
      </c>
      <c r="BW61">
        <v>-66.768450000000001</v>
      </c>
      <c r="BX61">
        <v>405.35250000000002</v>
      </c>
      <c r="BY61">
        <v>467.75200000000001</v>
      </c>
      <c r="BZ61">
        <v>11.0223</v>
      </c>
      <c r="CA61">
        <v>467.0095</v>
      </c>
      <c r="CB61">
        <v>1.58782</v>
      </c>
      <c r="CC61">
        <v>1.2875000000000001</v>
      </c>
      <c r="CD61">
        <v>0.1621175</v>
      </c>
      <c r="CE61">
        <v>10.653700000000001</v>
      </c>
      <c r="CF61">
        <v>-17.031500000000001</v>
      </c>
      <c r="CG61">
        <v>2000.0050000000001</v>
      </c>
      <c r="CH61">
        <v>0.89999899999999999</v>
      </c>
      <c r="CI61">
        <v>0.10000100000000001</v>
      </c>
      <c r="CJ61">
        <v>24</v>
      </c>
      <c r="CK61">
        <v>39093</v>
      </c>
      <c r="CL61">
        <v>1736449596</v>
      </c>
      <c r="CM61" t="s">
        <v>346</v>
      </c>
      <c r="CN61">
        <v>1736449594</v>
      </c>
      <c r="CO61">
        <v>1736449596</v>
      </c>
      <c r="CP61">
        <v>2</v>
      </c>
      <c r="CQ61">
        <v>0.52600000000000002</v>
      </c>
      <c r="CR61">
        <v>-1.4999999999999999E-2</v>
      </c>
      <c r="CS61">
        <v>0.63</v>
      </c>
      <c r="CT61">
        <v>3.9E-2</v>
      </c>
      <c r="CU61">
        <v>200</v>
      </c>
      <c r="CV61">
        <v>13</v>
      </c>
      <c r="CW61">
        <v>0.21</v>
      </c>
      <c r="CX61">
        <v>0.03</v>
      </c>
      <c r="CY61">
        <v>-64.053380000000004</v>
      </c>
      <c r="CZ61">
        <v>-17.123557894736798</v>
      </c>
      <c r="DA61">
        <v>1.6464009231047001</v>
      </c>
      <c r="DB61">
        <v>0</v>
      </c>
      <c r="DC61">
        <v>10.993855</v>
      </c>
      <c r="DD61">
        <v>0.16193233082706401</v>
      </c>
      <c r="DE61">
        <v>1.5693357671320601E-2</v>
      </c>
      <c r="DF61">
        <v>1</v>
      </c>
      <c r="DG61">
        <v>1</v>
      </c>
      <c r="DH61">
        <v>2</v>
      </c>
      <c r="DI61" t="s">
        <v>347</v>
      </c>
      <c r="DJ61">
        <v>3.1172</v>
      </c>
      <c r="DK61">
        <v>2.802</v>
      </c>
      <c r="DL61">
        <v>9.7175499999999998E-2</v>
      </c>
      <c r="DM61">
        <v>0.110275</v>
      </c>
      <c r="DN61">
        <v>7.3800500000000005E-2</v>
      </c>
      <c r="DO61">
        <v>1.2970600000000001E-2</v>
      </c>
      <c r="DP61">
        <v>25058.6</v>
      </c>
      <c r="DQ61">
        <v>22789.3</v>
      </c>
      <c r="DR61">
        <v>26566.9</v>
      </c>
      <c r="DS61">
        <v>23980.3</v>
      </c>
      <c r="DT61">
        <v>34007.9</v>
      </c>
      <c r="DU61">
        <v>34511.5</v>
      </c>
      <c r="DV61">
        <v>40163.4</v>
      </c>
      <c r="DW61">
        <v>37934.1</v>
      </c>
      <c r="DX61">
        <v>2.0004499999999998</v>
      </c>
      <c r="DY61">
        <v>2.169</v>
      </c>
      <c r="DZ61">
        <v>0.23538200000000001</v>
      </c>
      <c r="EA61">
        <v>0</v>
      </c>
      <c r="EB61">
        <v>28.461600000000001</v>
      </c>
      <c r="EC61">
        <v>999.9</v>
      </c>
      <c r="ED61">
        <v>61.72</v>
      </c>
      <c r="EE61">
        <v>25.236999999999998</v>
      </c>
      <c r="EF61">
        <v>19.493500000000001</v>
      </c>
      <c r="EG61">
        <v>63.786700000000003</v>
      </c>
      <c r="EH61">
        <v>26.209900000000001</v>
      </c>
      <c r="EI61">
        <v>1</v>
      </c>
      <c r="EJ61">
        <v>-0.17294499999999999</v>
      </c>
      <c r="EK61">
        <v>-5.8807200000000002</v>
      </c>
      <c r="EL61">
        <v>20.1629</v>
      </c>
      <c r="EM61">
        <v>5.2602700000000002</v>
      </c>
      <c r="EN61">
        <v>12.004</v>
      </c>
      <c r="EO61">
        <v>4.9989499999999998</v>
      </c>
      <c r="EP61">
        <v>3.2868300000000001</v>
      </c>
      <c r="EQ61">
        <v>9999</v>
      </c>
      <c r="ER61">
        <v>9999</v>
      </c>
      <c r="ES61">
        <v>999.9</v>
      </c>
      <c r="ET61">
        <v>9999</v>
      </c>
      <c r="EU61">
        <v>1.87262</v>
      </c>
      <c r="EV61">
        <v>1.87347</v>
      </c>
      <c r="EW61">
        <v>1.86968</v>
      </c>
      <c r="EX61">
        <v>1.8754599999999999</v>
      </c>
      <c r="EY61">
        <v>1.8756600000000001</v>
      </c>
      <c r="EZ61">
        <v>1.87401</v>
      </c>
      <c r="FA61">
        <v>1.8726100000000001</v>
      </c>
      <c r="FB61">
        <v>1.87165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0.74399999999999999</v>
      </c>
      <c r="FQ61">
        <v>3.9699999999999999E-2</v>
      </c>
      <c r="FR61">
        <v>0.34321388301456301</v>
      </c>
      <c r="FS61">
        <v>1.93526017593624E-3</v>
      </c>
      <c r="FT61">
        <v>-2.6352868309754201E-6</v>
      </c>
      <c r="FU61">
        <v>7.4988703689445403E-10</v>
      </c>
      <c r="FV61">
        <v>-2.6994475661370899E-2</v>
      </c>
      <c r="FW61">
        <v>5.2935318026229097E-3</v>
      </c>
      <c r="FX61">
        <v>-4.69559145734915E-4</v>
      </c>
      <c r="FY61">
        <v>3.7413844565891902E-5</v>
      </c>
      <c r="FZ61">
        <v>1</v>
      </c>
      <c r="GA61">
        <v>1999</v>
      </c>
      <c r="GB61">
        <v>0</v>
      </c>
      <c r="GC61">
        <v>14</v>
      </c>
      <c r="GD61">
        <v>112.8</v>
      </c>
      <c r="GE61">
        <v>112.8</v>
      </c>
      <c r="GF61">
        <v>1.24878</v>
      </c>
      <c r="GG61">
        <v>2.5122100000000001</v>
      </c>
      <c r="GH61">
        <v>1.5979000000000001</v>
      </c>
      <c r="GI61">
        <v>2.34863</v>
      </c>
      <c r="GJ61">
        <v>1.64917</v>
      </c>
      <c r="GK61">
        <v>2.3950200000000001</v>
      </c>
      <c r="GL61">
        <v>29.665700000000001</v>
      </c>
      <c r="GM61">
        <v>15.7781</v>
      </c>
      <c r="GN61">
        <v>19</v>
      </c>
      <c r="GO61">
        <v>472.35599999999999</v>
      </c>
      <c r="GP61">
        <v>600.24400000000003</v>
      </c>
      <c r="GQ61">
        <v>40.997100000000003</v>
      </c>
      <c r="GR61">
        <v>25.1706</v>
      </c>
      <c r="GS61">
        <v>29.999600000000001</v>
      </c>
      <c r="GT61">
        <v>24.9452</v>
      </c>
      <c r="GU61">
        <v>24.9146</v>
      </c>
      <c r="GV61">
        <v>25.109200000000001</v>
      </c>
      <c r="GW61">
        <v>83.333399999999997</v>
      </c>
      <c r="GX61">
        <v>100</v>
      </c>
      <c r="GY61">
        <v>40.1554</v>
      </c>
      <c r="GZ61">
        <v>496.46</v>
      </c>
      <c r="HA61">
        <v>1.5362800000000001</v>
      </c>
      <c r="HB61">
        <v>100.876</v>
      </c>
      <c r="HC61">
        <v>100.773</v>
      </c>
    </row>
    <row r="62" spans="1:211" x14ac:dyDescent="0.2">
      <c r="A62">
        <v>46</v>
      </c>
      <c r="B62">
        <v>1736456366</v>
      </c>
      <c r="C62">
        <v>90</v>
      </c>
      <c r="D62" t="s">
        <v>439</v>
      </c>
      <c r="E62" t="s">
        <v>440</v>
      </c>
      <c r="F62">
        <v>2</v>
      </c>
      <c r="G62">
        <v>1736456365</v>
      </c>
      <c r="H62">
        <f t="shared" si="0"/>
        <v>9.3206846011836507E-3</v>
      </c>
      <c r="I62">
        <f t="shared" si="1"/>
        <v>9.3206846011836504</v>
      </c>
      <c r="J62">
        <f t="shared" si="2"/>
        <v>26.255452677141246</v>
      </c>
      <c r="K62">
        <f t="shared" si="3"/>
        <v>409.53100000000001</v>
      </c>
      <c r="L62">
        <f t="shared" si="4"/>
        <v>221.01561341759799</v>
      </c>
      <c r="M62">
        <f t="shared" si="5"/>
        <v>22.588133845167047</v>
      </c>
      <c r="N62">
        <f t="shared" si="6"/>
        <v>41.854694782430002</v>
      </c>
      <c r="O62">
        <f t="shared" si="7"/>
        <v>0.25630099787300581</v>
      </c>
      <c r="P62">
        <f t="shared" si="8"/>
        <v>3.5359809865110954</v>
      </c>
      <c r="Q62">
        <f t="shared" si="9"/>
        <v>0.24640937468792762</v>
      </c>
      <c r="R62">
        <f t="shared" si="10"/>
        <v>0.15486277412897109</v>
      </c>
      <c r="S62">
        <f t="shared" si="11"/>
        <v>317.39856299924998</v>
      </c>
      <c r="T62">
        <f t="shared" si="12"/>
        <v>32.94196419444804</v>
      </c>
      <c r="U62">
        <f t="shared" si="13"/>
        <v>32.94196419444804</v>
      </c>
      <c r="V62">
        <f t="shared" si="14"/>
        <v>5.0356558032921175</v>
      </c>
      <c r="W62">
        <f t="shared" si="15"/>
        <v>24.951252912634693</v>
      </c>
      <c r="X62">
        <f t="shared" si="16"/>
        <v>1.289405162939</v>
      </c>
      <c r="Y62">
        <f t="shared" si="17"/>
        <v>5.1676970589564153</v>
      </c>
      <c r="Z62">
        <f t="shared" si="18"/>
        <v>3.7462506403531175</v>
      </c>
      <c r="AA62">
        <f t="shared" si="19"/>
        <v>-411.04219091219898</v>
      </c>
      <c r="AB62">
        <f t="shared" si="20"/>
        <v>87.926215040003768</v>
      </c>
      <c r="AC62">
        <f t="shared" si="21"/>
        <v>5.7045159934695349</v>
      </c>
      <c r="AD62">
        <f t="shared" si="22"/>
        <v>-1.289687947567586E-2</v>
      </c>
      <c r="AE62">
        <f t="shared" si="23"/>
        <v>52.664324092760083</v>
      </c>
      <c r="AF62">
        <f t="shared" si="24"/>
        <v>9.3178600575777519</v>
      </c>
      <c r="AG62">
        <f t="shared" si="25"/>
        <v>26.255452677141246</v>
      </c>
      <c r="AH62">
        <v>467.49633766682001</v>
      </c>
      <c r="AI62">
        <v>414.761484848485</v>
      </c>
      <c r="AJ62">
        <v>3.1359015342235499</v>
      </c>
      <c r="AK62">
        <v>84.5062676990527</v>
      </c>
      <c r="AL62">
        <f t="shared" si="26"/>
        <v>9.3206846011836504</v>
      </c>
      <c r="AM62">
        <v>1.5876289951820099</v>
      </c>
      <c r="AN62">
        <v>12.618626573426599</v>
      </c>
      <c r="AO62">
        <v>1.4016509368126301E-4</v>
      </c>
      <c r="AP62">
        <v>123.873733639405</v>
      </c>
      <c r="AQ62">
        <v>19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52926.282964918471</v>
      </c>
      <c r="AV62">
        <f t="shared" si="30"/>
        <v>1999.99</v>
      </c>
      <c r="AW62">
        <f t="shared" si="31"/>
        <v>1685.9916299997001</v>
      </c>
      <c r="AX62">
        <f t="shared" si="32"/>
        <v>0.84300003000000001</v>
      </c>
      <c r="AY62">
        <f t="shared" si="33"/>
        <v>0.158700075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1736456365</v>
      </c>
      <c r="BF62">
        <v>409.53100000000001</v>
      </c>
      <c r="BG62">
        <v>477.238</v>
      </c>
      <c r="BH62">
        <v>12.616300000000001</v>
      </c>
      <c r="BI62">
        <v>1.5872299999999999</v>
      </c>
      <c r="BJ62">
        <v>408.786</v>
      </c>
      <c r="BK62">
        <v>12.576599999999999</v>
      </c>
      <c r="BL62">
        <v>500.512</v>
      </c>
      <c r="BM62">
        <v>102.101</v>
      </c>
      <c r="BN62">
        <v>0.10052999999999999</v>
      </c>
      <c r="BO62">
        <v>33.403199999999998</v>
      </c>
      <c r="BP62">
        <v>32.283299999999997</v>
      </c>
      <c r="BQ62">
        <v>999.9</v>
      </c>
      <c r="BR62">
        <v>0</v>
      </c>
      <c r="BS62">
        <v>0</v>
      </c>
      <c r="BT62">
        <v>10013.1</v>
      </c>
      <c r="BU62">
        <v>725.37199999999996</v>
      </c>
      <c r="BV62">
        <v>348.52300000000002</v>
      </c>
      <c r="BW62">
        <v>-67.706199999999995</v>
      </c>
      <c r="BX62">
        <v>414.76400000000001</v>
      </c>
      <c r="BY62">
        <v>477.99599999999998</v>
      </c>
      <c r="BZ62">
        <v>11.0291</v>
      </c>
      <c r="CA62">
        <v>477.238</v>
      </c>
      <c r="CB62">
        <v>1.5872299999999999</v>
      </c>
      <c r="CC62">
        <v>1.2881400000000001</v>
      </c>
      <c r="CD62">
        <v>0.16205800000000001</v>
      </c>
      <c r="CE62">
        <v>10.661099999999999</v>
      </c>
      <c r="CF62">
        <v>-17.035900000000002</v>
      </c>
      <c r="CG62">
        <v>1999.99</v>
      </c>
      <c r="CH62">
        <v>0.89999899999999999</v>
      </c>
      <c r="CI62">
        <v>0.10000100000000001</v>
      </c>
      <c r="CJ62">
        <v>24</v>
      </c>
      <c r="CK62">
        <v>39092.800000000003</v>
      </c>
      <c r="CL62">
        <v>1736449596</v>
      </c>
      <c r="CM62" t="s">
        <v>346</v>
      </c>
      <c r="CN62">
        <v>1736449594</v>
      </c>
      <c r="CO62">
        <v>1736449596</v>
      </c>
      <c r="CP62">
        <v>2</v>
      </c>
      <c r="CQ62">
        <v>0.52600000000000002</v>
      </c>
      <c r="CR62">
        <v>-1.4999999999999999E-2</v>
      </c>
      <c r="CS62">
        <v>0.63</v>
      </c>
      <c r="CT62">
        <v>3.9E-2</v>
      </c>
      <c r="CU62">
        <v>200</v>
      </c>
      <c r="CV62">
        <v>13</v>
      </c>
      <c r="CW62">
        <v>0.21</v>
      </c>
      <c r="CX62">
        <v>0.03</v>
      </c>
      <c r="CY62">
        <v>-64.619754999999998</v>
      </c>
      <c r="CZ62">
        <v>-17.262654135338298</v>
      </c>
      <c r="DA62">
        <v>1.65959890379423</v>
      </c>
      <c r="DB62">
        <v>0</v>
      </c>
      <c r="DC62">
        <v>10.99973</v>
      </c>
      <c r="DD62">
        <v>0.16514887218045701</v>
      </c>
      <c r="DE62">
        <v>1.6023111433176699E-2</v>
      </c>
      <c r="DF62">
        <v>1</v>
      </c>
      <c r="DG62">
        <v>1</v>
      </c>
      <c r="DH62">
        <v>2</v>
      </c>
      <c r="DI62" t="s">
        <v>347</v>
      </c>
      <c r="DJ62">
        <v>3.11693</v>
      </c>
      <c r="DK62">
        <v>2.80104</v>
      </c>
      <c r="DL62">
        <v>9.8307500000000006E-2</v>
      </c>
      <c r="DM62">
        <v>0.11144800000000001</v>
      </c>
      <c r="DN62">
        <v>7.3812900000000001E-2</v>
      </c>
      <c r="DO62">
        <v>1.2971999999999999E-2</v>
      </c>
      <c r="DP62">
        <v>25027.200000000001</v>
      </c>
      <c r="DQ62">
        <v>22759.200000000001</v>
      </c>
      <c r="DR62">
        <v>26566.9</v>
      </c>
      <c r="DS62">
        <v>23980.2</v>
      </c>
      <c r="DT62">
        <v>34007.4</v>
      </c>
      <c r="DU62">
        <v>34511.5</v>
      </c>
      <c r="DV62">
        <v>40163.199999999997</v>
      </c>
      <c r="DW62">
        <v>37933.9</v>
      </c>
      <c r="DX62">
        <v>2.0006300000000001</v>
      </c>
      <c r="DY62">
        <v>2.1688700000000001</v>
      </c>
      <c r="DZ62">
        <v>0.234209</v>
      </c>
      <c r="EA62">
        <v>0</v>
      </c>
      <c r="EB62">
        <v>28.465199999999999</v>
      </c>
      <c r="EC62">
        <v>999.9</v>
      </c>
      <c r="ED62">
        <v>61.72</v>
      </c>
      <c r="EE62">
        <v>25.225999999999999</v>
      </c>
      <c r="EF62">
        <v>19.4815</v>
      </c>
      <c r="EG62">
        <v>64.426699999999997</v>
      </c>
      <c r="EH62">
        <v>26.738800000000001</v>
      </c>
      <c r="EI62">
        <v>1</v>
      </c>
      <c r="EJ62">
        <v>-0.17461399999999999</v>
      </c>
      <c r="EK62">
        <v>-5.1124799999999997</v>
      </c>
      <c r="EL62">
        <v>20.194900000000001</v>
      </c>
      <c r="EM62">
        <v>5.2607200000000001</v>
      </c>
      <c r="EN62">
        <v>12.004099999999999</v>
      </c>
      <c r="EO62">
        <v>4.9990500000000004</v>
      </c>
      <c r="EP62">
        <v>3.2867999999999999</v>
      </c>
      <c r="EQ62">
        <v>9999</v>
      </c>
      <c r="ER62">
        <v>9999</v>
      </c>
      <c r="ES62">
        <v>999.9</v>
      </c>
      <c r="ET62">
        <v>9999</v>
      </c>
      <c r="EU62">
        <v>1.87266</v>
      </c>
      <c r="EV62">
        <v>1.87347</v>
      </c>
      <c r="EW62">
        <v>1.86971</v>
      </c>
      <c r="EX62">
        <v>1.87547</v>
      </c>
      <c r="EY62">
        <v>1.8756999999999999</v>
      </c>
      <c r="EZ62">
        <v>1.87405</v>
      </c>
      <c r="FA62">
        <v>1.87263</v>
      </c>
      <c r="FB62">
        <v>1.8716600000000001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0.746</v>
      </c>
      <c r="FQ62">
        <v>3.9699999999999999E-2</v>
      </c>
      <c r="FR62">
        <v>0.34321388301456301</v>
      </c>
      <c r="FS62">
        <v>1.93526017593624E-3</v>
      </c>
      <c r="FT62">
        <v>-2.6352868309754201E-6</v>
      </c>
      <c r="FU62">
        <v>7.4988703689445403E-10</v>
      </c>
      <c r="FV62">
        <v>-2.6994475661370899E-2</v>
      </c>
      <c r="FW62">
        <v>5.2935318026229097E-3</v>
      </c>
      <c r="FX62">
        <v>-4.69559145734915E-4</v>
      </c>
      <c r="FY62">
        <v>3.7413844565891902E-5</v>
      </c>
      <c r="FZ62">
        <v>1</v>
      </c>
      <c r="GA62">
        <v>1999</v>
      </c>
      <c r="GB62">
        <v>0</v>
      </c>
      <c r="GC62">
        <v>14</v>
      </c>
      <c r="GD62">
        <v>112.9</v>
      </c>
      <c r="GE62">
        <v>112.8</v>
      </c>
      <c r="GF62">
        <v>1.2634300000000001</v>
      </c>
      <c r="GG62">
        <v>2.5329600000000001</v>
      </c>
      <c r="GH62">
        <v>1.5979000000000001</v>
      </c>
      <c r="GI62">
        <v>2.34863</v>
      </c>
      <c r="GJ62">
        <v>1.64917</v>
      </c>
      <c r="GK62">
        <v>2.4633799999999999</v>
      </c>
      <c r="GL62">
        <v>29.665700000000001</v>
      </c>
      <c r="GM62">
        <v>15.7781</v>
      </c>
      <c r="GN62">
        <v>19</v>
      </c>
      <c r="GO62">
        <v>472.46300000000002</v>
      </c>
      <c r="GP62">
        <v>600.14599999999996</v>
      </c>
      <c r="GQ62">
        <v>40.865400000000001</v>
      </c>
      <c r="GR62">
        <v>25.1706</v>
      </c>
      <c r="GS62">
        <v>29.9985</v>
      </c>
      <c r="GT62">
        <v>24.9452</v>
      </c>
      <c r="GU62">
        <v>24.9146</v>
      </c>
      <c r="GV62">
        <v>25.395</v>
      </c>
      <c r="GW62">
        <v>83.333399999999997</v>
      </c>
      <c r="GX62">
        <v>100</v>
      </c>
      <c r="GY62">
        <v>40.1554</v>
      </c>
      <c r="GZ62">
        <v>503.33699999999999</v>
      </c>
      <c r="HA62">
        <v>1.5344899999999999</v>
      </c>
      <c r="HB62">
        <v>100.876</v>
      </c>
      <c r="HC62">
        <v>100.773</v>
      </c>
    </row>
    <row r="63" spans="1:211" x14ac:dyDescent="0.2">
      <c r="A63">
        <v>47</v>
      </c>
      <c r="B63">
        <v>1736456368</v>
      </c>
      <c r="C63">
        <v>92</v>
      </c>
      <c r="D63" t="s">
        <v>441</v>
      </c>
      <c r="E63" t="s">
        <v>442</v>
      </c>
      <c r="F63">
        <v>2</v>
      </c>
      <c r="G63">
        <v>1736456366</v>
      </c>
      <c r="H63">
        <f t="shared" si="0"/>
        <v>9.3180900254687723E-3</v>
      </c>
      <c r="I63">
        <f t="shared" si="1"/>
        <v>9.3180900254687717</v>
      </c>
      <c r="J63">
        <f t="shared" si="2"/>
        <v>26.644268060657161</v>
      </c>
      <c r="K63">
        <f t="shared" si="3"/>
        <v>412.6275</v>
      </c>
      <c r="L63">
        <f t="shared" si="4"/>
        <v>221.5081022102724</v>
      </c>
      <c r="M63">
        <f t="shared" si="5"/>
        <v>22.638681993351849</v>
      </c>
      <c r="N63">
        <f t="shared" si="6"/>
        <v>42.171562398852004</v>
      </c>
      <c r="O63">
        <f t="shared" si="7"/>
        <v>0.25631797376545135</v>
      </c>
      <c r="P63">
        <f t="shared" si="8"/>
        <v>3.5343925240478877</v>
      </c>
      <c r="Q63">
        <f t="shared" si="9"/>
        <v>0.24642080588887386</v>
      </c>
      <c r="R63">
        <f t="shared" si="10"/>
        <v>0.15487038321508956</v>
      </c>
      <c r="S63">
        <f t="shared" si="11"/>
        <v>317.39935649962496</v>
      </c>
      <c r="T63">
        <f t="shared" si="12"/>
        <v>32.938436208134966</v>
      </c>
      <c r="U63">
        <f t="shared" si="13"/>
        <v>32.938436208134966</v>
      </c>
      <c r="V63">
        <f t="shared" si="14"/>
        <v>5.034657243413843</v>
      </c>
      <c r="W63">
        <f t="shared" si="15"/>
        <v>24.959909475776033</v>
      </c>
      <c r="X63">
        <f t="shared" si="16"/>
        <v>1.2895707145942401</v>
      </c>
      <c r="Y63">
        <f t="shared" si="17"/>
        <v>5.1665680752800318</v>
      </c>
      <c r="Z63">
        <f t="shared" si="18"/>
        <v>3.7450865288196029</v>
      </c>
      <c r="AA63">
        <f t="shared" si="19"/>
        <v>-410.92777012317288</v>
      </c>
      <c r="AB63">
        <f t="shared" si="20"/>
        <v>87.815830319324391</v>
      </c>
      <c r="AC63">
        <f t="shared" si="21"/>
        <v>5.6997075380543247</v>
      </c>
      <c r="AD63">
        <f t="shared" si="22"/>
        <v>-1.2875766169202052E-2</v>
      </c>
      <c r="AE63">
        <f t="shared" si="23"/>
        <v>52.807506385103224</v>
      </c>
      <c r="AF63">
        <f t="shared" si="24"/>
        <v>9.315870451913149</v>
      </c>
      <c r="AG63">
        <f t="shared" si="25"/>
        <v>26.644268060657161</v>
      </c>
      <c r="AH63">
        <v>474.25623812103697</v>
      </c>
      <c r="AI63">
        <v>421.032672727273</v>
      </c>
      <c r="AJ63">
        <v>3.13629764651207</v>
      </c>
      <c r="AK63">
        <v>84.5062676990527</v>
      </c>
      <c r="AL63">
        <f t="shared" si="26"/>
        <v>9.3180900254687717</v>
      </c>
      <c r="AM63">
        <v>1.5876917134450299</v>
      </c>
      <c r="AN63">
        <v>12.619669230769199</v>
      </c>
      <c r="AO63">
        <v>1.19444905360352E-4</v>
      </c>
      <c r="AP63">
        <v>123.873733639405</v>
      </c>
      <c r="AQ63">
        <v>19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52892.963310366613</v>
      </c>
      <c r="AV63">
        <f t="shared" si="30"/>
        <v>1999.9949999999999</v>
      </c>
      <c r="AW63">
        <f t="shared" si="31"/>
        <v>1685.9958449998499</v>
      </c>
      <c r="AX63">
        <f t="shared" si="32"/>
        <v>0.84300003000000001</v>
      </c>
      <c r="AY63">
        <f t="shared" si="33"/>
        <v>0.158700075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1736456366</v>
      </c>
      <c r="BF63">
        <v>412.6275</v>
      </c>
      <c r="BG63">
        <v>480.56349999999998</v>
      </c>
      <c r="BH63">
        <v>12.617800000000001</v>
      </c>
      <c r="BI63">
        <v>1.587245</v>
      </c>
      <c r="BJ63">
        <v>411.88200000000001</v>
      </c>
      <c r="BK63">
        <v>12.578049999999999</v>
      </c>
      <c r="BL63">
        <v>500.33699999999999</v>
      </c>
      <c r="BM63">
        <v>102.10250000000001</v>
      </c>
      <c r="BN63">
        <v>0.1000008</v>
      </c>
      <c r="BO63">
        <v>33.399299999999997</v>
      </c>
      <c r="BP63">
        <v>32.277650000000001</v>
      </c>
      <c r="BQ63">
        <v>999.9</v>
      </c>
      <c r="BR63">
        <v>0</v>
      </c>
      <c r="BS63">
        <v>0</v>
      </c>
      <c r="BT63">
        <v>10006.24</v>
      </c>
      <c r="BU63">
        <v>725.41250000000002</v>
      </c>
      <c r="BV63">
        <v>348.637</v>
      </c>
      <c r="BW63">
        <v>-67.935500000000005</v>
      </c>
      <c r="BX63">
        <v>417.90100000000001</v>
      </c>
      <c r="BY63">
        <v>481.32749999999999</v>
      </c>
      <c r="BZ63">
        <v>11.03055</v>
      </c>
      <c r="CA63">
        <v>480.56349999999998</v>
      </c>
      <c r="CB63">
        <v>1.587245</v>
      </c>
      <c r="CC63">
        <v>1.2883100000000001</v>
      </c>
      <c r="CD63">
        <v>0.1620615</v>
      </c>
      <c r="CE63">
        <v>10.6631</v>
      </c>
      <c r="CF63">
        <v>-17.035599999999999</v>
      </c>
      <c r="CG63">
        <v>1999.9949999999999</v>
      </c>
      <c r="CH63">
        <v>0.89999899999999999</v>
      </c>
      <c r="CI63">
        <v>0.10000100000000001</v>
      </c>
      <c r="CJ63">
        <v>24</v>
      </c>
      <c r="CK63">
        <v>39092.9</v>
      </c>
      <c r="CL63">
        <v>1736449596</v>
      </c>
      <c r="CM63" t="s">
        <v>346</v>
      </c>
      <c r="CN63">
        <v>1736449594</v>
      </c>
      <c r="CO63">
        <v>1736449596</v>
      </c>
      <c r="CP63">
        <v>2</v>
      </c>
      <c r="CQ63">
        <v>0.52600000000000002</v>
      </c>
      <c r="CR63">
        <v>-1.4999999999999999E-2</v>
      </c>
      <c r="CS63">
        <v>0.63</v>
      </c>
      <c r="CT63">
        <v>3.9E-2</v>
      </c>
      <c r="CU63">
        <v>200</v>
      </c>
      <c r="CV63">
        <v>13</v>
      </c>
      <c r="CW63">
        <v>0.21</v>
      </c>
      <c r="CX63">
        <v>0.03</v>
      </c>
      <c r="CY63">
        <v>-65.197834999999998</v>
      </c>
      <c r="CZ63">
        <v>-17.449339849624</v>
      </c>
      <c r="DA63">
        <v>1.6774978087243499</v>
      </c>
      <c r="DB63">
        <v>0</v>
      </c>
      <c r="DC63">
        <v>11.005425000000001</v>
      </c>
      <c r="DD63">
        <v>0.16119248120299001</v>
      </c>
      <c r="DE63">
        <v>1.5627503799391498E-2</v>
      </c>
      <c r="DF63">
        <v>1</v>
      </c>
      <c r="DG63">
        <v>1</v>
      </c>
      <c r="DH63">
        <v>2</v>
      </c>
      <c r="DI63" t="s">
        <v>347</v>
      </c>
      <c r="DJ63">
        <v>3.11646</v>
      </c>
      <c r="DK63">
        <v>2.80017</v>
      </c>
      <c r="DL63">
        <v>9.9437999999999999E-2</v>
      </c>
      <c r="DM63">
        <v>0.11258600000000001</v>
      </c>
      <c r="DN63">
        <v>7.3815500000000006E-2</v>
      </c>
      <c r="DO63">
        <v>1.2980500000000001E-2</v>
      </c>
      <c r="DP63">
        <v>24995.9</v>
      </c>
      <c r="DQ63">
        <v>22729.9</v>
      </c>
      <c r="DR63">
        <v>26567</v>
      </c>
      <c r="DS63">
        <v>23980.1</v>
      </c>
      <c r="DT63">
        <v>34007.4</v>
      </c>
      <c r="DU63">
        <v>34511.4</v>
      </c>
      <c r="DV63">
        <v>40163.199999999997</v>
      </c>
      <c r="DW63">
        <v>37934.1</v>
      </c>
      <c r="DX63">
        <v>1.9998199999999999</v>
      </c>
      <c r="DY63">
        <v>2.1695500000000001</v>
      </c>
      <c r="DZ63">
        <v>0.23385500000000001</v>
      </c>
      <c r="EA63">
        <v>0</v>
      </c>
      <c r="EB63">
        <v>28.4695</v>
      </c>
      <c r="EC63">
        <v>999.9</v>
      </c>
      <c r="ED63">
        <v>61.72</v>
      </c>
      <c r="EE63">
        <v>25.225999999999999</v>
      </c>
      <c r="EF63">
        <v>19.4816</v>
      </c>
      <c r="EG63">
        <v>63.956699999999998</v>
      </c>
      <c r="EH63">
        <v>26.302099999999999</v>
      </c>
      <c r="EI63">
        <v>1</v>
      </c>
      <c r="EJ63">
        <v>-0.17654500000000001</v>
      </c>
      <c r="EK63">
        <v>-4.8490599999999997</v>
      </c>
      <c r="EL63">
        <v>20.205100000000002</v>
      </c>
      <c r="EM63">
        <v>5.2614700000000001</v>
      </c>
      <c r="EN63">
        <v>12.004099999999999</v>
      </c>
      <c r="EO63">
        <v>4.9993499999999997</v>
      </c>
      <c r="EP63">
        <v>3.2868499999999998</v>
      </c>
      <c r="EQ63">
        <v>9999</v>
      </c>
      <c r="ER63">
        <v>9999</v>
      </c>
      <c r="ES63">
        <v>999.9</v>
      </c>
      <c r="ET63">
        <v>9999</v>
      </c>
      <c r="EU63">
        <v>1.87269</v>
      </c>
      <c r="EV63">
        <v>1.87347</v>
      </c>
      <c r="EW63">
        <v>1.86974</v>
      </c>
      <c r="EX63">
        <v>1.87548</v>
      </c>
      <c r="EY63">
        <v>1.87571</v>
      </c>
      <c r="EZ63">
        <v>1.87405</v>
      </c>
      <c r="FA63">
        <v>1.87266</v>
      </c>
      <c r="FB63">
        <v>1.8716600000000001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0.747</v>
      </c>
      <c r="FQ63">
        <v>3.9699999999999999E-2</v>
      </c>
      <c r="FR63">
        <v>0.34321388301456301</v>
      </c>
      <c r="FS63">
        <v>1.93526017593624E-3</v>
      </c>
      <c r="FT63">
        <v>-2.6352868309754201E-6</v>
      </c>
      <c r="FU63">
        <v>7.4988703689445403E-10</v>
      </c>
      <c r="FV63">
        <v>-2.6994475661370899E-2</v>
      </c>
      <c r="FW63">
        <v>5.2935318026229097E-3</v>
      </c>
      <c r="FX63">
        <v>-4.69559145734915E-4</v>
      </c>
      <c r="FY63">
        <v>3.7413844565891902E-5</v>
      </c>
      <c r="FZ63">
        <v>1</v>
      </c>
      <c r="GA63">
        <v>1999</v>
      </c>
      <c r="GB63">
        <v>0</v>
      </c>
      <c r="GC63">
        <v>14</v>
      </c>
      <c r="GD63">
        <v>112.9</v>
      </c>
      <c r="GE63">
        <v>112.9</v>
      </c>
      <c r="GF63">
        <v>1.2768600000000001</v>
      </c>
      <c r="GG63">
        <v>2.5158700000000001</v>
      </c>
      <c r="GH63">
        <v>1.5979000000000001</v>
      </c>
      <c r="GI63">
        <v>2.34863</v>
      </c>
      <c r="GJ63">
        <v>1.64917</v>
      </c>
      <c r="GK63">
        <v>2.3095699999999999</v>
      </c>
      <c r="GL63">
        <v>29.665700000000001</v>
      </c>
      <c r="GM63">
        <v>15.769399999999999</v>
      </c>
      <c r="GN63">
        <v>19</v>
      </c>
      <c r="GO63">
        <v>471.96499999999997</v>
      </c>
      <c r="GP63">
        <v>600.678</v>
      </c>
      <c r="GQ63">
        <v>40.650300000000001</v>
      </c>
      <c r="GR63">
        <v>25.1709</v>
      </c>
      <c r="GS63">
        <v>29.997599999999998</v>
      </c>
      <c r="GT63">
        <v>24.9452</v>
      </c>
      <c r="GU63">
        <v>24.9146</v>
      </c>
      <c r="GV63">
        <v>25.677700000000002</v>
      </c>
      <c r="GW63">
        <v>83.333399999999997</v>
      </c>
      <c r="GX63">
        <v>100</v>
      </c>
      <c r="GY63">
        <v>40.1554</v>
      </c>
      <c r="GZ63">
        <v>510.05500000000001</v>
      </c>
      <c r="HA63">
        <v>1.53775</v>
      </c>
      <c r="HB63">
        <v>100.876</v>
      </c>
      <c r="HC63">
        <v>100.773</v>
      </c>
    </row>
    <row r="64" spans="1:211" x14ac:dyDescent="0.2">
      <c r="A64">
        <v>48</v>
      </c>
      <c r="B64">
        <v>1736456370</v>
      </c>
      <c r="C64">
        <v>94</v>
      </c>
      <c r="D64" t="s">
        <v>443</v>
      </c>
      <c r="E64" t="s">
        <v>444</v>
      </c>
      <c r="F64">
        <v>2</v>
      </c>
      <c r="G64">
        <v>1736456369</v>
      </c>
      <c r="H64">
        <f t="shared" si="0"/>
        <v>9.3075013073650389E-3</v>
      </c>
      <c r="I64">
        <f t="shared" si="1"/>
        <v>9.3075013073650386</v>
      </c>
      <c r="J64">
        <f t="shared" si="2"/>
        <v>26.997351153498744</v>
      </c>
      <c r="K64">
        <f t="shared" si="3"/>
        <v>421.92399999999998</v>
      </c>
      <c r="L64">
        <f t="shared" si="4"/>
        <v>228.01245510549478</v>
      </c>
      <c r="M64">
        <f t="shared" si="5"/>
        <v>23.304018446356018</v>
      </c>
      <c r="N64">
        <f t="shared" si="6"/>
        <v>43.122752546176002</v>
      </c>
      <c r="O64">
        <f t="shared" si="7"/>
        <v>0.25623250370335249</v>
      </c>
      <c r="P64">
        <f t="shared" si="8"/>
        <v>3.5362393843544835</v>
      </c>
      <c r="Q64">
        <f t="shared" si="9"/>
        <v>0.24634674947616583</v>
      </c>
      <c r="R64">
        <f t="shared" si="10"/>
        <v>0.15482313532508377</v>
      </c>
      <c r="S64">
        <f t="shared" si="11"/>
        <v>317.40000000000003</v>
      </c>
      <c r="T64">
        <f t="shared" si="12"/>
        <v>32.928361767292941</v>
      </c>
      <c r="U64">
        <f t="shared" si="13"/>
        <v>32.928361767292941</v>
      </c>
      <c r="V64">
        <f t="shared" si="14"/>
        <v>5.0318067259821868</v>
      </c>
      <c r="W64">
        <f t="shared" si="15"/>
        <v>24.980132237501699</v>
      </c>
      <c r="X64">
        <f t="shared" si="16"/>
        <v>1.2897047568512001</v>
      </c>
      <c r="Y64">
        <f t="shared" si="17"/>
        <v>5.1629220557728539</v>
      </c>
      <c r="Z64">
        <f t="shared" si="18"/>
        <v>3.7421019691309869</v>
      </c>
      <c r="AA64">
        <f t="shared" si="19"/>
        <v>-410.4608076547982</v>
      </c>
      <c r="AB64">
        <f t="shared" si="20"/>
        <v>87.380230485655531</v>
      </c>
      <c r="AC64">
        <f t="shared" si="21"/>
        <v>5.6678431140373027</v>
      </c>
      <c r="AD64">
        <f t="shared" si="22"/>
        <v>-1.2734055105354969E-2</v>
      </c>
      <c r="AE64">
        <f t="shared" si="23"/>
        <v>53.38256060364543</v>
      </c>
      <c r="AF64">
        <f t="shared" si="24"/>
        <v>9.3061308229790072</v>
      </c>
      <c r="AG64">
        <f t="shared" si="25"/>
        <v>26.997351153498744</v>
      </c>
      <c r="AH64">
        <v>481.05100607993</v>
      </c>
      <c r="AI64">
        <v>427.31998787878803</v>
      </c>
      <c r="AJ64">
        <v>3.14050092214584</v>
      </c>
      <c r="AK64">
        <v>84.5062676990527</v>
      </c>
      <c r="AL64">
        <f t="shared" si="26"/>
        <v>9.3075013073650386</v>
      </c>
      <c r="AM64">
        <v>1.58745722338712</v>
      </c>
      <c r="AN64">
        <v>12.6183167832168</v>
      </c>
      <c r="AO64">
        <v>7.6562993633824407E-5</v>
      </c>
      <c r="AP64">
        <v>123.873733639405</v>
      </c>
      <c r="AQ64">
        <v>20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52934.754721906036</v>
      </c>
      <c r="AV64">
        <f t="shared" si="30"/>
        <v>2000</v>
      </c>
      <c r="AW64">
        <f t="shared" si="31"/>
        <v>1686</v>
      </c>
      <c r="AX64">
        <f t="shared" si="32"/>
        <v>0.84299999999999997</v>
      </c>
      <c r="AY64">
        <f t="shared" si="33"/>
        <v>0.15870000000000001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1736456369</v>
      </c>
      <c r="BF64">
        <v>421.92399999999998</v>
      </c>
      <c r="BG64">
        <v>490.71699999999998</v>
      </c>
      <c r="BH64">
        <v>12.6188</v>
      </c>
      <c r="BI64">
        <v>1.5888100000000001</v>
      </c>
      <c r="BJ64">
        <v>421.17700000000002</v>
      </c>
      <c r="BK64">
        <v>12.5791</v>
      </c>
      <c r="BL64">
        <v>499.839</v>
      </c>
      <c r="BM64">
        <v>102.105</v>
      </c>
      <c r="BN64">
        <v>0.100024</v>
      </c>
      <c r="BO64">
        <v>33.386699999999998</v>
      </c>
      <c r="BP64">
        <v>32.271999999999998</v>
      </c>
      <c r="BQ64">
        <v>999.9</v>
      </c>
      <c r="BR64">
        <v>0</v>
      </c>
      <c r="BS64">
        <v>0</v>
      </c>
      <c r="BT64">
        <v>10013.799999999999</v>
      </c>
      <c r="BU64">
        <v>725.40499999999997</v>
      </c>
      <c r="BV64">
        <v>348.35700000000003</v>
      </c>
      <c r="BW64">
        <v>-68.7928</v>
      </c>
      <c r="BX64">
        <v>427.31599999999997</v>
      </c>
      <c r="BY64">
        <v>491.49799999999999</v>
      </c>
      <c r="BZ64">
        <v>11.03</v>
      </c>
      <c r="CA64">
        <v>490.71699999999998</v>
      </c>
      <c r="CB64">
        <v>1.5888100000000001</v>
      </c>
      <c r="CC64">
        <v>1.28844</v>
      </c>
      <c r="CD64">
        <v>0.16222500000000001</v>
      </c>
      <c r="CE64">
        <v>10.6647</v>
      </c>
      <c r="CF64">
        <v>-17.023599999999998</v>
      </c>
      <c r="CG64">
        <v>2000</v>
      </c>
      <c r="CH64">
        <v>0.9</v>
      </c>
      <c r="CI64">
        <v>0.1</v>
      </c>
      <c r="CJ64">
        <v>24</v>
      </c>
      <c r="CK64">
        <v>39092.9</v>
      </c>
      <c r="CL64">
        <v>1736449596</v>
      </c>
      <c r="CM64" t="s">
        <v>346</v>
      </c>
      <c r="CN64">
        <v>1736449594</v>
      </c>
      <c r="CO64">
        <v>1736449596</v>
      </c>
      <c r="CP64">
        <v>2</v>
      </c>
      <c r="CQ64">
        <v>0.52600000000000002</v>
      </c>
      <c r="CR64">
        <v>-1.4999999999999999E-2</v>
      </c>
      <c r="CS64">
        <v>0.63</v>
      </c>
      <c r="CT64">
        <v>3.9E-2</v>
      </c>
      <c r="CU64">
        <v>200</v>
      </c>
      <c r="CV64">
        <v>13</v>
      </c>
      <c r="CW64">
        <v>0.21</v>
      </c>
      <c r="CX64">
        <v>0.03</v>
      </c>
      <c r="CY64">
        <v>-65.766869999999997</v>
      </c>
      <c r="CZ64">
        <v>-17.375350375939799</v>
      </c>
      <c r="DA64">
        <v>1.67049457769249</v>
      </c>
      <c r="DB64">
        <v>0</v>
      </c>
      <c r="DC64">
        <v>11.010389999999999</v>
      </c>
      <c r="DD64">
        <v>0.154682706766922</v>
      </c>
      <c r="DE64">
        <v>1.50589807091979E-2</v>
      </c>
      <c r="DF64">
        <v>1</v>
      </c>
      <c r="DG64">
        <v>1</v>
      </c>
      <c r="DH64">
        <v>2</v>
      </c>
      <c r="DI64" t="s">
        <v>347</v>
      </c>
      <c r="DJ64">
        <v>3.1166299999999998</v>
      </c>
      <c r="DK64">
        <v>2.80071</v>
      </c>
      <c r="DL64">
        <v>0.100559</v>
      </c>
      <c r="DM64">
        <v>0.11375200000000001</v>
      </c>
      <c r="DN64">
        <v>7.3818700000000001E-2</v>
      </c>
      <c r="DO64">
        <v>1.29879E-2</v>
      </c>
      <c r="DP64">
        <v>24965.1</v>
      </c>
      <c r="DQ64">
        <v>22700</v>
      </c>
      <c r="DR64">
        <v>26567.3</v>
      </c>
      <c r="DS64">
        <v>23980</v>
      </c>
      <c r="DT64">
        <v>34008</v>
      </c>
      <c r="DU64">
        <v>34511.4</v>
      </c>
      <c r="DV64">
        <v>40163.9</v>
      </c>
      <c r="DW64">
        <v>37934.199999999997</v>
      </c>
      <c r="DX64">
        <v>1.99977</v>
      </c>
      <c r="DY64">
        <v>2.1696499999999999</v>
      </c>
      <c r="DZ64">
        <v>0.233594</v>
      </c>
      <c r="EA64">
        <v>0</v>
      </c>
      <c r="EB64">
        <v>28.472899999999999</v>
      </c>
      <c r="EC64">
        <v>999.9</v>
      </c>
      <c r="ED64">
        <v>61.72</v>
      </c>
      <c r="EE64">
        <v>25.236999999999998</v>
      </c>
      <c r="EF64">
        <v>19.4939</v>
      </c>
      <c r="EG64">
        <v>64.356700000000004</v>
      </c>
      <c r="EH64">
        <v>26.522400000000001</v>
      </c>
      <c r="EI64">
        <v>1</v>
      </c>
      <c r="EJ64">
        <v>-0.17724300000000001</v>
      </c>
      <c r="EK64">
        <v>-4.9630000000000001</v>
      </c>
      <c r="EL64">
        <v>20.2011</v>
      </c>
      <c r="EM64">
        <v>5.2613200000000004</v>
      </c>
      <c r="EN64">
        <v>12.004</v>
      </c>
      <c r="EO64">
        <v>4.9993999999999996</v>
      </c>
      <c r="EP64">
        <v>3.28695</v>
      </c>
      <c r="EQ64">
        <v>9999</v>
      </c>
      <c r="ER64">
        <v>9999</v>
      </c>
      <c r="ES64">
        <v>999.9</v>
      </c>
      <c r="ET64">
        <v>9999</v>
      </c>
      <c r="EU64">
        <v>1.8726799999999999</v>
      </c>
      <c r="EV64">
        <v>1.87347</v>
      </c>
      <c r="EW64">
        <v>1.8697299999999999</v>
      </c>
      <c r="EX64">
        <v>1.87547</v>
      </c>
      <c r="EY64">
        <v>1.8756699999999999</v>
      </c>
      <c r="EZ64">
        <v>1.87405</v>
      </c>
      <c r="FA64">
        <v>1.8726499999999999</v>
      </c>
      <c r="FB64">
        <v>1.87165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0.747</v>
      </c>
      <c r="FQ64">
        <v>3.9699999999999999E-2</v>
      </c>
      <c r="FR64">
        <v>0.34321388301456301</v>
      </c>
      <c r="FS64">
        <v>1.93526017593624E-3</v>
      </c>
      <c r="FT64">
        <v>-2.6352868309754201E-6</v>
      </c>
      <c r="FU64">
        <v>7.4988703689445403E-10</v>
      </c>
      <c r="FV64">
        <v>-2.6994475661370899E-2</v>
      </c>
      <c r="FW64">
        <v>5.2935318026229097E-3</v>
      </c>
      <c r="FX64">
        <v>-4.69559145734915E-4</v>
      </c>
      <c r="FY64">
        <v>3.7413844565891902E-5</v>
      </c>
      <c r="FZ64">
        <v>1</v>
      </c>
      <c r="GA64">
        <v>1999</v>
      </c>
      <c r="GB64">
        <v>0</v>
      </c>
      <c r="GC64">
        <v>14</v>
      </c>
      <c r="GD64">
        <v>112.9</v>
      </c>
      <c r="GE64">
        <v>112.9</v>
      </c>
      <c r="GF64">
        <v>1.2902800000000001</v>
      </c>
      <c r="GG64">
        <v>2.49756</v>
      </c>
      <c r="GH64">
        <v>1.5979000000000001</v>
      </c>
      <c r="GI64">
        <v>2.34741</v>
      </c>
      <c r="GJ64">
        <v>1.64917</v>
      </c>
      <c r="GK64">
        <v>2.47437</v>
      </c>
      <c r="GL64">
        <v>29.665700000000001</v>
      </c>
      <c r="GM64">
        <v>15.786899999999999</v>
      </c>
      <c r="GN64">
        <v>19</v>
      </c>
      <c r="GO64">
        <v>471.93200000000002</v>
      </c>
      <c r="GP64">
        <v>600.75699999999995</v>
      </c>
      <c r="GQ64">
        <v>40.447099999999999</v>
      </c>
      <c r="GR64">
        <v>25.171900000000001</v>
      </c>
      <c r="GS64">
        <v>29.997900000000001</v>
      </c>
      <c r="GT64">
        <v>24.9452</v>
      </c>
      <c r="GU64">
        <v>24.9146</v>
      </c>
      <c r="GV64">
        <v>25.953600000000002</v>
      </c>
      <c r="GW64">
        <v>83.333399999999997</v>
      </c>
      <c r="GX64">
        <v>100</v>
      </c>
      <c r="GY64">
        <v>40.080500000000001</v>
      </c>
      <c r="GZ64">
        <v>516.78599999999994</v>
      </c>
      <c r="HA64">
        <v>1.53342</v>
      </c>
      <c r="HB64">
        <v>100.878</v>
      </c>
      <c r="HC64">
        <v>100.773</v>
      </c>
    </row>
    <row r="65" spans="1:211" x14ac:dyDescent="0.2">
      <c r="A65">
        <v>49</v>
      </c>
      <c r="B65">
        <v>1736456372</v>
      </c>
      <c r="C65">
        <v>96</v>
      </c>
      <c r="D65" t="s">
        <v>445</v>
      </c>
      <c r="E65" t="s">
        <v>446</v>
      </c>
      <c r="F65">
        <v>2</v>
      </c>
      <c r="G65">
        <v>1736456370</v>
      </c>
      <c r="H65">
        <f t="shared" si="0"/>
        <v>9.3067946838424637E-3</v>
      </c>
      <c r="I65">
        <f t="shared" si="1"/>
        <v>9.3067946838424636</v>
      </c>
      <c r="J65">
        <f t="shared" si="2"/>
        <v>27.333493641090612</v>
      </c>
      <c r="K65">
        <f t="shared" si="3"/>
        <v>425.04450000000003</v>
      </c>
      <c r="L65">
        <f t="shared" si="4"/>
        <v>228.88312649597526</v>
      </c>
      <c r="M65">
        <f t="shared" si="5"/>
        <v>23.392887275802135</v>
      </c>
      <c r="N65">
        <f t="shared" si="6"/>
        <v>43.441463894344878</v>
      </c>
      <c r="O65">
        <f t="shared" si="7"/>
        <v>0.25629126273076436</v>
      </c>
      <c r="P65">
        <f t="shared" si="8"/>
        <v>3.5342258915098137</v>
      </c>
      <c r="Q65">
        <f t="shared" si="9"/>
        <v>0.24639566753565167</v>
      </c>
      <c r="R65">
        <f t="shared" si="10"/>
        <v>0.15485453724870354</v>
      </c>
      <c r="S65">
        <f t="shared" si="11"/>
        <v>317.40001547999998</v>
      </c>
      <c r="T65">
        <f t="shared" si="12"/>
        <v>32.924569215997522</v>
      </c>
      <c r="U65">
        <f t="shared" si="13"/>
        <v>32.924569215997522</v>
      </c>
      <c r="V65">
        <f t="shared" si="14"/>
        <v>5.03073400464584</v>
      </c>
      <c r="W65">
        <f t="shared" si="15"/>
        <v>24.984393284572363</v>
      </c>
      <c r="X65">
        <f t="shared" si="16"/>
        <v>1.2896573605926001</v>
      </c>
      <c r="Y65">
        <f t="shared" si="17"/>
        <v>5.161851824470566</v>
      </c>
      <c r="Z65">
        <f t="shared" si="18"/>
        <v>3.7410766440532397</v>
      </c>
      <c r="AA65">
        <f t="shared" si="19"/>
        <v>-410.42964555745266</v>
      </c>
      <c r="AB65">
        <f t="shared" si="20"/>
        <v>87.348111680209115</v>
      </c>
      <c r="AC65">
        <f t="shared" si="21"/>
        <v>5.6687795092963205</v>
      </c>
      <c r="AD65">
        <f t="shared" si="22"/>
        <v>-1.2738887947250532E-2</v>
      </c>
      <c r="AE65">
        <f t="shared" si="23"/>
        <v>53.648788674116851</v>
      </c>
      <c r="AF65">
        <f t="shared" si="24"/>
        <v>9.3054552455875861</v>
      </c>
      <c r="AG65">
        <f t="shared" si="25"/>
        <v>27.333493641090612</v>
      </c>
      <c r="AH65">
        <v>487.82837969045801</v>
      </c>
      <c r="AI65">
        <v>433.63421818181803</v>
      </c>
      <c r="AJ65">
        <v>3.1493697066669499</v>
      </c>
      <c r="AK65">
        <v>84.5062676990527</v>
      </c>
      <c r="AL65">
        <f t="shared" si="26"/>
        <v>9.3067946838424636</v>
      </c>
      <c r="AM65">
        <v>1.58763770134201</v>
      </c>
      <c r="AN65">
        <v>12.6178160839161</v>
      </c>
      <c r="AO65">
        <v>3.5820981911663902E-5</v>
      </c>
      <c r="AP65">
        <v>123.873733639405</v>
      </c>
      <c r="AQ65">
        <v>19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52892.250792378356</v>
      </c>
      <c r="AV65">
        <f t="shared" si="30"/>
        <v>2000</v>
      </c>
      <c r="AW65">
        <f t="shared" si="31"/>
        <v>1686.0003180000001</v>
      </c>
      <c r="AX65">
        <f t="shared" si="32"/>
        <v>0.84300015900000003</v>
      </c>
      <c r="AY65">
        <f t="shared" si="33"/>
        <v>0.15870000773999998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1736456370</v>
      </c>
      <c r="BF65">
        <v>425.04450000000003</v>
      </c>
      <c r="BG65">
        <v>494.19</v>
      </c>
      <c r="BH65">
        <v>12.618399999999999</v>
      </c>
      <c r="BI65">
        <v>1.5894600000000001</v>
      </c>
      <c r="BJ65">
        <v>424.29700000000003</v>
      </c>
      <c r="BK65">
        <v>12.5787</v>
      </c>
      <c r="BL65">
        <v>499.85050000000001</v>
      </c>
      <c r="BM65">
        <v>102.1045</v>
      </c>
      <c r="BN65">
        <v>0.10000775000000001</v>
      </c>
      <c r="BO65">
        <v>33.383000000000003</v>
      </c>
      <c r="BP65">
        <v>32.2714</v>
      </c>
      <c r="BQ65">
        <v>999.9</v>
      </c>
      <c r="BR65">
        <v>0</v>
      </c>
      <c r="BS65">
        <v>0</v>
      </c>
      <c r="BT65">
        <v>10005.34</v>
      </c>
      <c r="BU65">
        <v>725.37249999999995</v>
      </c>
      <c r="BV65">
        <v>348.71749999999997</v>
      </c>
      <c r="BW65">
        <v>-69.145300000000006</v>
      </c>
      <c r="BX65">
        <v>430.47649999999999</v>
      </c>
      <c r="BY65">
        <v>494.97649999999999</v>
      </c>
      <c r="BZ65">
        <v>11.02895</v>
      </c>
      <c r="CA65">
        <v>494.19</v>
      </c>
      <c r="CB65">
        <v>1.5894600000000001</v>
      </c>
      <c r="CC65">
        <v>1.2884</v>
      </c>
      <c r="CD65">
        <v>0.16229099999999999</v>
      </c>
      <c r="CE65">
        <v>10.664199999999999</v>
      </c>
      <c r="CF65">
        <v>-17.018750000000001</v>
      </c>
      <c r="CG65">
        <v>2000</v>
      </c>
      <c r="CH65">
        <v>0.90000049999999998</v>
      </c>
      <c r="CI65">
        <v>9.9999699999999997E-2</v>
      </c>
      <c r="CJ65">
        <v>24</v>
      </c>
      <c r="CK65">
        <v>39092.949999999997</v>
      </c>
      <c r="CL65">
        <v>1736449596</v>
      </c>
      <c r="CM65" t="s">
        <v>346</v>
      </c>
      <c r="CN65">
        <v>1736449594</v>
      </c>
      <c r="CO65">
        <v>1736449596</v>
      </c>
      <c r="CP65">
        <v>2</v>
      </c>
      <c r="CQ65">
        <v>0.52600000000000002</v>
      </c>
      <c r="CR65">
        <v>-1.4999999999999999E-2</v>
      </c>
      <c r="CS65">
        <v>0.63</v>
      </c>
      <c r="CT65">
        <v>3.9E-2</v>
      </c>
      <c r="CU65">
        <v>200</v>
      </c>
      <c r="CV65">
        <v>13</v>
      </c>
      <c r="CW65">
        <v>0.21</v>
      </c>
      <c r="CX65">
        <v>0.03</v>
      </c>
      <c r="CY65">
        <v>-66.349310000000003</v>
      </c>
      <c r="CZ65">
        <v>-17.3356781954887</v>
      </c>
      <c r="DA65">
        <v>1.6666688192019401</v>
      </c>
      <c r="DB65">
        <v>0</v>
      </c>
      <c r="DC65">
        <v>11.014525000000001</v>
      </c>
      <c r="DD65">
        <v>0.142966917293228</v>
      </c>
      <c r="DE65">
        <v>1.4136084146608399E-2</v>
      </c>
      <c r="DF65">
        <v>1</v>
      </c>
      <c r="DG65">
        <v>1</v>
      </c>
      <c r="DH65">
        <v>2</v>
      </c>
      <c r="DI65" t="s">
        <v>347</v>
      </c>
      <c r="DJ65">
        <v>3.11653</v>
      </c>
      <c r="DK65">
        <v>2.8003800000000001</v>
      </c>
      <c r="DL65">
        <v>0.101673</v>
      </c>
      <c r="DM65">
        <v>0.11491700000000001</v>
      </c>
      <c r="DN65">
        <v>7.3818599999999998E-2</v>
      </c>
      <c r="DO65">
        <v>1.29943E-2</v>
      </c>
      <c r="DP65">
        <v>24934.2</v>
      </c>
      <c r="DQ65">
        <v>22670.3</v>
      </c>
      <c r="DR65">
        <v>26567.3</v>
      </c>
      <c r="DS65">
        <v>23980.1</v>
      </c>
      <c r="DT65">
        <v>34008.1</v>
      </c>
      <c r="DU65">
        <v>34511.4</v>
      </c>
      <c r="DV65">
        <v>40164</v>
      </c>
      <c r="DW65">
        <v>37934.400000000001</v>
      </c>
      <c r="DX65">
        <v>1.9998</v>
      </c>
      <c r="DY65">
        <v>2.1694</v>
      </c>
      <c r="DZ65">
        <v>0.233185</v>
      </c>
      <c r="EA65">
        <v>0</v>
      </c>
      <c r="EB65">
        <v>28.4754</v>
      </c>
      <c r="EC65">
        <v>999.9</v>
      </c>
      <c r="ED65">
        <v>61.72</v>
      </c>
      <c r="EE65">
        <v>25.236999999999998</v>
      </c>
      <c r="EF65">
        <v>19.4956</v>
      </c>
      <c r="EG65">
        <v>64.216700000000003</v>
      </c>
      <c r="EH65">
        <v>26.7027</v>
      </c>
      <c r="EI65">
        <v>1</v>
      </c>
      <c r="EJ65">
        <v>-0.17737</v>
      </c>
      <c r="EK65">
        <v>-5.0226800000000003</v>
      </c>
      <c r="EL65">
        <v>20.198799999999999</v>
      </c>
      <c r="EM65">
        <v>5.2605700000000004</v>
      </c>
      <c r="EN65">
        <v>12.004</v>
      </c>
      <c r="EO65">
        <v>4.9992000000000001</v>
      </c>
      <c r="EP65">
        <v>3.2868300000000001</v>
      </c>
      <c r="EQ65">
        <v>9999</v>
      </c>
      <c r="ER65">
        <v>9999</v>
      </c>
      <c r="ES65">
        <v>999.9</v>
      </c>
      <c r="ET65">
        <v>9999</v>
      </c>
      <c r="EU65">
        <v>1.8726700000000001</v>
      </c>
      <c r="EV65">
        <v>1.87347</v>
      </c>
      <c r="EW65">
        <v>1.8696999999999999</v>
      </c>
      <c r="EX65">
        <v>1.8754599999999999</v>
      </c>
      <c r="EY65">
        <v>1.87564</v>
      </c>
      <c r="EZ65">
        <v>1.87405</v>
      </c>
      <c r="FA65">
        <v>1.8726400000000001</v>
      </c>
      <c r="FB65">
        <v>1.87164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0.748</v>
      </c>
      <c r="FQ65">
        <v>3.9699999999999999E-2</v>
      </c>
      <c r="FR65">
        <v>0.34321388301456301</v>
      </c>
      <c r="FS65">
        <v>1.93526017593624E-3</v>
      </c>
      <c r="FT65">
        <v>-2.6352868309754201E-6</v>
      </c>
      <c r="FU65">
        <v>7.4988703689445403E-10</v>
      </c>
      <c r="FV65">
        <v>-2.6994475661370899E-2</v>
      </c>
      <c r="FW65">
        <v>5.2935318026229097E-3</v>
      </c>
      <c r="FX65">
        <v>-4.69559145734915E-4</v>
      </c>
      <c r="FY65">
        <v>3.7413844565891902E-5</v>
      </c>
      <c r="FZ65">
        <v>1</v>
      </c>
      <c r="GA65">
        <v>1999</v>
      </c>
      <c r="GB65">
        <v>0</v>
      </c>
      <c r="GC65">
        <v>14</v>
      </c>
      <c r="GD65">
        <v>113</v>
      </c>
      <c r="GE65">
        <v>112.9</v>
      </c>
      <c r="GF65">
        <v>1.3049299999999999</v>
      </c>
      <c r="GG65">
        <v>2.51831</v>
      </c>
      <c r="GH65">
        <v>1.5979000000000001</v>
      </c>
      <c r="GI65">
        <v>2.34741</v>
      </c>
      <c r="GJ65">
        <v>1.64917</v>
      </c>
      <c r="GK65">
        <v>2.4316399999999998</v>
      </c>
      <c r="GL65">
        <v>29.665700000000001</v>
      </c>
      <c r="GM65">
        <v>15.769399999999999</v>
      </c>
      <c r="GN65">
        <v>19</v>
      </c>
      <c r="GO65">
        <v>471.952</v>
      </c>
      <c r="GP65">
        <v>600.55999999999995</v>
      </c>
      <c r="GQ65">
        <v>40.295099999999998</v>
      </c>
      <c r="GR65">
        <v>25.172699999999999</v>
      </c>
      <c r="GS65">
        <v>29.9985</v>
      </c>
      <c r="GT65">
        <v>24.945900000000002</v>
      </c>
      <c r="GU65">
        <v>24.9146</v>
      </c>
      <c r="GV65">
        <v>26.2316</v>
      </c>
      <c r="GW65">
        <v>83.333399999999997</v>
      </c>
      <c r="GX65">
        <v>100</v>
      </c>
      <c r="GY65">
        <v>40.080500000000001</v>
      </c>
      <c r="GZ65">
        <v>523.53399999999999</v>
      </c>
      <c r="HA65">
        <v>1.5302899999999999</v>
      </c>
      <c r="HB65">
        <v>100.878</v>
      </c>
      <c r="HC65">
        <v>100.773</v>
      </c>
    </row>
    <row r="66" spans="1:211" x14ac:dyDescent="0.2">
      <c r="A66">
        <v>50</v>
      </c>
      <c r="B66">
        <v>1736456374</v>
      </c>
      <c r="C66">
        <v>98</v>
      </c>
      <c r="D66" t="s">
        <v>447</v>
      </c>
      <c r="E66" t="s">
        <v>448</v>
      </c>
      <c r="F66">
        <v>2</v>
      </c>
      <c r="G66">
        <v>1736456373</v>
      </c>
      <c r="H66">
        <f t="shared" si="0"/>
        <v>9.3077086621675548E-3</v>
      </c>
      <c r="I66">
        <f t="shared" si="1"/>
        <v>9.3077086621675544</v>
      </c>
      <c r="J66">
        <f t="shared" si="2"/>
        <v>27.764532366641667</v>
      </c>
      <c r="K66">
        <f t="shared" si="3"/>
        <v>434.37599999999998</v>
      </c>
      <c r="L66">
        <f t="shared" si="4"/>
        <v>235.27380539336943</v>
      </c>
      <c r="M66">
        <f t="shared" si="5"/>
        <v>24.046240637911225</v>
      </c>
      <c r="N66">
        <f t="shared" si="6"/>
        <v>44.395549287220788</v>
      </c>
      <c r="O66">
        <f t="shared" si="7"/>
        <v>0.25671952260532005</v>
      </c>
      <c r="P66">
        <f t="shared" si="8"/>
        <v>3.5318123201698257</v>
      </c>
      <c r="Q66">
        <f t="shared" si="9"/>
        <v>0.24678501562756291</v>
      </c>
      <c r="R66">
        <f t="shared" si="10"/>
        <v>0.1551011784415188</v>
      </c>
      <c r="S66">
        <f t="shared" si="11"/>
        <v>317.40003096000004</v>
      </c>
      <c r="T66">
        <f t="shared" si="12"/>
        <v>32.906471572630046</v>
      </c>
      <c r="U66">
        <f t="shared" si="13"/>
        <v>32.906471572630046</v>
      </c>
      <c r="V66">
        <f t="shared" si="14"/>
        <v>5.0256178346780223</v>
      </c>
      <c r="W66">
        <f t="shared" si="15"/>
        <v>25.014800005740579</v>
      </c>
      <c r="X66">
        <f t="shared" si="16"/>
        <v>1.2899541104109598</v>
      </c>
      <c r="Y66">
        <f t="shared" si="17"/>
        <v>5.1567636363869855</v>
      </c>
      <c r="Z66">
        <f t="shared" si="18"/>
        <v>3.7356637242670625</v>
      </c>
      <c r="AA66">
        <f t="shared" si="19"/>
        <v>-410.46995200158915</v>
      </c>
      <c r="AB66">
        <f t="shared" si="20"/>
        <v>87.383215270014148</v>
      </c>
      <c r="AC66">
        <f t="shared" si="21"/>
        <v>5.6739406928117289</v>
      </c>
      <c r="AD66">
        <f t="shared" si="22"/>
        <v>-1.2765078763209203E-2</v>
      </c>
      <c r="AE66">
        <f t="shared" si="23"/>
        <v>54.371269652781187</v>
      </c>
      <c r="AF66">
        <f t="shared" si="24"/>
        <v>9.3072648171603447</v>
      </c>
      <c r="AG66">
        <f t="shared" si="25"/>
        <v>27.764532366641667</v>
      </c>
      <c r="AH66">
        <v>494.66114221076998</v>
      </c>
      <c r="AI66">
        <v>439.93438787878802</v>
      </c>
      <c r="AJ66">
        <v>3.1513646611760699</v>
      </c>
      <c r="AK66">
        <v>84.5062676990527</v>
      </c>
      <c r="AL66">
        <f t="shared" si="26"/>
        <v>9.3077086621675544</v>
      </c>
      <c r="AM66">
        <v>1.58847401596523</v>
      </c>
      <c r="AN66">
        <v>12.6197398601399</v>
      </c>
      <c r="AO66">
        <v>1.87837785647729E-5</v>
      </c>
      <c r="AP66">
        <v>123.873733639405</v>
      </c>
      <c r="AQ66">
        <v>20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52843.634502225337</v>
      </c>
      <c r="AV66">
        <f t="shared" si="30"/>
        <v>2000</v>
      </c>
      <c r="AW66">
        <f t="shared" si="31"/>
        <v>1686.000636</v>
      </c>
      <c r="AX66">
        <f t="shared" si="32"/>
        <v>0.84300031799999997</v>
      </c>
      <c r="AY66">
        <f t="shared" si="33"/>
        <v>0.15870001548000001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1736456373</v>
      </c>
      <c r="BF66">
        <v>434.37599999999998</v>
      </c>
      <c r="BG66">
        <v>504.49299999999999</v>
      </c>
      <c r="BH66">
        <v>12.6212</v>
      </c>
      <c r="BI66">
        <v>1.59029</v>
      </c>
      <c r="BJ66">
        <v>433.62799999999999</v>
      </c>
      <c r="BK66">
        <v>12.5814</v>
      </c>
      <c r="BL66">
        <v>499.85700000000003</v>
      </c>
      <c r="BM66">
        <v>102.10599999999999</v>
      </c>
      <c r="BN66">
        <v>9.9345799999999998E-2</v>
      </c>
      <c r="BO66">
        <v>33.365400000000001</v>
      </c>
      <c r="BP66">
        <v>32.263800000000003</v>
      </c>
      <c r="BQ66">
        <v>999.9</v>
      </c>
      <c r="BR66">
        <v>0</v>
      </c>
      <c r="BS66">
        <v>0</v>
      </c>
      <c r="BT66">
        <v>9995</v>
      </c>
      <c r="BU66">
        <v>725.30499999999995</v>
      </c>
      <c r="BV66">
        <v>348.65199999999999</v>
      </c>
      <c r="BW66">
        <v>-70.116900000000001</v>
      </c>
      <c r="BX66">
        <v>439.928</v>
      </c>
      <c r="BY66">
        <v>505.29599999999999</v>
      </c>
      <c r="BZ66">
        <v>11.030900000000001</v>
      </c>
      <c r="CA66">
        <v>504.49299999999999</v>
      </c>
      <c r="CB66">
        <v>1.59029</v>
      </c>
      <c r="CC66">
        <v>1.2887</v>
      </c>
      <c r="CD66">
        <v>0.16237799999999999</v>
      </c>
      <c r="CE66">
        <v>10.6677</v>
      </c>
      <c r="CF66">
        <v>-17.0124</v>
      </c>
      <c r="CG66">
        <v>2000</v>
      </c>
      <c r="CH66">
        <v>0.90000100000000005</v>
      </c>
      <c r="CI66">
        <v>9.9999400000000002E-2</v>
      </c>
      <c r="CJ66">
        <v>24</v>
      </c>
      <c r="CK66">
        <v>39092.9</v>
      </c>
      <c r="CL66">
        <v>1736449596</v>
      </c>
      <c r="CM66" t="s">
        <v>346</v>
      </c>
      <c r="CN66">
        <v>1736449594</v>
      </c>
      <c r="CO66">
        <v>1736449596</v>
      </c>
      <c r="CP66">
        <v>2</v>
      </c>
      <c r="CQ66">
        <v>0.52600000000000002</v>
      </c>
      <c r="CR66">
        <v>-1.4999999999999999E-2</v>
      </c>
      <c r="CS66">
        <v>0.63</v>
      </c>
      <c r="CT66">
        <v>3.9E-2</v>
      </c>
      <c r="CU66">
        <v>200</v>
      </c>
      <c r="CV66">
        <v>13</v>
      </c>
      <c r="CW66">
        <v>0.21</v>
      </c>
      <c r="CX66">
        <v>0.03</v>
      </c>
      <c r="CY66">
        <v>-66.941954999999993</v>
      </c>
      <c r="CZ66">
        <v>-17.547378947368401</v>
      </c>
      <c r="DA66">
        <v>1.6874102060480101</v>
      </c>
      <c r="DB66">
        <v>0</v>
      </c>
      <c r="DC66">
        <v>11.018025</v>
      </c>
      <c r="DD66">
        <v>0.123694736842096</v>
      </c>
      <c r="DE66">
        <v>1.27456610264041E-2</v>
      </c>
      <c r="DF66">
        <v>1</v>
      </c>
      <c r="DG66">
        <v>1</v>
      </c>
      <c r="DH66">
        <v>2</v>
      </c>
      <c r="DI66" t="s">
        <v>347</v>
      </c>
      <c r="DJ66">
        <v>3.1162999999999998</v>
      </c>
      <c r="DK66">
        <v>2.8001499999999999</v>
      </c>
      <c r="DL66">
        <v>0.10278</v>
      </c>
      <c r="DM66">
        <v>0.11605</v>
      </c>
      <c r="DN66">
        <v>7.3831999999999995E-2</v>
      </c>
      <c r="DO66">
        <v>1.29953E-2</v>
      </c>
      <c r="DP66">
        <v>24903.7</v>
      </c>
      <c r="DQ66">
        <v>22641.3</v>
      </c>
      <c r="DR66">
        <v>26567.5</v>
      </c>
      <c r="DS66">
        <v>23980.1</v>
      </c>
      <c r="DT66">
        <v>34007.800000000003</v>
      </c>
      <c r="DU66">
        <v>34511</v>
      </c>
      <c r="DV66">
        <v>40164.1</v>
      </c>
      <c r="DW66">
        <v>37933.800000000003</v>
      </c>
      <c r="DX66">
        <v>1.99878</v>
      </c>
      <c r="DY66">
        <v>2.1698</v>
      </c>
      <c r="DZ66">
        <v>0.23225299999999999</v>
      </c>
      <c r="EA66">
        <v>0</v>
      </c>
      <c r="EB66">
        <v>28.477799999999998</v>
      </c>
      <c r="EC66">
        <v>999.9</v>
      </c>
      <c r="ED66">
        <v>61.72</v>
      </c>
      <c r="EE66">
        <v>25.236999999999998</v>
      </c>
      <c r="EF66">
        <v>19.494399999999999</v>
      </c>
      <c r="EG66">
        <v>64.196700000000007</v>
      </c>
      <c r="EH66">
        <v>26.446300000000001</v>
      </c>
      <c r="EI66">
        <v>1</v>
      </c>
      <c r="EJ66">
        <v>-0.17733199999999999</v>
      </c>
      <c r="EK66">
        <v>-5.1846800000000002</v>
      </c>
      <c r="EL66">
        <v>20.192399999999999</v>
      </c>
      <c r="EM66">
        <v>5.2602700000000002</v>
      </c>
      <c r="EN66">
        <v>12.004</v>
      </c>
      <c r="EO66">
        <v>4.9990500000000004</v>
      </c>
      <c r="EP66">
        <v>3.2867999999999999</v>
      </c>
      <c r="EQ66">
        <v>9999</v>
      </c>
      <c r="ER66">
        <v>9999</v>
      </c>
      <c r="ES66">
        <v>999.9</v>
      </c>
      <c r="ET66">
        <v>9999</v>
      </c>
      <c r="EU66">
        <v>1.87269</v>
      </c>
      <c r="EV66">
        <v>1.87347</v>
      </c>
      <c r="EW66">
        <v>1.86971</v>
      </c>
      <c r="EX66">
        <v>1.87547</v>
      </c>
      <c r="EY66">
        <v>1.87565</v>
      </c>
      <c r="EZ66">
        <v>1.8740600000000001</v>
      </c>
      <c r="FA66">
        <v>1.8726400000000001</v>
      </c>
      <c r="FB66">
        <v>1.8716600000000001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0.748</v>
      </c>
      <c r="FQ66">
        <v>3.9800000000000002E-2</v>
      </c>
      <c r="FR66">
        <v>0.34321388301456301</v>
      </c>
      <c r="FS66">
        <v>1.93526017593624E-3</v>
      </c>
      <c r="FT66">
        <v>-2.6352868309754201E-6</v>
      </c>
      <c r="FU66">
        <v>7.4988703689445403E-10</v>
      </c>
      <c r="FV66">
        <v>-2.6994475661370899E-2</v>
      </c>
      <c r="FW66">
        <v>5.2935318026229097E-3</v>
      </c>
      <c r="FX66">
        <v>-4.69559145734915E-4</v>
      </c>
      <c r="FY66">
        <v>3.7413844565891902E-5</v>
      </c>
      <c r="FZ66">
        <v>1</v>
      </c>
      <c r="GA66">
        <v>1999</v>
      </c>
      <c r="GB66">
        <v>0</v>
      </c>
      <c r="GC66">
        <v>14</v>
      </c>
      <c r="GD66">
        <v>113</v>
      </c>
      <c r="GE66">
        <v>113</v>
      </c>
      <c r="GF66">
        <v>1.31958</v>
      </c>
      <c r="GG66">
        <v>2.52197</v>
      </c>
      <c r="GH66">
        <v>1.5979000000000001</v>
      </c>
      <c r="GI66">
        <v>2.34863</v>
      </c>
      <c r="GJ66">
        <v>1.64917</v>
      </c>
      <c r="GK66">
        <v>2.31812</v>
      </c>
      <c r="GL66">
        <v>29.665700000000001</v>
      </c>
      <c r="GM66">
        <v>15.7606</v>
      </c>
      <c r="GN66">
        <v>19</v>
      </c>
      <c r="GO66">
        <v>471.33499999999998</v>
      </c>
      <c r="GP66">
        <v>600.875</v>
      </c>
      <c r="GQ66">
        <v>40.1738</v>
      </c>
      <c r="GR66">
        <v>25.172699999999999</v>
      </c>
      <c r="GS66">
        <v>29.999099999999999</v>
      </c>
      <c r="GT66">
        <v>24.946999999999999</v>
      </c>
      <c r="GU66">
        <v>24.9146</v>
      </c>
      <c r="GV66">
        <v>26.5078</v>
      </c>
      <c r="GW66">
        <v>83.333399999999997</v>
      </c>
      <c r="GX66">
        <v>100</v>
      </c>
      <c r="GY66">
        <v>40.014499999999998</v>
      </c>
      <c r="GZ66">
        <v>530.29100000000005</v>
      </c>
      <c r="HA66">
        <v>1.52868</v>
      </c>
      <c r="HB66">
        <v>100.878</v>
      </c>
      <c r="HC66">
        <v>100.77200000000001</v>
      </c>
    </row>
    <row r="67" spans="1:211" x14ac:dyDescent="0.2">
      <c r="A67">
        <v>51</v>
      </c>
      <c r="B67">
        <v>1736456376</v>
      </c>
      <c r="C67">
        <v>100</v>
      </c>
      <c r="D67" t="s">
        <v>449</v>
      </c>
      <c r="E67" t="s">
        <v>450</v>
      </c>
      <c r="F67">
        <v>2</v>
      </c>
      <c r="G67">
        <v>1736456374</v>
      </c>
      <c r="H67">
        <f t="shared" si="0"/>
        <v>9.3095145673401034E-3</v>
      </c>
      <c r="I67">
        <f t="shared" si="1"/>
        <v>9.3095145673401039</v>
      </c>
      <c r="J67">
        <f t="shared" si="2"/>
        <v>28.362302755748114</v>
      </c>
      <c r="K67">
        <f t="shared" si="3"/>
        <v>437.46449999999999</v>
      </c>
      <c r="L67">
        <f t="shared" si="4"/>
        <v>234.56908919530156</v>
      </c>
      <c r="M67">
        <f t="shared" si="5"/>
        <v>23.974335173954234</v>
      </c>
      <c r="N67">
        <f t="shared" si="6"/>
        <v>44.711434851392923</v>
      </c>
      <c r="O67">
        <f t="shared" si="7"/>
        <v>0.25688716066684514</v>
      </c>
      <c r="P67">
        <f t="shared" si="8"/>
        <v>3.5361085871106432</v>
      </c>
      <c r="Q67">
        <f t="shared" si="9"/>
        <v>0.24695152814843402</v>
      </c>
      <c r="R67">
        <f t="shared" si="10"/>
        <v>0.1552053635665408</v>
      </c>
      <c r="S67">
        <f t="shared" si="11"/>
        <v>317.39916246011012</v>
      </c>
      <c r="T67">
        <f t="shared" si="12"/>
        <v>32.900796999245991</v>
      </c>
      <c r="U67">
        <f t="shared" si="13"/>
        <v>32.900796999245991</v>
      </c>
      <c r="V67">
        <f t="shared" si="14"/>
        <v>5.024014575992048</v>
      </c>
      <c r="W67">
        <f t="shared" si="15"/>
        <v>25.025733999949797</v>
      </c>
      <c r="X67">
        <f t="shared" si="16"/>
        <v>1.2900985611025575</v>
      </c>
      <c r="Y67">
        <f t="shared" si="17"/>
        <v>5.1550878032394394</v>
      </c>
      <c r="Z67">
        <f t="shared" si="18"/>
        <v>3.7339160148894903</v>
      </c>
      <c r="AA67">
        <f t="shared" si="19"/>
        <v>-410.54959241969857</v>
      </c>
      <c r="AB67">
        <f t="shared" si="20"/>
        <v>87.465601264646054</v>
      </c>
      <c r="AC67">
        <f t="shared" si="21"/>
        <v>5.6720710725172161</v>
      </c>
      <c r="AD67">
        <f t="shared" si="22"/>
        <v>-1.2757622425183968E-2</v>
      </c>
      <c r="AE67">
        <f t="shared" si="23"/>
        <v>54.585278917521528</v>
      </c>
      <c r="AF67">
        <f t="shared" si="24"/>
        <v>9.3083340952506735</v>
      </c>
      <c r="AG67">
        <f t="shared" si="25"/>
        <v>28.362302755748114</v>
      </c>
      <c r="AH67">
        <v>501.57983251973701</v>
      </c>
      <c r="AI67">
        <v>446.19818787878802</v>
      </c>
      <c r="AJ67">
        <v>3.1416946065117699</v>
      </c>
      <c r="AK67">
        <v>84.5062676990527</v>
      </c>
      <c r="AL67">
        <f t="shared" si="26"/>
        <v>9.3095145673401039</v>
      </c>
      <c r="AM67">
        <v>1.5896350796991601</v>
      </c>
      <c r="AN67">
        <v>12.6232104895105</v>
      </c>
      <c r="AO67">
        <v>2.2288983758759801E-5</v>
      </c>
      <c r="AP67">
        <v>123.873733639405</v>
      </c>
      <c r="AQ67">
        <v>20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52936.666694629923</v>
      </c>
      <c r="AV67">
        <f t="shared" si="30"/>
        <v>1999.9949999999999</v>
      </c>
      <c r="AW67">
        <f t="shared" si="31"/>
        <v>1685.9963909984849</v>
      </c>
      <c r="AX67">
        <f t="shared" si="32"/>
        <v>0.84300030299999995</v>
      </c>
      <c r="AY67">
        <f t="shared" si="33"/>
        <v>0.15869997798000002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1736456374</v>
      </c>
      <c r="BF67">
        <v>437.46449999999999</v>
      </c>
      <c r="BG67">
        <v>507.875</v>
      </c>
      <c r="BH67">
        <v>12.62255</v>
      </c>
      <c r="BI67">
        <v>1.5901449999999999</v>
      </c>
      <c r="BJ67">
        <v>436.71600000000001</v>
      </c>
      <c r="BK67">
        <v>12.582750000000001</v>
      </c>
      <c r="BL67">
        <v>499.846</v>
      </c>
      <c r="BM67">
        <v>102.1065</v>
      </c>
      <c r="BN67">
        <v>9.9358650000000007E-2</v>
      </c>
      <c r="BO67">
        <v>33.3596</v>
      </c>
      <c r="BP67">
        <v>32.25705</v>
      </c>
      <c r="BQ67">
        <v>999.9</v>
      </c>
      <c r="BR67">
        <v>0</v>
      </c>
      <c r="BS67">
        <v>0</v>
      </c>
      <c r="BT67">
        <v>10013.1</v>
      </c>
      <c r="BU67">
        <v>725.28899999999999</v>
      </c>
      <c r="BV67">
        <v>347.62599999999998</v>
      </c>
      <c r="BW67">
        <v>-70.410600000000002</v>
      </c>
      <c r="BX67">
        <v>443.05650000000003</v>
      </c>
      <c r="BY67">
        <v>508.68349999999998</v>
      </c>
      <c r="BZ67">
        <v>11.032400000000001</v>
      </c>
      <c r="CA67">
        <v>507.875</v>
      </c>
      <c r="CB67">
        <v>1.5901449999999999</v>
      </c>
      <c r="CC67">
        <v>1.288845</v>
      </c>
      <c r="CD67">
        <v>0.16236400000000001</v>
      </c>
      <c r="CE67">
        <v>10.6694</v>
      </c>
      <c r="CF67">
        <v>-17.013449999999999</v>
      </c>
      <c r="CG67">
        <v>1999.9949999999999</v>
      </c>
      <c r="CH67">
        <v>0.90000150000000001</v>
      </c>
      <c r="CI67">
        <v>9.9998900000000002E-2</v>
      </c>
      <c r="CJ67">
        <v>24</v>
      </c>
      <c r="CK67">
        <v>39092.9</v>
      </c>
      <c r="CL67">
        <v>1736449596</v>
      </c>
      <c r="CM67" t="s">
        <v>346</v>
      </c>
      <c r="CN67">
        <v>1736449594</v>
      </c>
      <c r="CO67">
        <v>1736449596</v>
      </c>
      <c r="CP67">
        <v>2</v>
      </c>
      <c r="CQ67">
        <v>0.52600000000000002</v>
      </c>
      <c r="CR67">
        <v>-1.4999999999999999E-2</v>
      </c>
      <c r="CS67">
        <v>0.63</v>
      </c>
      <c r="CT67">
        <v>3.9E-2</v>
      </c>
      <c r="CU67">
        <v>200</v>
      </c>
      <c r="CV67">
        <v>13</v>
      </c>
      <c r="CW67">
        <v>0.21</v>
      </c>
      <c r="CX67">
        <v>0.03</v>
      </c>
      <c r="CY67">
        <v>-67.53416</v>
      </c>
      <c r="CZ67">
        <v>-17.7609924812031</v>
      </c>
      <c r="DA67">
        <v>1.7080438976794501</v>
      </c>
      <c r="DB67">
        <v>0</v>
      </c>
      <c r="DC67">
        <v>11.021425000000001</v>
      </c>
      <c r="DD67">
        <v>0.104070676691726</v>
      </c>
      <c r="DE67">
        <v>1.1202538774760001E-2</v>
      </c>
      <c r="DF67">
        <v>1</v>
      </c>
      <c r="DG67">
        <v>1</v>
      </c>
      <c r="DH67">
        <v>2</v>
      </c>
      <c r="DI67" t="s">
        <v>347</v>
      </c>
      <c r="DJ67">
        <v>3.1164100000000001</v>
      </c>
      <c r="DK67">
        <v>2.8002699999999998</v>
      </c>
      <c r="DL67">
        <v>0.103875</v>
      </c>
      <c r="DM67">
        <v>0.117172</v>
      </c>
      <c r="DN67">
        <v>7.3847499999999996E-2</v>
      </c>
      <c r="DO67">
        <v>1.29943E-2</v>
      </c>
      <c r="DP67">
        <v>24873.4</v>
      </c>
      <c r="DQ67">
        <v>22612.5</v>
      </c>
      <c r="DR67">
        <v>26567.7</v>
      </c>
      <c r="DS67">
        <v>23980</v>
      </c>
      <c r="DT67">
        <v>34007.599999999999</v>
      </c>
      <c r="DU67">
        <v>34510.800000000003</v>
      </c>
      <c r="DV67">
        <v>40164.400000000001</v>
      </c>
      <c r="DW67">
        <v>37933.5</v>
      </c>
      <c r="DX67">
        <v>1.9986299999999999</v>
      </c>
      <c r="DY67">
        <v>2.1696200000000001</v>
      </c>
      <c r="DZ67">
        <v>0.23167599999999999</v>
      </c>
      <c r="EA67">
        <v>0</v>
      </c>
      <c r="EB67">
        <v>28.479700000000001</v>
      </c>
      <c r="EC67">
        <v>999.9</v>
      </c>
      <c r="ED67">
        <v>61.72</v>
      </c>
      <c r="EE67">
        <v>25.236999999999998</v>
      </c>
      <c r="EF67">
        <v>19.4937</v>
      </c>
      <c r="EG67">
        <v>64.146699999999996</v>
      </c>
      <c r="EH67">
        <v>26.5425</v>
      </c>
      <c r="EI67">
        <v>1</v>
      </c>
      <c r="EJ67">
        <v>-0.176926</v>
      </c>
      <c r="EK67">
        <v>-5.2977400000000001</v>
      </c>
      <c r="EL67">
        <v>20.187899999999999</v>
      </c>
      <c r="EM67">
        <v>5.2601199999999997</v>
      </c>
      <c r="EN67">
        <v>12.004</v>
      </c>
      <c r="EO67">
        <v>4.9989999999999997</v>
      </c>
      <c r="EP67">
        <v>3.2868499999999998</v>
      </c>
      <c r="EQ67">
        <v>9999</v>
      </c>
      <c r="ER67">
        <v>9999</v>
      </c>
      <c r="ES67">
        <v>999.9</v>
      </c>
      <c r="ET67">
        <v>9999</v>
      </c>
      <c r="EU67">
        <v>1.8727</v>
      </c>
      <c r="EV67">
        <v>1.87347</v>
      </c>
      <c r="EW67">
        <v>1.8697299999999999</v>
      </c>
      <c r="EX67">
        <v>1.87547</v>
      </c>
      <c r="EY67">
        <v>1.8756600000000001</v>
      </c>
      <c r="EZ67">
        <v>1.8740699999999999</v>
      </c>
      <c r="FA67">
        <v>1.87263</v>
      </c>
      <c r="FB67">
        <v>1.8716699999999999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0.748</v>
      </c>
      <c r="FQ67">
        <v>3.9800000000000002E-2</v>
      </c>
      <c r="FR67">
        <v>0.34321388301456301</v>
      </c>
      <c r="FS67">
        <v>1.93526017593624E-3</v>
      </c>
      <c r="FT67">
        <v>-2.6352868309754201E-6</v>
      </c>
      <c r="FU67">
        <v>7.4988703689445403E-10</v>
      </c>
      <c r="FV67">
        <v>-2.6994475661370899E-2</v>
      </c>
      <c r="FW67">
        <v>5.2935318026229097E-3</v>
      </c>
      <c r="FX67">
        <v>-4.69559145734915E-4</v>
      </c>
      <c r="FY67">
        <v>3.7413844565891902E-5</v>
      </c>
      <c r="FZ67">
        <v>1</v>
      </c>
      <c r="GA67">
        <v>1999</v>
      </c>
      <c r="GB67">
        <v>0</v>
      </c>
      <c r="GC67">
        <v>14</v>
      </c>
      <c r="GD67">
        <v>113</v>
      </c>
      <c r="GE67">
        <v>113</v>
      </c>
      <c r="GF67">
        <v>1.33301</v>
      </c>
      <c r="GG67">
        <v>2.5109900000000001</v>
      </c>
      <c r="GH67">
        <v>1.5979000000000001</v>
      </c>
      <c r="GI67">
        <v>2.34741</v>
      </c>
      <c r="GJ67">
        <v>1.64917</v>
      </c>
      <c r="GK67">
        <v>2.4731399999999999</v>
      </c>
      <c r="GL67">
        <v>29.665700000000001</v>
      </c>
      <c r="GM67">
        <v>15.7781</v>
      </c>
      <c r="GN67">
        <v>19</v>
      </c>
      <c r="GO67">
        <v>471.24700000000001</v>
      </c>
      <c r="GP67">
        <v>600.74400000000003</v>
      </c>
      <c r="GQ67">
        <v>40.086799999999997</v>
      </c>
      <c r="GR67">
        <v>25.172699999999999</v>
      </c>
      <c r="GS67">
        <v>29.9998</v>
      </c>
      <c r="GT67">
        <v>24.947199999999999</v>
      </c>
      <c r="GU67">
        <v>24.915199999999999</v>
      </c>
      <c r="GV67">
        <v>26.785</v>
      </c>
      <c r="GW67">
        <v>83.333399999999997</v>
      </c>
      <c r="GX67">
        <v>100</v>
      </c>
      <c r="GY67">
        <v>40.014499999999998</v>
      </c>
      <c r="GZ67">
        <v>537.02099999999996</v>
      </c>
      <c r="HA67">
        <v>1.5251999999999999</v>
      </c>
      <c r="HB67">
        <v>100.879</v>
      </c>
      <c r="HC67">
        <v>100.77200000000001</v>
      </c>
    </row>
    <row r="68" spans="1:211" x14ac:dyDescent="0.2">
      <c r="A68">
        <v>52</v>
      </c>
      <c r="B68">
        <v>1736456378</v>
      </c>
      <c r="C68">
        <v>102</v>
      </c>
      <c r="D68" t="s">
        <v>451</v>
      </c>
      <c r="E68" t="s">
        <v>452</v>
      </c>
      <c r="F68">
        <v>2</v>
      </c>
      <c r="G68">
        <v>1736456377</v>
      </c>
      <c r="H68">
        <f t="shared" si="0"/>
        <v>9.3121047498843489E-3</v>
      </c>
      <c r="I68">
        <f t="shared" si="1"/>
        <v>9.3121047498843481</v>
      </c>
      <c r="J68">
        <f t="shared" si="2"/>
        <v>28.862787369522206</v>
      </c>
      <c r="K68">
        <f t="shared" si="3"/>
        <v>446.77</v>
      </c>
      <c r="L68">
        <f t="shared" si="4"/>
        <v>240.45929249515731</v>
      </c>
      <c r="M68">
        <f t="shared" si="5"/>
        <v>24.576524800661204</v>
      </c>
      <c r="N68">
        <f t="shared" si="6"/>
        <v>45.66283910784</v>
      </c>
      <c r="O68">
        <f t="shared" si="7"/>
        <v>0.25724302107341618</v>
      </c>
      <c r="P68">
        <f t="shared" si="8"/>
        <v>3.5333037924888111</v>
      </c>
      <c r="Q68">
        <f t="shared" si="9"/>
        <v>0.24727283753533746</v>
      </c>
      <c r="R68">
        <f t="shared" si="10"/>
        <v>0.15540910763548971</v>
      </c>
      <c r="S68">
        <f t="shared" si="11"/>
        <v>317.39965475999998</v>
      </c>
      <c r="T68">
        <f t="shared" si="12"/>
        <v>32.888591324194842</v>
      </c>
      <c r="U68">
        <f t="shared" si="13"/>
        <v>32.888591324194842</v>
      </c>
      <c r="V68">
        <f t="shared" si="14"/>
        <v>5.0205675685001863</v>
      </c>
      <c r="W68">
        <f t="shared" si="15"/>
        <v>25.047024521627275</v>
      </c>
      <c r="X68">
        <f t="shared" si="16"/>
        <v>1.2903786653184</v>
      </c>
      <c r="Y68">
        <f t="shared" si="17"/>
        <v>5.1518241785733903</v>
      </c>
      <c r="Z68">
        <f t="shared" si="18"/>
        <v>3.7301889031817863</v>
      </c>
      <c r="AA68">
        <f t="shared" si="19"/>
        <v>-410.66381946989981</v>
      </c>
      <c r="AB68">
        <f t="shared" si="20"/>
        <v>87.56874445789434</v>
      </c>
      <c r="AC68">
        <f t="shared" si="21"/>
        <v>5.6826131834347038</v>
      </c>
      <c r="AD68">
        <f t="shared" si="22"/>
        <v>-1.2807068570808156E-2</v>
      </c>
      <c r="AE68">
        <f t="shared" si="23"/>
        <v>55.196355429793172</v>
      </c>
      <c r="AF68">
        <f t="shared" si="24"/>
        <v>9.3107322788165146</v>
      </c>
      <c r="AG68">
        <f t="shared" si="25"/>
        <v>28.862787369522206</v>
      </c>
      <c r="AH68">
        <v>508.42380306530401</v>
      </c>
      <c r="AI68">
        <v>452.47168484848498</v>
      </c>
      <c r="AJ68">
        <v>3.13732874014485</v>
      </c>
      <c r="AK68">
        <v>84.5062676990527</v>
      </c>
      <c r="AL68">
        <f t="shared" si="26"/>
        <v>9.3121047498843481</v>
      </c>
      <c r="AM68">
        <v>1.59030958705105</v>
      </c>
      <c r="AN68">
        <v>12.6263328671329</v>
      </c>
      <c r="AO68">
        <v>3.0278109073129001E-5</v>
      </c>
      <c r="AP68">
        <v>123.873733639405</v>
      </c>
      <c r="AQ68">
        <v>20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52878.544560560455</v>
      </c>
      <c r="AV68">
        <f t="shared" si="30"/>
        <v>2000</v>
      </c>
      <c r="AW68">
        <f t="shared" si="31"/>
        <v>1685.9997059999998</v>
      </c>
      <c r="AX68">
        <f t="shared" si="32"/>
        <v>0.84299985299999991</v>
      </c>
      <c r="AY68">
        <f t="shared" si="33"/>
        <v>0.15869982737999999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1736456377</v>
      </c>
      <c r="BF68">
        <v>446.77</v>
      </c>
      <c r="BG68">
        <v>518.01599999999996</v>
      </c>
      <c r="BH68">
        <v>12.6252</v>
      </c>
      <c r="BI68">
        <v>1.59049</v>
      </c>
      <c r="BJ68">
        <v>446.02100000000002</v>
      </c>
      <c r="BK68">
        <v>12.5854</v>
      </c>
      <c r="BL68">
        <v>499.86900000000003</v>
      </c>
      <c r="BM68">
        <v>102.107</v>
      </c>
      <c r="BN68">
        <v>9.9592E-2</v>
      </c>
      <c r="BO68">
        <v>33.348300000000002</v>
      </c>
      <c r="BP68">
        <v>32.247199999999999</v>
      </c>
      <c r="BQ68">
        <v>999.9</v>
      </c>
      <c r="BR68">
        <v>0</v>
      </c>
      <c r="BS68">
        <v>0</v>
      </c>
      <c r="BT68">
        <v>10001.200000000001</v>
      </c>
      <c r="BU68">
        <v>725.21299999999997</v>
      </c>
      <c r="BV68">
        <v>343.84699999999998</v>
      </c>
      <c r="BW68">
        <v>-71.246200000000002</v>
      </c>
      <c r="BX68">
        <v>452.48200000000003</v>
      </c>
      <c r="BY68">
        <v>518.84100000000001</v>
      </c>
      <c r="BZ68">
        <v>11.034700000000001</v>
      </c>
      <c r="CA68">
        <v>518.01599999999996</v>
      </c>
      <c r="CB68">
        <v>1.59049</v>
      </c>
      <c r="CC68">
        <v>1.28912</v>
      </c>
      <c r="CD68">
        <v>0.16239999999999999</v>
      </c>
      <c r="CE68">
        <v>10.672599999999999</v>
      </c>
      <c r="CF68">
        <v>-17.0108</v>
      </c>
      <c r="CG68">
        <v>2000</v>
      </c>
      <c r="CH68">
        <v>0.90000199999999997</v>
      </c>
      <c r="CI68">
        <v>9.9997900000000001E-2</v>
      </c>
      <c r="CJ68">
        <v>24</v>
      </c>
      <c r="CK68">
        <v>39093</v>
      </c>
      <c r="CL68">
        <v>1736449596</v>
      </c>
      <c r="CM68" t="s">
        <v>346</v>
      </c>
      <c r="CN68">
        <v>1736449594</v>
      </c>
      <c r="CO68">
        <v>1736449596</v>
      </c>
      <c r="CP68">
        <v>2</v>
      </c>
      <c r="CQ68">
        <v>0.52600000000000002</v>
      </c>
      <c r="CR68">
        <v>-1.4999999999999999E-2</v>
      </c>
      <c r="CS68">
        <v>0.63</v>
      </c>
      <c r="CT68">
        <v>3.9E-2</v>
      </c>
      <c r="CU68">
        <v>200</v>
      </c>
      <c r="CV68">
        <v>13</v>
      </c>
      <c r="CW68">
        <v>0.21</v>
      </c>
      <c r="CX68">
        <v>0.03</v>
      </c>
      <c r="CY68">
        <v>-68.132724999999994</v>
      </c>
      <c r="CZ68">
        <v>-17.797745864661699</v>
      </c>
      <c r="DA68">
        <v>1.71161204975748</v>
      </c>
      <c r="DB68">
        <v>0</v>
      </c>
      <c r="DC68">
        <v>11.024815</v>
      </c>
      <c r="DD68">
        <v>8.3950375939851399E-2</v>
      </c>
      <c r="DE68">
        <v>9.3650560596294403E-3</v>
      </c>
      <c r="DF68">
        <v>1</v>
      </c>
      <c r="DG68">
        <v>1</v>
      </c>
      <c r="DH68">
        <v>2</v>
      </c>
      <c r="DI68" t="s">
        <v>347</v>
      </c>
      <c r="DJ68">
        <v>3.1163599999999998</v>
      </c>
      <c r="DK68">
        <v>2.8004500000000001</v>
      </c>
      <c r="DL68">
        <v>0.104967</v>
      </c>
      <c r="DM68">
        <v>0.118284</v>
      </c>
      <c r="DN68">
        <v>7.3847099999999999E-2</v>
      </c>
      <c r="DO68">
        <v>1.2995400000000001E-2</v>
      </c>
      <c r="DP68">
        <v>24842.799999999999</v>
      </c>
      <c r="DQ68">
        <v>22584.400000000001</v>
      </c>
      <c r="DR68">
        <v>26567.4</v>
      </c>
      <c r="DS68">
        <v>23980.5</v>
      </c>
      <c r="DT68">
        <v>34007.300000000003</v>
      </c>
      <c r="DU68">
        <v>34511.599999999999</v>
      </c>
      <c r="DV68">
        <v>40163.9</v>
      </c>
      <c r="DW68">
        <v>37934.300000000003</v>
      </c>
      <c r="DX68">
        <v>1.99892</v>
      </c>
      <c r="DY68">
        <v>2.1695199999999999</v>
      </c>
      <c r="DZ68">
        <v>0.23128499999999999</v>
      </c>
      <c r="EA68">
        <v>0</v>
      </c>
      <c r="EB68">
        <v>28.481300000000001</v>
      </c>
      <c r="EC68">
        <v>999.9</v>
      </c>
      <c r="ED68">
        <v>61.72</v>
      </c>
      <c r="EE68">
        <v>25.225999999999999</v>
      </c>
      <c r="EF68">
        <v>19.4815</v>
      </c>
      <c r="EG68">
        <v>64.1267</v>
      </c>
      <c r="EH68">
        <v>26.867000000000001</v>
      </c>
      <c r="EI68">
        <v>1</v>
      </c>
      <c r="EJ68">
        <v>-0.17658799999999999</v>
      </c>
      <c r="EK68">
        <v>-5.3862300000000003</v>
      </c>
      <c r="EL68">
        <v>20.184200000000001</v>
      </c>
      <c r="EM68">
        <v>5.2605700000000004</v>
      </c>
      <c r="EN68">
        <v>12.004</v>
      </c>
      <c r="EO68">
        <v>4.9991500000000002</v>
      </c>
      <c r="EP68">
        <v>3.2868499999999998</v>
      </c>
      <c r="EQ68">
        <v>9999</v>
      </c>
      <c r="ER68">
        <v>9999</v>
      </c>
      <c r="ES68">
        <v>999.9</v>
      </c>
      <c r="ET68">
        <v>9999</v>
      </c>
      <c r="EU68">
        <v>1.8727</v>
      </c>
      <c r="EV68">
        <v>1.87347</v>
      </c>
      <c r="EW68">
        <v>1.86972</v>
      </c>
      <c r="EX68">
        <v>1.8754599999999999</v>
      </c>
      <c r="EY68">
        <v>1.87568</v>
      </c>
      <c r="EZ68">
        <v>1.87408</v>
      </c>
      <c r="FA68">
        <v>1.8726</v>
      </c>
      <c r="FB68">
        <v>1.8716600000000001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0.748</v>
      </c>
      <c r="FQ68">
        <v>3.9800000000000002E-2</v>
      </c>
      <c r="FR68">
        <v>0.34321388301456301</v>
      </c>
      <c r="FS68">
        <v>1.93526017593624E-3</v>
      </c>
      <c r="FT68">
        <v>-2.6352868309754201E-6</v>
      </c>
      <c r="FU68">
        <v>7.4988703689445403E-10</v>
      </c>
      <c r="FV68">
        <v>-2.6994475661370899E-2</v>
      </c>
      <c r="FW68">
        <v>5.2935318026229097E-3</v>
      </c>
      <c r="FX68">
        <v>-4.69559145734915E-4</v>
      </c>
      <c r="FY68">
        <v>3.7413844565891902E-5</v>
      </c>
      <c r="FZ68">
        <v>1</v>
      </c>
      <c r="GA68">
        <v>1999</v>
      </c>
      <c r="GB68">
        <v>0</v>
      </c>
      <c r="GC68">
        <v>14</v>
      </c>
      <c r="GD68">
        <v>113.1</v>
      </c>
      <c r="GE68">
        <v>113</v>
      </c>
      <c r="GF68">
        <v>1.3464400000000001</v>
      </c>
      <c r="GG68">
        <v>2.5305200000000001</v>
      </c>
      <c r="GH68">
        <v>1.5979000000000001</v>
      </c>
      <c r="GI68">
        <v>2.34863</v>
      </c>
      <c r="GJ68">
        <v>1.64917</v>
      </c>
      <c r="GK68">
        <v>2.4645999999999999</v>
      </c>
      <c r="GL68">
        <v>29.665700000000001</v>
      </c>
      <c r="GM68">
        <v>15.7606</v>
      </c>
      <c r="GN68">
        <v>19</v>
      </c>
      <c r="GO68">
        <v>471.43</v>
      </c>
      <c r="GP68">
        <v>600.678</v>
      </c>
      <c r="GQ68">
        <v>40.022300000000001</v>
      </c>
      <c r="GR68">
        <v>25.173500000000001</v>
      </c>
      <c r="GS68">
        <v>30.0001</v>
      </c>
      <c r="GT68">
        <v>24.947199999999999</v>
      </c>
      <c r="GU68">
        <v>24.9163</v>
      </c>
      <c r="GV68">
        <v>27.060600000000001</v>
      </c>
      <c r="GW68">
        <v>83.333399999999997</v>
      </c>
      <c r="GX68">
        <v>100</v>
      </c>
      <c r="GY68">
        <v>40.014499999999998</v>
      </c>
      <c r="GZ68">
        <v>543.79</v>
      </c>
      <c r="HA68">
        <v>1.52721</v>
      </c>
      <c r="HB68">
        <v>100.878</v>
      </c>
      <c r="HC68">
        <v>100.774</v>
      </c>
    </row>
    <row r="69" spans="1:211" x14ac:dyDescent="0.2">
      <c r="A69">
        <v>53</v>
      </c>
      <c r="B69">
        <v>1736456380</v>
      </c>
      <c r="C69">
        <v>104</v>
      </c>
      <c r="D69" t="s">
        <v>453</v>
      </c>
      <c r="E69" t="s">
        <v>454</v>
      </c>
      <c r="F69">
        <v>2</v>
      </c>
      <c r="G69">
        <v>1736456378</v>
      </c>
      <c r="H69">
        <f t="shared" si="0"/>
        <v>9.3122934574069744E-3</v>
      </c>
      <c r="I69">
        <f t="shared" si="1"/>
        <v>9.3122934574069749</v>
      </c>
      <c r="J69">
        <f t="shared" si="2"/>
        <v>29.171798914615572</v>
      </c>
      <c r="K69">
        <f t="shared" si="3"/>
        <v>449.8895</v>
      </c>
      <c r="L69">
        <f t="shared" si="4"/>
        <v>241.50302363032154</v>
      </c>
      <c r="M69">
        <f t="shared" si="5"/>
        <v>24.683097893234692</v>
      </c>
      <c r="N69">
        <f t="shared" si="6"/>
        <v>45.981480491261976</v>
      </c>
      <c r="O69">
        <f t="shared" si="7"/>
        <v>0.25729013539603979</v>
      </c>
      <c r="P69">
        <f t="shared" si="8"/>
        <v>3.5337420284686658</v>
      </c>
      <c r="Q69">
        <f t="shared" si="9"/>
        <v>0.24731756090141296</v>
      </c>
      <c r="R69">
        <f t="shared" si="10"/>
        <v>0.15543726500900729</v>
      </c>
      <c r="S69">
        <f t="shared" si="11"/>
        <v>317.39894340065774</v>
      </c>
      <c r="T69">
        <f t="shared" si="12"/>
        <v>32.886399727821711</v>
      </c>
      <c r="U69">
        <f t="shared" si="13"/>
        <v>32.886399727821711</v>
      </c>
      <c r="V69">
        <f t="shared" si="14"/>
        <v>5.0199488572390205</v>
      </c>
      <c r="W69">
        <f t="shared" si="15"/>
        <v>25.049809984710201</v>
      </c>
      <c r="X69">
        <f t="shared" si="16"/>
        <v>1.2903630543727549</v>
      </c>
      <c r="Y69">
        <f t="shared" si="17"/>
        <v>5.1511889916943936</v>
      </c>
      <c r="Z69">
        <f t="shared" si="18"/>
        <v>3.7295858028662656</v>
      </c>
      <c r="AA69">
        <f t="shared" si="19"/>
        <v>-410.67214147164759</v>
      </c>
      <c r="AB69">
        <f t="shared" si="20"/>
        <v>87.578004632762813</v>
      </c>
      <c r="AC69">
        <f t="shared" si="21"/>
        <v>5.6823870216829935</v>
      </c>
      <c r="AD69">
        <f t="shared" si="22"/>
        <v>-1.2806416544052013E-2</v>
      </c>
      <c r="AE69">
        <f t="shared" si="23"/>
        <v>55.383508520279335</v>
      </c>
      <c r="AF69">
        <f t="shared" si="24"/>
        <v>9.3109953549052111</v>
      </c>
      <c r="AG69">
        <f t="shared" si="25"/>
        <v>29.171798914615572</v>
      </c>
      <c r="AH69">
        <v>515.18543601021895</v>
      </c>
      <c r="AI69">
        <v>458.791363636364</v>
      </c>
      <c r="AJ69">
        <v>3.14814573987374</v>
      </c>
      <c r="AK69">
        <v>84.5062676990527</v>
      </c>
      <c r="AL69">
        <f t="shared" si="26"/>
        <v>9.3122934574069749</v>
      </c>
      <c r="AM69">
        <v>1.59040119000737</v>
      </c>
      <c r="AN69">
        <v>12.6260937062937</v>
      </c>
      <c r="AO69">
        <v>2.9685647217622E-5</v>
      </c>
      <c r="AP69">
        <v>123.873733639405</v>
      </c>
      <c r="AQ69">
        <v>20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52888.299951589928</v>
      </c>
      <c r="AV69">
        <f t="shared" si="30"/>
        <v>1999.9949999999999</v>
      </c>
      <c r="AW69">
        <f t="shared" si="31"/>
        <v>1685.9952900012374</v>
      </c>
      <c r="AX69">
        <f t="shared" si="32"/>
        <v>0.84299975250000003</v>
      </c>
      <c r="AY69">
        <f t="shared" si="33"/>
        <v>0.15869986845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1736456378</v>
      </c>
      <c r="BF69">
        <v>449.8895</v>
      </c>
      <c r="BG69">
        <v>521.39149999999995</v>
      </c>
      <c r="BH69">
        <v>12.6251</v>
      </c>
      <c r="BI69">
        <v>1.5906400000000001</v>
      </c>
      <c r="BJ69">
        <v>449.14049999999997</v>
      </c>
      <c r="BK69">
        <v>12.5853</v>
      </c>
      <c r="BL69">
        <v>499.89449999999999</v>
      </c>
      <c r="BM69">
        <v>102.1065</v>
      </c>
      <c r="BN69">
        <v>9.9665050000000005E-2</v>
      </c>
      <c r="BO69">
        <v>33.3461</v>
      </c>
      <c r="BP69">
        <v>32.243600000000001</v>
      </c>
      <c r="BQ69">
        <v>999.9</v>
      </c>
      <c r="BR69">
        <v>0</v>
      </c>
      <c r="BS69">
        <v>0</v>
      </c>
      <c r="BT69">
        <v>10003.1</v>
      </c>
      <c r="BU69">
        <v>725.21900000000005</v>
      </c>
      <c r="BV69">
        <v>341.82900000000001</v>
      </c>
      <c r="BW69">
        <v>-71.502099999999999</v>
      </c>
      <c r="BX69">
        <v>455.64150000000001</v>
      </c>
      <c r="BY69">
        <v>522.22199999999998</v>
      </c>
      <c r="BZ69">
        <v>11.03445</v>
      </c>
      <c r="CA69">
        <v>521.39149999999995</v>
      </c>
      <c r="CB69">
        <v>1.5906400000000001</v>
      </c>
      <c r="CC69">
        <v>1.2891049999999999</v>
      </c>
      <c r="CD69">
        <v>0.162415</v>
      </c>
      <c r="CE69">
        <v>10.67245</v>
      </c>
      <c r="CF69">
        <v>-17.009699999999999</v>
      </c>
      <c r="CG69">
        <v>1999.9949999999999</v>
      </c>
      <c r="CH69">
        <v>0.90000100000000005</v>
      </c>
      <c r="CI69">
        <v>9.9998749999999997E-2</v>
      </c>
      <c r="CJ69">
        <v>24</v>
      </c>
      <c r="CK69">
        <v>39092.949999999997</v>
      </c>
      <c r="CL69">
        <v>1736449596</v>
      </c>
      <c r="CM69" t="s">
        <v>346</v>
      </c>
      <c r="CN69">
        <v>1736449594</v>
      </c>
      <c r="CO69">
        <v>1736449596</v>
      </c>
      <c r="CP69">
        <v>2</v>
      </c>
      <c r="CQ69">
        <v>0.52600000000000002</v>
      </c>
      <c r="CR69">
        <v>-1.4999999999999999E-2</v>
      </c>
      <c r="CS69">
        <v>0.63</v>
      </c>
      <c r="CT69">
        <v>3.9E-2</v>
      </c>
      <c r="CU69">
        <v>200</v>
      </c>
      <c r="CV69">
        <v>13</v>
      </c>
      <c r="CW69">
        <v>0.21</v>
      </c>
      <c r="CX69">
        <v>0.03</v>
      </c>
      <c r="CY69">
        <v>-68.720455000000001</v>
      </c>
      <c r="CZ69">
        <v>-17.832040601503799</v>
      </c>
      <c r="DA69">
        <v>1.71487266042555</v>
      </c>
      <c r="DB69">
        <v>0</v>
      </c>
      <c r="DC69">
        <v>11.027850000000001</v>
      </c>
      <c r="DD69">
        <v>5.9837593984987003E-2</v>
      </c>
      <c r="DE69">
        <v>6.868369529954E-3</v>
      </c>
      <c r="DF69">
        <v>1</v>
      </c>
      <c r="DG69">
        <v>1</v>
      </c>
      <c r="DH69">
        <v>2</v>
      </c>
      <c r="DI69" t="s">
        <v>347</v>
      </c>
      <c r="DJ69">
        <v>3.1164499999999999</v>
      </c>
      <c r="DK69">
        <v>2.8005399999999998</v>
      </c>
      <c r="DL69">
        <v>0.106054</v>
      </c>
      <c r="DM69">
        <v>0.119396</v>
      </c>
      <c r="DN69">
        <v>7.3839799999999997E-2</v>
      </c>
      <c r="DO69">
        <v>1.29993E-2</v>
      </c>
      <c r="DP69">
        <v>24812.6</v>
      </c>
      <c r="DQ69">
        <v>22556</v>
      </c>
      <c r="DR69">
        <v>26567.3</v>
      </c>
      <c r="DS69">
        <v>23980.5</v>
      </c>
      <c r="DT69">
        <v>34007.5</v>
      </c>
      <c r="DU69">
        <v>34511.800000000003</v>
      </c>
      <c r="DV69">
        <v>40163.699999999997</v>
      </c>
      <c r="DW69">
        <v>37934.5</v>
      </c>
      <c r="DX69">
        <v>1.99875</v>
      </c>
      <c r="DY69">
        <v>2.1695500000000001</v>
      </c>
      <c r="DZ69">
        <v>0.23053999999999999</v>
      </c>
      <c r="EA69">
        <v>0</v>
      </c>
      <c r="EB69">
        <v>28.4831</v>
      </c>
      <c r="EC69">
        <v>999.9</v>
      </c>
      <c r="ED69">
        <v>61.72</v>
      </c>
      <c r="EE69">
        <v>25.225999999999999</v>
      </c>
      <c r="EF69">
        <v>19.481000000000002</v>
      </c>
      <c r="EG69">
        <v>63.866700000000002</v>
      </c>
      <c r="EH69">
        <v>26.482399999999998</v>
      </c>
      <c r="EI69">
        <v>1</v>
      </c>
      <c r="EJ69">
        <v>-0.17603199999999999</v>
      </c>
      <c r="EK69">
        <v>-5.5585500000000003</v>
      </c>
      <c r="EL69">
        <v>20.177</v>
      </c>
      <c r="EM69">
        <v>5.2608699999999997</v>
      </c>
      <c r="EN69">
        <v>12.004099999999999</v>
      </c>
      <c r="EO69">
        <v>4.9990500000000004</v>
      </c>
      <c r="EP69">
        <v>3.2868499999999998</v>
      </c>
      <c r="EQ69">
        <v>9999</v>
      </c>
      <c r="ER69">
        <v>9999</v>
      </c>
      <c r="ES69">
        <v>999.9</v>
      </c>
      <c r="ET69">
        <v>9999</v>
      </c>
      <c r="EU69">
        <v>1.8726799999999999</v>
      </c>
      <c r="EV69">
        <v>1.87347</v>
      </c>
      <c r="EW69">
        <v>1.86972</v>
      </c>
      <c r="EX69">
        <v>1.8754599999999999</v>
      </c>
      <c r="EY69">
        <v>1.87568</v>
      </c>
      <c r="EZ69">
        <v>1.8740600000000001</v>
      </c>
      <c r="FA69">
        <v>1.8726</v>
      </c>
      <c r="FB69">
        <v>1.8716600000000001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0.749</v>
      </c>
      <c r="FQ69">
        <v>3.9800000000000002E-2</v>
      </c>
      <c r="FR69">
        <v>0.34321388301456301</v>
      </c>
      <c r="FS69">
        <v>1.93526017593624E-3</v>
      </c>
      <c r="FT69">
        <v>-2.6352868309754201E-6</v>
      </c>
      <c r="FU69">
        <v>7.4988703689445403E-10</v>
      </c>
      <c r="FV69">
        <v>-2.6994475661370899E-2</v>
      </c>
      <c r="FW69">
        <v>5.2935318026229097E-3</v>
      </c>
      <c r="FX69">
        <v>-4.69559145734915E-4</v>
      </c>
      <c r="FY69">
        <v>3.7413844565891902E-5</v>
      </c>
      <c r="FZ69">
        <v>1</v>
      </c>
      <c r="GA69">
        <v>1999</v>
      </c>
      <c r="GB69">
        <v>0</v>
      </c>
      <c r="GC69">
        <v>14</v>
      </c>
      <c r="GD69">
        <v>113.1</v>
      </c>
      <c r="GE69">
        <v>113.1</v>
      </c>
      <c r="GF69">
        <v>1.3598600000000001</v>
      </c>
      <c r="GG69">
        <v>2.52441</v>
      </c>
      <c r="GH69">
        <v>1.5979000000000001</v>
      </c>
      <c r="GI69">
        <v>2.34741</v>
      </c>
      <c r="GJ69">
        <v>1.64917</v>
      </c>
      <c r="GK69">
        <v>2.3120099999999999</v>
      </c>
      <c r="GL69">
        <v>29.665700000000001</v>
      </c>
      <c r="GM69">
        <v>15.751899999999999</v>
      </c>
      <c r="GN69">
        <v>19</v>
      </c>
      <c r="GO69">
        <v>471.32299999999998</v>
      </c>
      <c r="GP69">
        <v>600.70299999999997</v>
      </c>
      <c r="GQ69">
        <v>39.974800000000002</v>
      </c>
      <c r="GR69">
        <v>25.174600000000002</v>
      </c>
      <c r="GS69">
        <v>30.000499999999999</v>
      </c>
      <c r="GT69">
        <v>24.947199999999999</v>
      </c>
      <c r="GU69">
        <v>24.916599999999999</v>
      </c>
      <c r="GV69">
        <v>27.337</v>
      </c>
      <c r="GW69">
        <v>83.607299999999995</v>
      </c>
      <c r="GX69">
        <v>100</v>
      </c>
      <c r="GY69">
        <v>39.968800000000002</v>
      </c>
      <c r="GZ69">
        <v>550.51800000000003</v>
      </c>
      <c r="HA69">
        <v>1.5254399999999999</v>
      </c>
      <c r="HB69">
        <v>100.877</v>
      </c>
      <c r="HC69">
        <v>100.774</v>
      </c>
    </row>
    <row r="70" spans="1:211" x14ac:dyDescent="0.2">
      <c r="A70">
        <v>54</v>
      </c>
      <c r="B70">
        <v>1736456382</v>
      </c>
      <c r="C70">
        <v>106</v>
      </c>
      <c r="D70" t="s">
        <v>455</v>
      </c>
      <c r="E70" t="s">
        <v>456</v>
      </c>
      <c r="F70">
        <v>2</v>
      </c>
      <c r="G70">
        <v>1736456381</v>
      </c>
      <c r="H70">
        <f t="shared" si="0"/>
        <v>9.3097998698945146E-3</v>
      </c>
      <c r="I70">
        <f t="shared" si="1"/>
        <v>9.3097998698945155</v>
      </c>
      <c r="J70">
        <f t="shared" si="2"/>
        <v>29.523262758322712</v>
      </c>
      <c r="K70">
        <f t="shared" si="3"/>
        <v>459.21800000000002</v>
      </c>
      <c r="L70">
        <f t="shared" si="4"/>
        <v>248.19137736999144</v>
      </c>
      <c r="M70">
        <f t="shared" si="5"/>
        <v>25.367093667191103</v>
      </c>
      <c r="N70">
        <f t="shared" si="6"/>
        <v>46.935659663528</v>
      </c>
      <c r="O70">
        <f t="shared" si="7"/>
        <v>0.25740405171370956</v>
      </c>
      <c r="P70">
        <f t="shared" si="8"/>
        <v>3.5361433864460303</v>
      </c>
      <c r="Q70">
        <f t="shared" si="9"/>
        <v>0.24742932433352555</v>
      </c>
      <c r="R70">
        <f t="shared" si="10"/>
        <v>0.15550731094512055</v>
      </c>
      <c r="S70">
        <f t="shared" si="11"/>
        <v>317.39856299924998</v>
      </c>
      <c r="T70">
        <f t="shared" si="12"/>
        <v>32.876829762741067</v>
      </c>
      <c r="U70">
        <f t="shared" si="13"/>
        <v>32.876829762741067</v>
      </c>
      <c r="V70">
        <f t="shared" si="14"/>
        <v>5.0172479303339514</v>
      </c>
      <c r="W70">
        <f t="shared" si="15"/>
        <v>25.061837893490736</v>
      </c>
      <c r="X70">
        <f t="shared" si="16"/>
        <v>1.2902303335856</v>
      </c>
      <c r="Y70">
        <f t="shared" si="17"/>
        <v>5.1481872122423598</v>
      </c>
      <c r="Z70">
        <f t="shared" si="18"/>
        <v>3.7270175967483512</v>
      </c>
      <c r="AA70">
        <f t="shared" si="19"/>
        <v>-410.56217426234809</v>
      </c>
      <c r="AB70">
        <f t="shared" si="20"/>
        <v>87.479280030870285</v>
      </c>
      <c r="AC70">
        <f t="shared" si="21"/>
        <v>5.6715718642149762</v>
      </c>
      <c r="AD70">
        <f t="shared" si="22"/>
        <v>-1.275936801286548E-2</v>
      </c>
      <c r="AE70">
        <f t="shared" si="23"/>
        <v>55.963703897716748</v>
      </c>
      <c r="AF70">
        <f t="shared" si="24"/>
        <v>9.3096939520733937</v>
      </c>
      <c r="AG70">
        <f t="shared" si="25"/>
        <v>29.523262758322712</v>
      </c>
      <c r="AH70">
        <v>521.94755204322405</v>
      </c>
      <c r="AI70">
        <v>465.09825454545501</v>
      </c>
      <c r="AJ70">
        <v>3.1526958197613602</v>
      </c>
      <c r="AK70">
        <v>84.5062676990527</v>
      </c>
      <c r="AL70">
        <f t="shared" si="26"/>
        <v>9.3097998698945155</v>
      </c>
      <c r="AM70">
        <v>1.59040851134209</v>
      </c>
      <c r="AN70">
        <v>12.623470629370599</v>
      </c>
      <c r="AO70">
        <v>1.66015868319065E-5</v>
      </c>
      <c r="AP70">
        <v>123.873733639405</v>
      </c>
      <c r="AQ70">
        <v>20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52941.574488656661</v>
      </c>
      <c r="AV70">
        <f t="shared" si="30"/>
        <v>1999.99</v>
      </c>
      <c r="AW70">
        <f t="shared" si="31"/>
        <v>1685.9916299997001</v>
      </c>
      <c r="AX70">
        <f t="shared" si="32"/>
        <v>0.84300003000000001</v>
      </c>
      <c r="AY70">
        <f t="shared" si="33"/>
        <v>0.158700075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1736456381</v>
      </c>
      <c r="BF70">
        <v>459.21800000000002</v>
      </c>
      <c r="BG70">
        <v>531.52099999999996</v>
      </c>
      <c r="BH70">
        <v>12.6236</v>
      </c>
      <c r="BI70">
        <v>1.5905</v>
      </c>
      <c r="BJ70">
        <v>458.46899999999999</v>
      </c>
      <c r="BK70">
        <v>12.5838</v>
      </c>
      <c r="BL70">
        <v>499.887</v>
      </c>
      <c r="BM70">
        <v>102.108</v>
      </c>
      <c r="BN70">
        <v>9.9795999999999996E-2</v>
      </c>
      <c r="BO70">
        <v>33.335700000000003</v>
      </c>
      <c r="BP70">
        <v>32.229900000000001</v>
      </c>
      <c r="BQ70">
        <v>999.9</v>
      </c>
      <c r="BR70">
        <v>0</v>
      </c>
      <c r="BS70">
        <v>0</v>
      </c>
      <c r="BT70">
        <v>10013.1</v>
      </c>
      <c r="BU70">
        <v>725.30499999999995</v>
      </c>
      <c r="BV70">
        <v>336.22500000000002</v>
      </c>
      <c r="BW70">
        <v>-72.302899999999994</v>
      </c>
      <c r="BX70">
        <v>465.089</v>
      </c>
      <c r="BY70">
        <v>532.36800000000005</v>
      </c>
      <c r="BZ70">
        <v>11.033099999999999</v>
      </c>
      <c r="CA70">
        <v>531.52099999999996</v>
      </c>
      <c r="CB70">
        <v>1.5905</v>
      </c>
      <c r="CC70">
        <v>1.2889600000000001</v>
      </c>
      <c r="CD70">
        <v>0.16240199999999999</v>
      </c>
      <c r="CE70">
        <v>10.6708</v>
      </c>
      <c r="CF70">
        <v>-17.0107</v>
      </c>
      <c r="CG70">
        <v>1999.99</v>
      </c>
      <c r="CH70">
        <v>0.89999899999999999</v>
      </c>
      <c r="CI70">
        <v>0.10000100000000001</v>
      </c>
      <c r="CJ70">
        <v>24</v>
      </c>
      <c r="CK70">
        <v>39092.800000000003</v>
      </c>
      <c r="CL70">
        <v>1736449596</v>
      </c>
      <c r="CM70" t="s">
        <v>346</v>
      </c>
      <c r="CN70">
        <v>1736449594</v>
      </c>
      <c r="CO70">
        <v>1736449596</v>
      </c>
      <c r="CP70">
        <v>2</v>
      </c>
      <c r="CQ70">
        <v>0.52600000000000002</v>
      </c>
      <c r="CR70">
        <v>-1.4999999999999999E-2</v>
      </c>
      <c r="CS70">
        <v>0.63</v>
      </c>
      <c r="CT70">
        <v>3.9E-2</v>
      </c>
      <c r="CU70">
        <v>200</v>
      </c>
      <c r="CV70">
        <v>13</v>
      </c>
      <c r="CW70">
        <v>0.21</v>
      </c>
      <c r="CX70">
        <v>0.03</v>
      </c>
      <c r="CY70">
        <v>-69.297550000000001</v>
      </c>
      <c r="CZ70">
        <v>-17.904830075187999</v>
      </c>
      <c r="DA70">
        <v>1.7216506444398101</v>
      </c>
      <c r="DB70">
        <v>0</v>
      </c>
      <c r="DC70">
        <v>11.03009</v>
      </c>
      <c r="DD70">
        <v>3.5693233082713799E-2</v>
      </c>
      <c r="DE70">
        <v>4.1348397792417904E-3</v>
      </c>
      <c r="DF70">
        <v>1</v>
      </c>
      <c r="DG70">
        <v>1</v>
      </c>
      <c r="DH70">
        <v>2</v>
      </c>
      <c r="DI70" t="s">
        <v>347</v>
      </c>
      <c r="DJ70">
        <v>3.1166999999999998</v>
      </c>
      <c r="DK70">
        <v>2.8003399999999998</v>
      </c>
      <c r="DL70">
        <v>0.10713399999999999</v>
      </c>
      <c r="DM70">
        <v>0.12049600000000001</v>
      </c>
      <c r="DN70">
        <v>7.3840900000000001E-2</v>
      </c>
      <c r="DO70">
        <v>1.2958300000000001E-2</v>
      </c>
      <c r="DP70">
        <v>24782.7</v>
      </c>
      <c r="DQ70">
        <v>22527.5</v>
      </c>
      <c r="DR70">
        <v>26567.3</v>
      </c>
      <c r="DS70">
        <v>23980.1</v>
      </c>
      <c r="DT70">
        <v>34007.599999999999</v>
      </c>
      <c r="DU70">
        <v>34513.199999999997</v>
      </c>
      <c r="DV70">
        <v>40163.699999999997</v>
      </c>
      <c r="DW70">
        <v>37934.400000000001</v>
      </c>
      <c r="DX70">
        <v>1.9988300000000001</v>
      </c>
      <c r="DY70">
        <v>2.1692999999999998</v>
      </c>
      <c r="DZ70">
        <v>0.230521</v>
      </c>
      <c r="EA70">
        <v>0</v>
      </c>
      <c r="EB70">
        <v>28.484500000000001</v>
      </c>
      <c r="EC70">
        <v>999.9</v>
      </c>
      <c r="ED70">
        <v>61.72</v>
      </c>
      <c r="EE70">
        <v>25.225999999999999</v>
      </c>
      <c r="EF70">
        <v>19.479800000000001</v>
      </c>
      <c r="EG70">
        <v>63.426699999999997</v>
      </c>
      <c r="EH70">
        <v>26.5946</v>
      </c>
      <c r="EI70">
        <v>1</v>
      </c>
      <c r="EJ70">
        <v>-0.17546</v>
      </c>
      <c r="EK70">
        <v>-5.62256</v>
      </c>
      <c r="EL70">
        <v>20.173999999999999</v>
      </c>
      <c r="EM70">
        <v>5.2607200000000001</v>
      </c>
      <c r="EN70">
        <v>12.004300000000001</v>
      </c>
      <c r="EO70">
        <v>4.9988000000000001</v>
      </c>
      <c r="EP70">
        <v>3.2869000000000002</v>
      </c>
      <c r="EQ70">
        <v>9999</v>
      </c>
      <c r="ER70">
        <v>9999</v>
      </c>
      <c r="ES70">
        <v>999.9</v>
      </c>
      <c r="ET70">
        <v>9999</v>
      </c>
      <c r="EU70">
        <v>1.8726700000000001</v>
      </c>
      <c r="EV70">
        <v>1.87347</v>
      </c>
      <c r="EW70">
        <v>1.86971</v>
      </c>
      <c r="EX70">
        <v>1.8754599999999999</v>
      </c>
      <c r="EY70">
        <v>1.87565</v>
      </c>
      <c r="EZ70">
        <v>1.8740600000000001</v>
      </c>
      <c r="FA70">
        <v>1.87262</v>
      </c>
      <c r="FB70">
        <v>1.8716600000000001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0.749</v>
      </c>
      <c r="FQ70">
        <v>3.9800000000000002E-2</v>
      </c>
      <c r="FR70">
        <v>0.34321388301456301</v>
      </c>
      <c r="FS70">
        <v>1.93526017593624E-3</v>
      </c>
      <c r="FT70">
        <v>-2.6352868309754201E-6</v>
      </c>
      <c r="FU70">
        <v>7.4988703689445403E-10</v>
      </c>
      <c r="FV70">
        <v>-2.6994475661370899E-2</v>
      </c>
      <c r="FW70">
        <v>5.2935318026229097E-3</v>
      </c>
      <c r="FX70">
        <v>-4.69559145734915E-4</v>
      </c>
      <c r="FY70">
        <v>3.7413844565891902E-5</v>
      </c>
      <c r="FZ70">
        <v>1</v>
      </c>
      <c r="GA70">
        <v>1999</v>
      </c>
      <c r="GB70">
        <v>0</v>
      </c>
      <c r="GC70">
        <v>14</v>
      </c>
      <c r="GD70">
        <v>113.1</v>
      </c>
      <c r="GE70">
        <v>113.1</v>
      </c>
      <c r="GF70">
        <v>1.3745099999999999</v>
      </c>
      <c r="GG70">
        <v>2.5109900000000001</v>
      </c>
      <c r="GH70">
        <v>1.5979000000000001</v>
      </c>
      <c r="GI70">
        <v>2.34741</v>
      </c>
      <c r="GJ70">
        <v>1.64917</v>
      </c>
      <c r="GK70">
        <v>2.4316399999999998</v>
      </c>
      <c r="GL70">
        <v>29.687000000000001</v>
      </c>
      <c r="GM70">
        <v>15.769399999999999</v>
      </c>
      <c r="GN70">
        <v>19</v>
      </c>
      <c r="GO70">
        <v>471.36799999999999</v>
      </c>
      <c r="GP70">
        <v>600.505</v>
      </c>
      <c r="GQ70">
        <v>39.948700000000002</v>
      </c>
      <c r="GR70">
        <v>25.174800000000001</v>
      </c>
      <c r="GS70">
        <v>30.000800000000002</v>
      </c>
      <c r="GT70">
        <v>24.947199999999999</v>
      </c>
      <c r="GU70">
        <v>24.916599999999999</v>
      </c>
      <c r="GV70">
        <v>27.613299999999999</v>
      </c>
      <c r="GW70">
        <v>83.607299999999995</v>
      </c>
      <c r="GX70">
        <v>100</v>
      </c>
      <c r="GY70">
        <v>39.968800000000002</v>
      </c>
      <c r="GZ70">
        <v>557.23599999999999</v>
      </c>
      <c r="HA70">
        <v>1.5236400000000001</v>
      </c>
      <c r="HB70">
        <v>100.877</v>
      </c>
      <c r="HC70">
        <v>100.773</v>
      </c>
    </row>
    <row r="71" spans="1:211" x14ac:dyDescent="0.2">
      <c r="A71">
        <v>55</v>
      </c>
      <c r="B71">
        <v>1736456384</v>
      </c>
      <c r="C71">
        <v>108</v>
      </c>
      <c r="D71" t="s">
        <v>457</v>
      </c>
      <c r="E71" t="s">
        <v>458</v>
      </c>
      <c r="F71">
        <v>2</v>
      </c>
      <c r="G71">
        <v>1736456382</v>
      </c>
      <c r="H71">
        <f t="shared" si="0"/>
        <v>9.3082448343759869E-3</v>
      </c>
      <c r="I71">
        <f t="shared" si="1"/>
        <v>9.3082448343759872</v>
      </c>
      <c r="J71">
        <f t="shared" si="2"/>
        <v>29.895882810917644</v>
      </c>
      <c r="K71">
        <f t="shared" si="3"/>
        <v>462.34249999999997</v>
      </c>
      <c r="L71">
        <f t="shared" si="4"/>
        <v>248.87992304443898</v>
      </c>
      <c r="M71">
        <f t="shared" si="5"/>
        <v>25.437342955096508</v>
      </c>
      <c r="N71">
        <f t="shared" si="6"/>
        <v>47.254774878392872</v>
      </c>
      <c r="O71">
        <f t="shared" si="7"/>
        <v>0.257501473356407</v>
      </c>
      <c r="P71">
        <f t="shared" si="8"/>
        <v>3.53251027607253</v>
      </c>
      <c r="Q71">
        <f t="shared" si="9"/>
        <v>0.24750951365512514</v>
      </c>
      <c r="R71">
        <f t="shared" si="10"/>
        <v>0.15555887831583901</v>
      </c>
      <c r="S71">
        <f t="shared" si="11"/>
        <v>317.39935649962496</v>
      </c>
      <c r="T71">
        <f t="shared" si="12"/>
        <v>32.870026817674194</v>
      </c>
      <c r="U71">
        <f t="shared" si="13"/>
        <v>32.870026817674194</v>
      </c>
      <c r="V71">
        <f t="shared" si="14"/>
        <v>5.0153287072439028</v>
      </c>
      <c r="W71">
        <f t="shared" si="15"/>
        <v>25.069141910679949</v>
      </c>
      <c r="X71">
        <f t="shared" si="16"/>
        <v>1.2901217633680702</v>
      </c>
      <c r="Y71">
        <f t="shared" si="17"/>
        <v>5.1462541795993939</v>
      </c>
      <c r="Z71">
        <f t="shared" si="18"/>
        <v>3.7252069438758326</v>
      </c>
      <c r="AA71">
        <f t="shared" si="19"/>
        <v>-410.49359719598101</v>
      </c>
      <c r="AB71">
        <f t="shared" si="20"/>
        <v>87.409007263906915</v>
      </c>
      <c r="AC71">
        <f t="shared" si="21"/>
        <v>5.6724689003174253</v>
      </c>
      <c r="AD71">
        <f t="shared" si="22"/>
        <v>-1.2764532131711803E-2</v>
      </c>
      <c r="AE71">
        <f t="shared" si="23"/>
        <v>56.159075948591074</v>
      </c>
      <c r="AF71">
        <f t="shared" si="24"/>
        <v>9.3146032841646988</v>
      </c>
      <c r="AG71">
        <f t="shared" si="25"/>
        <v>29.895882810917644</v>
      </c>
      <c r="AH71">
        <v>528.71982487882997</v>
      </c>
      <c r="AI71">
        <v>471.409624242424</v>
      </c>
      <c r="AJ71">
        <v>3.1550685868166202</v>
      </c>
      <c r="AK71">
        <v>84.5062676990527</v>
      </c>
      <c r="AL71">
        <f t="shared" si="26"/>
        <v>9.3082448343759872</v>
      </c>
      <c r="AM71">
        <v>1.5909254714322001</v>
      </c>
      <c r="AN71">
        <v>12.6217230769231</v>
      </c>
      <c r="AO71">
        <v>-2.30722200921046E-6</v>
      </c>
      <c r="AP71">
        <v>123.873733639405</v>
      </c>
      <c r="AQ71">
        <v>20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52864.891777246703</v>
      </c>
      <c r="AV71">
        <f t="shared" si="30"/>
        <v>1999.9949999999999</v>
      </c>
      <c r="AW71">
        <f t="shared" si="31"/>
        <v>1685.9958449998499</v>
      </c>
      <c r="AX71">
        <f t="shared" si="32"/>
        <v>0.84300003000000001</v>
      </c>
      <c r="AY71">
        <f t="shared" si="33"/>
        <v>0.158700075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1736456382</v>
      </c>
      <c r="BF71">
        <v>462.34249999999997</v>
      </c>
      <c r="BG71">
        <v>534.9135</v>
      </c>
      <c r="BH71">
        <v>12.6226</v>
      </c>
      <c r="BI71">
        <v>1.5843</v>
      </c>
      <c r="BJ71">
        <v>461.59399999999999</v>
      </c>
      <c r="BK71">
        <v>12.582800000000001</v>
      </c>
      <c r="BL71">
        <v>499.91550000000001</v>
      </c>
      <c r="BM71">
        <v>102.1075</v>
      </c>
      <c r="BN71">
        <v>9.9791950000000004E-2</v>
      </c>
      <c r="BO71">
        <v>33.329000000000001</v>
      </c>
      <c r="BP71">
        <v>32.233600000000003</v>
      </c>
      <c r="BQ71">
        <v>999.9</v>
      </c>
      <c r="BR71">
        <v>0</v>
      </c>
      <c r="BS71">
        <v>0</v>
      </c>
      <c r="BT71">
        <v>9997.7999999999993</v>
      </c>
      <c r="BU71">
        <v>725.35</v>
      </c>
      <c r="BV71">
        <v>337.68549999999999</v>
      </c>
      <c r="BW71">
        <v>-72.570800000000006</v>
      </c>
      <c r="BX71">
        <v>468.25299999999999</v>
      </c>
      <c r="BY71">
        <v>535.76250000000005</v>
      </c>
      <c r="BZ71">
        <v>11.0383</v>
      </c>
      <c r="CA71">
        <v>534.9135</v>
      </c>
      <c r="CB71">
        <v>1.5843</v>
      </c>
      <c r="CC71">
        <v>1.2888599999999999</v>
      </c>
      <c r="CD71">
        <v>0.16176850000000001</v>
      </c>
      <c r="CE71">
        <v>10.669600000000001</v>
      </c>
      <c r="CF71">
        <v>-17.057200000000002</v>
      </c>
      <c r="CG71">
        <v>1999.9949999999999</v>
      </c>
      <c r="CH71">
        <v>0.89999899999999999</v>
      </c>
      <c r="CI71">
        <v>0.10000100000000001</v>
      </c>
      <c r="CJ71">
        <v>24</v>
      </c>
      <c r="CK71">
        <v>39092.9</v>
      </c>
      <c r="CL71">
        <v>1736449596</v>
      </c>
      <c r="CM71" t="s">
        <v>346</v>
      </c>
      <c r="CN71">
        <v>1736449594</v>
      </c>
      <c r="CO71">
        <v>1736449596</v>
      </c>
      <c r="CP71">
        <v>2</v>
      </c>
      <c r="CQ71">
        <v>0.52600000000000002</v>
      </c>
      <c r="CR71">
        <v>-1.4999999999999999E-2</v>
      </c>
      <c r="CS71">
        <v>0.63</v>
      </c>
      <c r="CT71">
        <v>3.9E-2</v>
      </c>
      <c r="CU71">
        <v>200</v>
      </c>
      <c r="CV71">
        <v>13</v>
      </c>
      <c r="CW71">
        <v>0.21</v>
      </c>
      <c r="CX71">
        <v>0.03</v>
      </c>
      <c r="CY71">
        <v>-69.882525000000001</v>
      </c>
      <c r="CZ71">
        <v>-17.674272180451201</v>
      </c>
      <c r="DA71">
        <v>1.6997987324607</v>
      </c>
      <c r="DB71">
        <v>0</v>
      </c>
      <c r="DC71">
        <v>11.031639999999999</v>
      </c>
      <c r="DD71">
        <v>2.5660150375960599E-2</v>
      </c>
      <c r="DE71">
        <v>2.9883774861955599E-3</v>
      </c>
      <c r="DF71">
        <v>1</v>
      </c>
      <c r="DG71">
        <v>1</v>
      </c>
      <c r="DH71">
        <v>2</v>
      </c>
      <c r="DI71" t="s">
        <v>347</v>
      </c>
      <c r="DJ71">
        <v>3.1165400000000001</v>
      </c>
      <c r="DK71">
        <v>2.8004099999999998</v>
      </c>
      <c r="DL71">
        <v>0.10821799999999999</v>
      </c>
      <c r="DM71">
        <v>0.121586</v>
      </c>
      <c r="DN71">
        <v>7.3821499999999998E-2</v>
      </c>
      <c r="DO71">
        <v>1.28352E-2</v>
      </c>
      <c r="DP71">
        <v>24752.400000000001</v>
      </c>
      <c r="DQ71">
        <v>22499.5</v>
      </c>
      <c r="DR71">
        <v>26567.1</v>
      </c>
      <c r="DS71">
        <v>23980</v>
      </c>
      <c r="DT71">
        <v>34008</v>
      </c>
      <c r="DU71">
        <v>34517.699999999997</v>
      </c>
      <c r="DV71">
        <v>40163.199999999997</v>
      </c>
      <c r="DW71">
        <v>37934.400000000001</v>
      </c>
      <c r="DX71">
        <v>1.99905</v>
      </c>
      <c r="DY71">
        <v>2.1694</v>
      </c>
      <c r="DZ71">
        <v>0.230875</v>
      </c>
      <c r="EA71">
        <v>0</v>
      </c>
      <c r="EB71">
        <v>28.4862</v>
      </c>
      <c r="EC71">
        <v>999.9</v>
      </c>
      <c r="ED71">
        <v>61.72</v>
      </c>
      <c r="EE71">
        <v>25.236999999999998</v>
      </c>
      <c r="EF71">
        <v>19.492899999999999</v>
      </c>
      <c r="EG71">
        <v>64.096699999999998</v>
      </c>
      <c r="EH71">
        <v>26.927099999999999</v>
      </c>
      <c r="EI71">
        <v>1</v>
      </c>
      <c r="EJ71">
        <v>-0.17515</v>
      </c>
      <c r="EK71">
        <v>-5.7034099999999999</v>
      </c>
      <c r="EL71">
        <v>20.170500000000001</v>
      </c>
      <c r="EM71">
        <v>5.2613200000000004</v>
      </c>
      <c r="EN71">
        <v>12.004099999999999</v>
      </c>
      <c r="EO71">
        <v>4.99885</v>
      </c>
      <c r="EP71">
        <v>3.28688</v>
      </c>
      <c r="EQ71">
        <v>9999</v>
      </c>
      <c r="ER71">
        <v>9999</v>
      </c>
      <c r="ES71">
        <v>999.9</v>
      </c>
      <c r="ET71">
        <v>9999</v>
      </c>
      <c r="EU71">
        <v>1.8726400000000001</v>
      </c>
      <c r="EV71">
        <v>1.87347</v>
      </c>
      <c r="EW71">
        <v>1.8696999999999999</v>
      </c>
      <c r="EX71">
        <v>1.8754599999999999</v>
      </c>
      <c r="EY71">
        <v>1.87564</v>
      </c>
      <c r="EZ71">
        <v>1.8740300000000001</v>
      </c>
      <c r="FA71">
        <v>1.8726</v>
      </c>
      <c r="FB71">
        <v>1.87165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0.748</v>
      </c>
      <c r="FQ71">
        <v>3.9800000000000002E-2</v>
      </c>
      <c r="FR71">
        <v>0.34321388301456301</v>
      </c>
      <c r="FS71">
        <v>1.93526017593624E-3</v>
      </c>
      <c r="FT71">
        <v>-2.6352868309754201E-6</v>
      </c>
      <c r="FU71">
        <v>7.4988703689445403E-10</v>
      </c>
      <c r="FV71">
        <v>-2.6994475661370899E-2</v>
      </c>
      <c r="FW71">
        <v>5.2935318026229097E-3</v>
      </c>
      <c r="FX71">
        <v>-4.69559145734915E-4</v>
      </c>
      <c r="FY71">
        <v>3.7413844565891902E-5</v>
      </c>
      <c r="FZ71">
        <v>1</v>
      </c>
      <c r="GA71">
        <v>1999</v>
      </c>
      <c r="GB71">
        <v>0</v>
      </c>
      <c r="GC71">
        <v>14</v>
      </c>
      <c r="GD71">
        <v>113.2</v>
      </c>
      <c r="GE71">
        <v>113.1</v>
      </c>
      <c r="GF71">
        <v>1.38794</v>
      </c>
      <c r="GG71">
        <v>2.51831</v>
      </c>
      <c r="GH71">
        <v>1.5979000000000001</v>
      </c>
      <c r="GI71">
        <v>2.34619</v>
      </c>
      <c r="GJ71">
        <v>1.64917</v>
      </c>
      <c r="GK71">
        <v>2.4841299999999999</v>
      </c>
      <c r="GL71">
        <v>29.665700000000001</v>
      </c>
      <c r="GM71">
        <v>15.7606</v>
      </c>
      <c r="GN71">
        <v>19</v>
      </c>
      <c r="GO71">
        <v>471.50700000000001</v>
      </c>
      <c r="GP71">
        <v>600.58299999999997</v>
      </c>
      <c r="GQ71">
        <v>39.928400000000003</v>
      </c>
      <c r="GR71">
        <v>25.1751</v>
      </c>
      <c r="GS71">
        <v>30.000800000000002</v>
      </c>
      <c r="GT71">
        <v>24.947199999999999</v>
      </c>
      <c r="GU71">
        <v>24.916599999999999</v>
      </c>
      <c r="GV71">
        <v>27.888999999999999</v>
      </c>
      <c r="GW71">
        <v>83.607299999999995</v>
      </c>
      <c r="GX71">
        <v>100</v>
      </c>
      <c r="GY71">
        <v>39.933799999999998</v>
      </c>
      <c r="GZ71">
        <v>563.98500000000001</v>
      </c>
      <c r="HA71">
        <v>1.5303899999999999</v>
      </c>
      <c r="HB71">
        <v>100.876</v>
      </c>
      <c r="HC71">
        <v>100.773</v>
      </c>
    </row>
    <row r="72" spans="1:211" x14ac:dyDescent="0.2">
      <c r="A72">
        <v>56</v>
      </c>
      <c r="B72">
        <v>1736456386</v>
      </c>
      <c r="C72">
        <v>110</v>
      </c>
      <c r="D72" t="s">
        <v>459</v>
      </c>
      <c r="E72" t="s">
        <v>460</v>
      </c>
      <c r="F72">
        <v>2</v>
      </c>
      <c r="G72">
        <v>1736456385</v>
      </c>
      <c r="H72">
        <f t="shared" si="0"/>
        <v>9.3067619602226603E-3</v>
      </c>
      <c r="I72">
        <f t="shared" si="1"/>
        <v>9.3067619602226603</v>
      </c>
      <c r="J72">
        <f t="shared" si="2"/>
        <v>30.196980125662563</v>
      </c>
      <c r="K72">
        <f t="shared" si="3"/>
        <v>471.72500000000002</v>
      </c>
      <c r="L72">
        <f t="shared" si="4"/>
        <v>256.07855805994785</v>
      </c>
      <c r="M72">
        <f t="shared" si="5"/>
        <v>26.173074191894607</v>
      </c>
      <c r="N72">
        <f t="shared" si="6"/>
        <v>48.213694722074997</v>
      </c>
      <c r="O72">
        <f t="shared" si="7"/>
        <v>0.25782936578574089</v>
      </c>
      <c r="P72">
        <f t="shared" si="8"/>
        <v>3.52220027117529</v>
      </c>
      <c r="Q72">
        <f t="shared" si="9"/>
        <v>0.24778438313395709</v>
      </c>
      <c r="R72">
        <f t="shared" si="10"/>
        <v>0.15573513320165083</v>
      </c>
      <c r="S72">
        <f t="shared" si="11"/>
        <v>317.40000000000003</v>
      </c>
      <c r="T72">
        <f t="shared" si="12"/>
        <v>32.851187145815985</v>
      </c>
      <c r="U72">
        <f t="shared" si="13"/>
        <v>32.851187145815985</v>
      </c>
      <c r="V72">
        <f t="shared" si="14"/>
        <v>5.0100170586261799</v>
      </c>
      <c r="W72">
        <f t="shared" si="15"/>
        <v>25.080769902941054</v>
      </c>
      <c r="X72">
        <f t="shared" si="16"/>
        <v>1.2894256820706</v>
      </c>
      <c r="Y72">
        <f t="shared" si="17"/>
        <v>5.1410929052835721</v>
      </c>
      <c r="Z72">
        <f t="shared" si="18"/>
        <v>3.7205913765555798</v>
      </c>
      <c r="AA72">
        <f t="shared" si="19"/>
        <v>-410.4282024458193</v>
      </c>
      <c r="AB72">
        <f t="shared" si="20"/>
        <v>87.33232804927772</v>
      </c>
      <c r="AC72">
        <f t="shared" si="21"/>
        <v>5.6830590691585039</v>
      </c>
      <c r="AD72">
        <f t="shared" si="22"/>
        <v>-1.2815327383037811E-2</v>
      </c>
      <c r="AE72">
        <f t="shared" si="23"/>
        <v>56.713670209857277</v>
      </c>
      <c r="AF72">
        <f t="shared" si="24"/>
        <v>9.3306636814727231</v>
      </c>
      <c r="AG72">
        <f t="shared" si="25"/>
        <v>30.196980125662563</v>
      </c>
      <c r="AH72">
        <v>535.49227850156694</v>
      </c>
      <c r="AI72">
        <v>477.75941818181798</v>
      </c>
      <c r="AJ72">
        <v>3.1651092717174101</v>
      </c>
      <c r="AK72">
        <v>84.5062676990527</v>
      </c>
      <c r="AL72">
        <f t="shared" si="26"/>
        <v>9.3067619602226603</v>
      </c>
      <c r="AM72">
        <v>1.5888476198961199</v>
      </c>
      <c r="AN72">
        <v>12.616765034965001</v>
      </c>
      <c r="AO72">
        <v>-2.9156414026520499E-5</v>
      </c>
      <c r="AP72">
        <v>123.873733639405</v>
      </c>
      <c r="AQ72">
        <v>20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52647.35265261626</v>
      </c>
      <c r="AV72">
        <f t="shared" si="30"/>
        <v>2000</v>
      </c>
      <c r="AW72">
        <f t="shared" si="31"/>
        <v>1686</v>
      </c>
      <c r="AX72">
        <f t="shared" si="32"/>
        <v>0.84299999999999997</v>
      </c>
      <c r="AY72">
        <f t="shared" si="33"/>
        <v>0.15870000000000001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1736456385</v>
      </c>
      <c r="BF72">
        <v>471.72500000000002</v>
      </c>
      <c r="BG72">
        <v>545.06600000000003</v>
      </c>
      <c r="BH72">
        <v>12.6158</v>
      </c>
      <c r="BI72">
        <v>1.5598399999999999</v>
      </c>
      <c r="BJ72">
        <v>470.97699999999998</v>
      </c>
      <c r="BK72">
        <v>12.5761</v>
      </c>
      <c r="BL72">
        <v>499.98099999999999</v>
      </c>
      <c r="BM72">
        <v>102.107</v>
      </c>
      <c r="BN72">
        <v>0.100207</v>
      </c>
      <c r="BO72">
        <v>33.311100000000003</v>
      </c>
      <c r="BP72">
        <v>32.244199999999999</v>
      </c>
      <c r="BQ72">
        <v>999.9</v>
      </c>
      <c r="BR72">
        <v>0</v>
      </c>
      <c r="BS72">
        <v>0</v>
      </c>
      <c r="BT72">
        <v>9954.3799999999992</v>
      </c>
      <c r="BU72">
        <v>725.43399999999997</v>
      </c>
      <c r="BV72">
        <v>343.04199999999997</v>
      </c>
      <c r="BW72">
        <v>-73.340999999999994</v>
      </c>
      <c r="BX72">
        <v>477.75200000000001</v>
      </c>
      <c r="BY72">
        <v>545.91800000000001</v>
      </c>
      <c r="BZ72">
        <v>11.055999999999999</v>
      </c>
      <c r="CA72">
        <v>545.06600000000003</v>
      </c>
      <c r="CB72">
        <v>1.5598399999999999</v>
      </c>
      <c r="CC72">
        <v>1.28816</v>
      </c>
      <c r="CD72">
        <v>0.159271</v>
      </c>
      <c r="CE72">
        <v>10.6615</v>
      </c>
      <c r="CF72">
        <v>-17.241900000000001</v>
      </c>
      <c r="CG72">
        <v>2000</v>
      </c>
      <c r="CH72">
        <v>0.9</v>
      </c>
      <c r="CI72">
        <v>0.1</v>
      </c>
      <c r="CJ72">
        <v>24</v>
      </c>
      <c r="CK72">
        <v>39093</v>
      </c>
      <c r="CL72">
        <v>1736449596</v>
      </c>
      <c r="CM72" t="s">
        <v>346</v>
      </c>
      <c r="CN72">
        <v>1736449594</v>
      </c>
      <c r="CO72">
        <v>1736449596</v>
      </c>
      <c r="CP72">
        <v>2</v>
      </c>
      <c r="CQ72">
        <v>0.52600000000000002</v>
      </c>
      <c r="CR72">
        <v>-1.4999999999999999E-2</v>
      </c>
      <c r="CS72">
        <v>0.63</v>
      </c>
      <c r="CT72">
        <v>3.9E-2</v>
      </c>
      <c r="CU72">
        <v>200</v>
      </c>
      <c r="CV72">
        <v>13</v>
      </c>
      <c r="CW72">
        <v>0.21</v>
      </c>
      <c r="CX72">
        <v>0.03</v>
      </c>
      <c r="CY72">
        <v>-70.456175000000002</v>
      </c>
      <c r="CZ72">
        <v>-17.3328947368421</v>
      </c>
      <c r="DA72">
        <v>1.66761445210666</v>
      </c>
      <c r="DB72">
        <v>0</v>
      </c>
      <c r="DC72">
        <v>11.033625000000001</v>
      </c>
      <c r="DD72">
        <v>4.1508270676721297E-2</v>
      </c>
      <c r="DE72">
        <v>5.2072905622790704E-3</v>
      </c>
      <c r="DF72">
        <v>1</v>
      </c>
      <c r="DG72">
        <v>1</v>
      </c>
      <c r="DH72">
        <v>2</v>
      </c>
      <c r="DI72" t="s">
        <v>347</v>
      </c>
      <c r="DJ72">
        <v>3.1165400000000001</v>
      </c>
      <c r="DK72">
        <v>2.8007499999999999</v>
      </c>
      <c r="DL72">
        <v>0.10928499999999999</v>
      </c>
      <c r="DM72">
        <v>0.12267400000000001</v>
      </c>
      <c r="DN72">
        <v>7.3787199999999997E-2</v>
      </c>
      <c r="DO72">
        <v>1.27244E-2</v>
      </c>
      <c r="DP72">
        <v>24722.5</v>
      </c>
      <c r="DQ72">
        <v>22471.4</v>
      </c>
      <c r="DR72">
        <v>26566.799999999999</v>
      </c>
      <c r="DS72">
        <v>23979.9</v>
      </c>
      <c r="DT72">
        <v>34009</v>
      </c>
      <c r="DU72">
        <v>34521.199999999997</v>
      </c>
      <c r="DV72">
        <v>40162.699999999997</v>
      </c>
      <c r="DW72">
        <v>37933.9</v>
      </c>
      <c r="DX72">
        <v>1.9995000000000001</v>
      </c>
      <c r="DY72">
        <v>2.1694300000000002</v>
      </c>
      <c r="DZ72">
        <v>0.23091200000000001</v>
      </c>
      <c r="EA72">
        <v>0</v>
      </c>
      <c r="EB72">
        <v>28.488</v>
      </c>
      <c r="EC72">
        <v>999.9</v>
      </c>
      <c r="ED72">
        <v>61.72</v>
      </c>
      <c r="EE72">
        <v>25.236999999999998</v>
      </c>
      <c r="EF72">
        <v>19.492899999999999</v>
      </c>
      <c r="EG72">
        <v>63.686700000000002</v>
      </c>
      <c r="EH72">
        <v>26.618600000000001</v>
      </c>
      <c r="EI72">
        <v>1</v>
      </c>
      <c r="EJ72">
        <v>-0.174848</v>
      </c>
      <c r="EK72">
        <v>-5.7442000000000002</v>
      </c>
      <c r="EL72">
        <v>20.168600000000001</v>
      </c>
      <c r="EM72">
        <v>5.2613200000000004</v>
      </c>
      <c r="EN72">
        <v>12.004099999999999</v>
      </c>
      <c r="EO72">
        <v>4.9988999999999999</v>
      </c>
      <c r="EP72">
        <v>3.2867799999999998</v>
      </c>
      <c r="EQ72">
        <v>9999</v>
      </c>
      <c r="ER72">
        <v>9999</v>
      </c>
      <c r="ES72">
        <v>999.9</v>
      </c>
      <c r="ET72">
        <v>9999</v>
      </c>
      <c r="EU72">
        <v>1.8726400000000001</v>
      </c>
      <c r="EV72">
        <v>1.87347</v>
      </c>
      <c r="EW72">
        <v>1.8696999999999999</v>
      </c>
      <c r="EX72">
        <v>1.8754599999999999</v>
      </c>
      <c r="EY72">
        <v>1.8756299999999999</v>
      </c>
      <c r="EZ72">
        <v>1.87402</v>
      </c>
      <c r="FA72">
        <v>1.87259</v>
      </c>
      <c r="FB72">
        <v>1.87164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0.748</v>
      </c>
      <c r="FQ72">
        <v>3.9699999999999999E-2</v>
      </c>
      <c r="FR72">
        <v>0.34321388301456301</v>
      </c>
      <c r="FS72">
        <v>1.93526017593624E-3</v>
      </c>
      <c r="FT72">
        <v>-2.6352868309754201E-6</v>
      </c>
      <c r="FU72">
        <v>7.4988703689445403E-10</v>
      </c>
      <c r="FV72">
        <v>-2.6994475661370899E-2</v>
      </c>
      <c r="FW72">
        <v>5.2935318026229097E-3</v>
      </c>
      <c r="FX72">
        <v>-4.69559145734915E-4</v>
      </c>
      <c r="FY72">
        <v>3.7413844565891902E-5</v>
      </c>
      <c r="FZ72">
        <v>1</v>
      </c>
      <c r="GA72">
        <v>1999</v>
      </c>
      <c r="GB72">
        <v>0</v>
      </c>
      <c r="GC72">
        <v>14</v>
      </c>
      <c r="GD72">
        <v>113.2</v>
      </c>
      <c r="GE72">
        <v>113.2</v>
      </c>
      <c r="GF72">
        <v>1.40137</v>
      </c>
      <c r="GG72">
        <v>2.50732</v>
      </c>
      <c r="GH72">
        <v>1.5979000000000001</v>
      </c>
      <c r="GI72">
        <v>2.34741</v>
      </c>
      <c r="GJ72">
        <v>1.64917</v>
      </c>
      <c r="GK72">
        <v>2.3950200000000001</v>
      </c>
      <c r="GL72">
        <v>29.665700000000001</v>
      </c>
      <c r="GM72">
        <v>15.751899999999999</v>
      </c>
      <c r="GN72">
        <v>19</v>
      </c>
      <c r="GO72">
        <v>471.78300000000002</v>
      </c>
      <c r="GP72">
        <v>600.60299999999995</v>
      </c>
      <c r="GQ72">
        <v>39.9161</v>
      </c>
      <c r="GR72">
        <v>25.176200000000001</v>
      </c>
      <c r="GS72">
        <v>30.000800000000002</v>
      </c>
      <c r="GT72">
        <v>24.947500000000002</v>
      </c>
      <c r="GU72">
        <v>24.916599999999999</v>
      </c>
      <c r="GV72">
        <v>28.163499999999999</v>
      </c>
      <c r="GW72">
        <v>83.607299999999995</v>
      </c>
      <c r="GX72">
        <v>100</v>
      </c>
      <c r="GY72">
        <v>39.933799999999998</v>
      </c>
      <c r="GZ72">
        <v>570.71</v>
      </c>
      <c r="HA72">
        <v>1.5303899999999999</v>
      </c>
      <c r="HB72">
        <v>100.875</v>
      </c>
      <c r="HC72">
        <v>100.77200000000001</v>
      </c>
    </row>
    <row r="73" spans="1:211" x14ac:dyDescent="0.2">
      <c r="A73">
        <v>57</v>
      </c>
      <c r="B73">
        <v>1736456388</v>
      </c>
      <c r="C73">
        <v>112</v>
      </c>
      <c r="D73" t="s">
        <v>461</v>
      </c>
      <c r="E73" t="s">
        <v>462</v>
      </c>
      <c r="F73">
        <v>2</v>
      </c>
      <c r="G73">
        <v>1736456386</v>
      </c>
      <c r="H73">
        <f t="shared" si="0"/>
        <v>9.3073366236566292E-3</v>
      </c>
      <c r="I73">
        <f t="shared" si="1"/>
        <v>9.3073366236566297</v>
      </c>
      <c r="J73">
        <f t="shared" si="2"/>
        <v>30.610024303855699</v>
      </c>
      <c r="K73">
        <f t="shared" si="3"/>
        <v>474.83449999999999</v>
      </c>
      <c r="L73">
        <f t="shared" si="4"/>
        <v>256.44005077481359</v>
      </c>
      <c r="M73">
        <f t="shared" si="5"/>
        <v>26.210048278837213</v>
      </c>
      <c r="N73">
        <f t="shared" si="6"/>
        <v>48.531557889864004</v>
      </c>
      <c r="O73">
        <f t="shared" si="7"/>
        <v>0.25783167865691375</v>
      </c>
      <c r="P73">
        <f t="shared" si="8"/>
        <v>3.5257614863701607</v>
      </c>
      <c r="Q73">
        <f t="shared" si="9"/>
        <v>0.24779624099578937</v>
      </c>
      <c r="R73">
        <f t="shared" si="10"/>
        <v>0.15574174906328325</v>
      </c>
      <c r="S73">
        <f t="shared" si="11"/>
        <v>317.40000000000003</v>
      </c>
      <c r="T73">
        <f t="shared" si="12"/>
        <v>32.850197739750811</v>
      </c>
      <c r="U73">
        <f t="shared" si="13"/>
        <v>32.850197739750811</v>
      </c>
      <c r="V73">
        <f t="shared" si="14"/>
        <v>5.0097382412625659</v>
      </c>
      <c r="W73">
        <f t="shared" si="15"/>
        <v>25.075863756575345</v>
      </c>
      <c r="X73">
        <f t="shared" si="16"/>
        <v>1.2890795018687999</v>
      </c>
      <c r="Y73">
        <f t="shared" si="17"/>
        <v>5.1407182395891748</v>
      </c>
      <c r="Z73">
        <f t="shared" si="18"/>
        <v>3.720658739393766</v>
      </c>
      <c r="AA73">
        <f t="shared" si="19"/>
        <v>-410.45354510325734</v>
      </c>
      <c r="AB73">
        <f t="shared" si="20"/>
        <v>87.361589785260122</v>
      </c>
      <c r="AC73">
        <f t="shared" si="21"/>
        <v>5.67915739400501</v>
      </c>
      <c r="AD73">
        <f t="shared" si="22"/>
        <v>-1.2797923992167171E-2</v>
      </c>
      <c r="AE73">
        <f t="shared" si="23"/>
        <v>56.906782627529587</v>
      </c>
      <c r="AF73">
        <f t="shared" si="24"/>
        <v>9.331642819699173</v>
      </c>
      <c r="AG73">
        <f t="shared" si="25"/>
        <v>30.610024303855699</v>
      </c>
      <c r="AH73">
        <v>542.25641195754304</v>
      </c>
      <c r="AI73">
        <v>484.06292121212101</v>
      </c>
      <c r="AJ73">
        <v>3.1600208509346301</v>
      </c>
      <c r="AK73">
        <v>84.5062676990527</v>
      </c>
      <c r="AL73">
        <f t="shared" si="26"/>
        <v>9.3073366236566297</v>
      </c>
      <c r="AM73">
        <v>1.5800966523306199</v>
      </c>
      <c r="AN73">
        <v>12.6088412587413</v>
      </c>
      <c r="AO73">
        <v>-5.9412544762425599E-5</v>
      </c>
      <c r="AP73">
        <v>123.873733639405</v>
      </c>
      <c r="AQ73">
        <v>20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52723.73750712772</v>
      </c>
      <c r="AV73">
        <f t="shared" si="30"/>
        <v>2000</v>
      </c>
      <c r="AW73">
        <f t="shared" si="31"/>
        <v>1686</v>
      </c>
      <c r="AX73">
        <f t="shared" si="32"/>
        <v>0.84299999999999997</v>
      </c>
      <c r="AY73">
        <f t="shared" si="33"/>
        <v>0.15870000000000001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1736456386</v>
      </c>
      <c r="BF73">
        <v>474.83449999999999</v>
      </c>
      <c r="BG73">
        <v>548.44100000000003</v>
      </c>
      <c r="BH73">
        <v>12.612399999999999</v>
      </c>
      <c r="BI73">
        <v>1.555485</v>
      </c>
      <c r="BJ73">
        <v>474.0865</v>
      </c>
      <c r="BK73">
        <v>12.572699999999999</v>
      </c>
      <c r="BL73">
        <v>499.99200000000002</v>
      </c>
      <c r="BM73">
        <v>102.107</v>
      </c>
      <c r="BN73">
        <v>0.100312</v>
      </c>
      <c r="BO73">
        <v>33.309800000000003</v>
      </c>
      <c r="BP73">
        <v>32.243499999999997</v>
      </c>
      <c r="BQ73">
        <v>999.9</v>
      </c>
      <c r="BR73">
        <v>0</v>
      </c>
      <c r="BS73">
        <v>0</v>
      </c>
      <c r="BT73">
        <v>9969.3799999999992</v>
      </c>
      <c r="BU73">
        <v>725.4375</v>
      </c>
      <c r="BV73">
        <v>343.20100000000002</v>
      </c>
      <c r="BW73">
        <v>-73.6066</v>
      </c>
      <c r="BX73">
        <v>480.89949999999999</v>
      </c>
      <c r="BY73">
        <v>549.29600000000005</v>
      </c>
      <c r="BZ73">
        <v>11.056950000000001</v>
      </c>
      <c r="CA73">
        <v>548.44100000000003</v>
      </c>
      <c r="CB73">
        <v>1.555485</v>
      </c>
      <c r="CC73">
        <v>1.2878149999999999</v>
      </c>
      <c r="CD73">
        <v>0.15882650000000001</v>
      </c>
      <c r="CE73">
        <v>10.657450000000001</v>
      </c>
      <c r="CF73">
        <v>-17.275099999999998</v>
      </c>
      <c r="CG73">
        <v>2000</v>
      </c>
      <c r="CH73">
        <v>0.9</v>
      </c>
      <c r="CI73">
        <v>0.1</v>
      </c>
      <c r="CJ73">
        <v>24</v>
      </c>
      <c r="CK73">
        <v>39092.949999999997</v>
      </c>
      <c r="CL73">
        <v>1736449596</v>
      </c>
      <c r="CM73" t="s">
        <v>346</v>
      </c>
      <c r="CN73">
        <v>1736449594</v>
      </c>
      <c r="CO73">
        <v>1736449596</v>
      </c>
      <c r="CP73">
        <v>2</v>
      </c>
      <c r="CQ73">
        <v>0.52600000000000002</v>
      </c>
      <c r="CR73">
        <v>-1.4999999999999999E-2</v>
      </c>
      <c r="CS73">
        <v>0.63</v>
      </c>
      <c r="CT73">
        <v>3.9E-2</v>
      </c>
      <c r="CU73">
        <v>200</v>
      </c>
      <c r="CV73">
        <v>13</v>
      </c>
      <c r="CW73">
        <v>0.21</v>
      </c>
      <c r="CX73">
        <v>0.03</v>
      </c>
      <c r="CY73">
        <v>-71.017740000000003</v>
      </c>
      <c r="CZ73">
        <v>-17.046478195488699</v>
      </c>
      <c r="DA73">
        <v>1.6406790116899801</v>
      </c>
      <c r="DB73">
        <v>0</v>
      </c>
      <c r="DC73">
        <v>11.036284999999999</v>
      </c>
      <c r="DD73">
        <v>7.1418045112767906E-2</v>
      </c>
      <c r="DE73">
        <v>8.4382033040214695E-3</v>
      </c>
      <c r="DF73">
        <v>1</v>
      </c>
      <c r="DG73">
        <v>1</v>
      </c>
      <c r="DH73">
        <v>2</v>
      </c>
      <c r="DI73" t="s">
        <v>347</v>
      </c>
      <c r="DJ73">
        <v>3.1167199999999999</v>
      </c>
      <c r="DK73">
        <v>2.8012299999999999</v>
      </c>
      <c r="DL73">
        <v>0.11033800000000001</v>
      </c>
      <c r="DM73">
        <v>0.123751</v>
      </c>
      <c r="DN73">
        <v>7.3761900000000005E-2</v>
      </c>
      <c r="DO73">
        <v>1.26813E-2</v>
      </c>
      <c r="DP73">
        <v>24693.1</v>
      </c>
      <c r="DQ73">
        <v>22443.7</v>
      </c>
      <c r="DR73">
        <v>26566.6</v>
      </c>
      <c r="DS73">
        <v>23979.599999999999</v>
      </c>
      <c r="DT73">
        <v>34010</v>
      </c>
      <c r="DU73">
        <v>34522.5</v>
      </c>
      <c r="DV73">
        <v>40162.699999999997</v>
      </c>
      <c r="DW73">
        <v>37933.5</v>
      </c>
      <c r="DX73">
        <v>1.9990000000000001</v>
      </c>
      <c r="DY73">
        <v>2.1694499999999999</v>
      </c>
      <c r="DZ73">
        <v>0.23068900000000001</v>
      </c>
      <c r="EA73">
        <v>0</v>
      </c>
      <c r="EB73">
        <v>28.4894</v>
      </c>
      <c r="EC73">
        <v>999.9</v>
      </c>
      <c r="ED73">
        <v>61.72</v>
      </c>
      <c r="EE73">
        <v>25.236999999999998</v>
      </c>
      <c r="EF73">
        <v>19.494199999999999</v>
      </c>
      <c r="EG73">
        <v>64.116699999999994</v>
      </c>
      <c r="EH73">
        <v>26.470400000000001</v>
      </c>
      <c r="EI73">
        <v>1</v>
      </c>
      <c r="EJ73">
        <v>-0.17458299999999999</v>
      </c>
      <c r="EK73">
        <v>-5.7633200000000002</v>
      </c>
      <c r="EL73">
        <v>20.1677</v>
      </c>
      <c r="EM73">
        <v>5.2616199999999997</v>
      </c>
      <c r="EN73">
        <v>12.004099999999999</v>
      </c>
      <c r="EO73">
        <v>4.9991500000000002</v>
      </c>
      <c r="EP73">
        <v>3.2869299999999999</v>
      </c>
      <c r="EQ73">
        <v>9999</v>
      </c>
      <c r="ER73">
        <v>9999</v>
      </c>
      <c r="ES73">
        <v>999.9</v>
      </c>
      <c r="ET73">
        <v>9999</v>
      </c>
      <c r="EU73">
        <v>1.8726499999999999</v>
      </c>
      <c r="EV73">
        <v>1.87347</v>
      </c>
      <c r="EW73">
        <v>1.86971</v>
      </c>
      <c r="EX73">
        <v>1.8754599999999999</v>
      </c>
      <c r="EY73">
        <v>1.87564</v>
      </c>
      <c r="EZ73">
        <v>1.8740300000000001</v>
      </c>
      <c r="FA73">
        <v>1.8725799999999999</v>
      </c>
      <c r="FB73">
        <v>1.87164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0.748</v>
      </c>
      <c r="FQ73">
        <v>3.9600000000000003E-2</v>
      </c>
      <c r="FR73">
        <v>0.34321388301456301</v>
      </c>
      <c r="FS73">
        <v>1.93526017593624E-3</v>
      </c>
      <c r="FT73">
        <v>-2.6352868309754201E-6</v>
      </c>
      <c r="FU73">
        <v>7.4988703689445403E-10</v>
      </c>
      <c r="FV73">
        <v>-2.6994475661370899E-2</v>
      </c>
      <c r="FW73">
        <v>5.2935318026229097E-3</v>
      </c>
      <c r="FX73">
        <v>-4.69559145734915E-4</v>
      </c>
      <c r="FY73">
        <v>3.7413844565891902E-5</v>
      </c>
      <c r="FZ73">
        <v>1</v>
      </c>
      <c r="GA73">
        <v>1999</v>
      </c>
      <c r="GB73">
        <v>0</v>
      </c>
      <c r="GC73">
        <v>14</v>
      </c>
      <c r="GD73">
        <v>113.2</v>
      </c>
      <c r="GE73">
        <v>113.2</v>
      </c>
      <c r="GF73">
        <v>1.41479</v>
      </c>
      <c r="GG73">
        <v>2.50854</v>
      </c>
      <c r="GH73">
        <v>1.5979000000000001</v>
      </c>
      <c r="GI73">
        <v>2.34741</v>
      </c>
      <c r="GJ73">
        <v>1.64917</v>
      </c>
      <c r="GK73">
        <v>2.2997999999999998</v>
      </c>
      <c r="GL73">
        <v>29.687000000000001</v>
      </c>
      <c r="GM73">
        <v>15.751899999999999</v>
      </c>
      <c r="GN73">
        <v>19</v>
      </c>
      <c r="GO73">
        <v>471.488</v>
      </c>
      <c r="GP73">
        <v>600.62300000000005</v>
      </c>
      <c r="GQ73">
        <v>39.906300000000002</v>
      </c>
      <c r="GR73">
        <v>25.177</v>
      </c>
      <c r="GS73">
        <v>30.000800000000002</v>
      </c>
      <c r="GT73">
        <v>24.948599999999999</v>
      </c>
      <c r="GU73">
        <v>24.916599999999999</v>
      </c>
      <c r="GV73">
        <v>28.440799999999999</v>
      </c>
      <c r="GW73">
        <v>83.607299999999995</v>
      </c>
      <c r="GX73">
        <v>100</v>
      </c>
      <c r="GY73">
        <v>39.933799999999998</v>
      </c>
      <c r="GZ73">
        <v>577.45500000000004</v>
      </c>
      <c r="HA73">
        <v>1.5303899999999999</v>
      </c>
      <c r="HB73">
        <v>100.875</v>
      </c>
      <c r="HC73">
        <v>100.771</v>
      </c>
    </row>
    <row r="74" spans="1:211" x14ac:dyDescent="0.2">
      <c r="A74">
        <v>58</v>
      </c>
      <c r="B74">
        <v>1736456390</v>
      </c>
      <c r="C74">
        <v>114</v>
      </c>
      <c r="D74" t="s">
        <v>463</v>
      </c>
      <c r="E74" t="s">
        <v>464</v>
      </c>
      <c r="F74">
        <v>2</v>
      </c>
      <c r="G74">
        <v>1736456389</v>
      </c>
      <c r="H74">
        <f t="shared" si="0"/>
        <v>9.3152984432933409E-3</v>
      </c>
      <c r="I74">
        <f t="shared" si="1"/>
        <v>9.3152984432933401</v>
      </c>
      <c r="J74">
        <f t="shared" si="2"/>
        <v>31.06901645298182</v>
      </c>
      <c r="K74">
        <f t="shared" si="3"/>
        <v>484.19600000000003</v>
      </c>
      <c r="L74">
        <f t="shared" si="4"/>
        <v>262.51070256745868</v>
      </c>
      <c r="M74">
        <f t="shared" si="5"/>
        <v>26.830592033862221</v>
      </c>
      <c r="N74">
        <f t="shared" si="6"/>
        <v>49.488516899952003</v>
      </c>
      <c r="O74">
        <f t="shared" si="7"/>
        <v>0.25797644603725667</v>
      </c>
      <c r="P74">
        <f t="shared" si="8"/>
        <v>3.5334695270480747</v>
      </c>
      <c r="Q74">
        <f t="shared" si="9"/>
        <v>0.24795097169130173</v>
      </c>
      <c r="R74">
        <f t="shared" si="10"/>
        <v>0.15583764347523354</v>
      </c>
      <c r="S74">
        <f t="shared" si="11"/>
        <v>317.4000762</v>
      </c>
      <c r="T74">
        <f t="shared" si="12"/>
        <v>32.849608910318061</v>
      </c>
      <c r="U74">
        <f t="shared" si="13"/>
        <v>32.849608910318061</v>
      </c>
      <c r="V74">
        <f t="shared" si="14"/>
        <v>5.0095723139099269</v>
      </c>
      <c r="W74">
        <f t="shared" si="15"/>
        <v>25.054979185258869</v>
      </c>
      <c r="X74">
        <f t="shared" si="16"/>
        <v>1.288020326424</v>
      </c>
      <c r="Y74">
        <f t="shared" si="17"/>
        <v>5.1407758789191433</v>
      </c>
      <c r="Z74">
        <f t="shared" si="18"/>
        <v>3.7215519874859266</v>
      </c>
      <c r="AA74">
        <f t="shared" si="19"/>
        <v>-410.80466134923631</v>
      </c>
      <c r="AB74">
        <f t="shared" si="20"/>
        <v>87.702849385481684</v>
      </c>
      <c r="AC74">
        <f t="shared" si="21"/>
        <v>5.6888938763997112</v>
      </c>
      <c r="AD74">
        <f t="shared" si="22"/>
        <v>-1.2841887354895221E-2</v>
      </c>
      <c r="AE74">
        <f t="shared" si="23"/>
        <v>57.457275266078277</v>
      </c>
      <c r="AF74">
        <f t="shared" si="24"/>
        <v>9.3324229869481883</v>
      </c>
      <c r="AG74">
        <f t="shared" si="25"/>
        <v>31.06901645298182</v>
      </c>
      <c r="AH74">
        <v>549.01495507970401</v>
      </c>
      <c r="AI74">
        <v>490.34916969697002</v>
      </c>
      <c r="AJ74">
        <v>3.1511899564296701</v>
      </c>
      <c r="AK74">
        <v>84.5062676990527</v>
      </c>
      <c r="AL74">
        <f t="shared" si="26"/>
        <v>9.3152984432933401</v>
      </c>
      <c r="AM74">
        <v>1.5664195808435599</v>
      </c>
      <c r="AN74">
        <v>12.601307692307699</v>
      </c>
      <c r="AO74">
        <v>-8.4081194795683297E-5</v>
      </c>
      <c r="AP74">
        <v>123.873733639405</v>
      </c>
      <c r="AQ74">
        <v>20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52888.706403222626</v>
      </c>
      <c r="AV74">
        <f t="shared" si="30"/>
        <v>2000</v>
      </c>
      <c r="AW74">
        <f t="shared" si="31"/>
        <v>1686.00081</v>
      </c>
      <c r="AX74">
        <f t="shared" si="32"/>
        <v>0.84300040499999995</v>
      </c>
      <c r="AY74">
        <f t="shared" si="33"/>
        <v>0.1587000381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1736456389</v>
      </c>
      <c r="BF74">
        <v>484.19600000000003</v>
      </c>
      <c r="BG74">
        <v>558.54399999999998</v>
      </c>
      <c r="BH74">
        <v>12.602</v>
      </c>
      <c r="BI74">
        <v>1.5476700000000001</v>
      </c>
      <c r="BJ74">
        <v>483.44799999999998</v>
      </c>
      <c r="BK74">
        <v>12.5624</v>
      </c>
      <c r="BL74">
        <v>500.15600000000001</v>
      </c>
      <c r="BM74">
        <v>102.107</v>
      </c>
      <c r="BN74">
        <v>0.10061199999999999</v>
      </c>
      <c r="BO74">
        <v>33.31</v>
      </c>
      <c r="BP74">
        <v>32.237000000000002</v>
      </c>
      <c r="BQ74">
        <v>999.9</v>
      </c>
      <c r="BR74">
        <v>0</v>
      </c>
      <c r="BS74">
        <v>0</v>
      </c>
      <c r="BT74">
        <v>10001.9</v>
      </c>
      <c r="BU74">
        <v>725.50300000000004</v>
      </c>
      <c r="BV74">
        <v>347.06900000000002</v>
      </c>
      <c r="BW74">
        <v>-74.348699999999994</v>
      </c>
      <c r="BX74">
        <v>490.375</v>
      </c>
      <c r="BY74">
        <v>559.41</v>
      </c>
      <c r="BZ74">
        <v>11.0543</v>
      </c>
      <c r="CA74">
        <v>558.54399999999998</v>
      </c>
      <c r="CB74">
        <v>1.5476700000000001</v>
      </c>
      <c r="CC74">
        <v>1.2867500000000001</v>
      </c>
      <c r="CD74">
        <v>0.158028</v>
      </c>
      <c r="CE74">
        <v>10.6449</v>
      </c>
      <c r="CF74">
        <v>-17.334900000000001</v>
      </c>
      <c r="CG74">
        <v>2000</v>
      </c>
      <c r="CH74">
        <v>0.90000100000000005</v>
      </c>
      <c r="CI74">
        <v>9.9999500000000005E-2</v>
      </c>
      <c r="CJ74">
        <v>24</v>
      </c>
      <c r="CK74">
        <v>39093</v>
      </c>
      <c r="CL74">
        <v>1736449596</v>
      </c>
      <c r="CM74" t="s">
        <v>346</v>
      </c>
      <c r="CN74">
        <v>1736449594</v>
      </c>
      <c r="CO74">
        <v>1736449596</v>
      </c>
      <c r="CP74">
        <v>2</v>
      </c>
      <c r="CQ74">
        <v>0.52600000000000002</v>
      </c>
      <c r="CR74">
        <v>-1.4999999999999999E-2</v>
      </c>
      <c r="CS74">
        <v>0.63</v>
      </c>
      <c r="CT74">
        <v>3.9E-2</v>
      </c>
      <c r="CU74">
        <v>200</v>
      </c>
      <c r="CV74">
        <v>13</v>
      </c>
      <c r="CW74">
        <v>0.21</v>
      </c>
      <c r="CX74">
        <v>0.03</v>
      </c>
      <c r="CY74">
        <v>-71.587985000000003</v>
      </c>
      <c r="CZ74">
        <v>-16.521144360902301</v>
      </c>
      <c r="DA74">
        <v>1.58928287893471</v>
      </c>
      <c r="DB74">
        <v>0</v>
      </c>
      <c r="DC74">
        <v>11.038935</v>
      </c>
      <c r="DD74">
        <v>9.5436090225585704E-2</v>
      </c>
      <c r="DE74">
        <v>1.0310735909720399E-2</v>
      </c>
      <c r="DF74">
        <v>1</v>
      </c>
      <c r="DG74">
        <v>1</v>
      </c>
      <c r="DH74">
        <v>2</v>
      </c>
      <c r="DI74" t="s">
        <v>347</v>
      </c>
      <c r="DJ74">
        <v>3.11666</v>
      </c>
      <c r="DK74">
        <v>2.8012999999999999</v>
      </c>
      <c r="DL74">
        <v>0.111404</v>
      </c>
      <c r="DM74">
        <v>0.124817</v>
      </c>
      <c r="DN74">
        <v>7.37207E-2</v>
      </c>
      <c r="DO74">
        <v>1.2663300000000001E-2</v>
      </c>
      <c r="DP74">
        <v>24663.7</v>
      </c>
      <c r="DQ74">
        <v>22416.1</v>
      </c>
      <c r="DR74">
        <v>26566.799999999999</v>
      </c>
      <c r="DS74">
        <v>23979.3</v>
      </c>
      <c r="DT74">
        <v>34011.9</v>
      </c>
      <c r="DU74">
        <v>34522.800000000003</v>
      </c>
      <c r="DV74">
        <v>40163</v>
      </c>
      <c r="DW74">
        <v>37933</v>
      </c>
      <c r="DX74">
        <v>1.9987699999999999</v>
      </c>
      <c r="DY74">
        <v>2.1692</v>
      </c>
      <c r="DZ74">
        <v>0.23016700000000001</v>
      </c>
      <c r="EA74">
        <v>0</v>
      </c>
      <c r="EB74">
        <v>28.491199999999999</v>
      </c>
      <c r="EC74">
        <v>999.9</v>
      </c>
      <c r="ED74">
        <v>61.72</v>
      </c>
      <c r="EE74">
        <v>25.236999999999998</v>
      </c>
      <c r="EF74">
        <v>19.493400000000001</v>
      </c>
      <c r="EG74">
        <v>63.886699999999998</v>
      </c>
      <c r="EH74">
        <v>26.8109</v>
      </c>
      <c r="EI74">
        <v>1</v>
      </c>
      <c r="EJ74">
        <v>-0.174314</v>
      </c>
      <c r="EK74">
        <v>-5.8035800000000002</v>
      </c>
      <c r="EL74">
        <v>20.165800000000001</v>
      </c>
      <c r="EM74">
        <v>5.2616199999999997</v>
      </c>
      <c r="EN74">
        <v>12.004</v>
      </c>
      <c r="EO74">
        <v>4.9990500000000004</v>
      </c>
      <c r="EP74">
        <v>3.2870499999999998</v>
      </c>
      <c r="EQ74">
        <v>9999</v>
      </c>
      <c r="ER74">
        <v>9999</v>
      </c>
      <c r="ES74">
        <v>999.9</v>
      </c>
      <c r="ET74">
        <v>9999</v>
      </c>
      <c r="EU74">
        <v>1.8726499999999999</v>
      </c>
      <c r="EV74">
        <v>1.87347</v>
      </c>
      <c r="EW74">
        <v>1.8696900000000001</v>
      </c>
      <c r="EX74">
        <v>1.8754599999999999</v>
      </c>
      <c r="EY74">
        <v>1.8756299999999999</v>
      </c>
      <c r="EZ74">
        <v>1.87401</v>
      </c>
      <c r="FA74">
        <v>1.8725700000000001</v>
      </c>
      <c r="FB74">
        <v>1.87164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0.747</v>
      </c>
      <c r="FQ74">
        <v>3.9600000000000003E-2</v>
      </c>
      <c r="FR74">
        <v>0.34321388301456301</v>
      </c>
      <c r="FS74">
        <v>1.93526017593624E-3</v>
      </c>
      <c r="FT74">
        <v>-2.6352868309754201E-6</v>
      </c>
      <c r="FU74">
        <v>7.4988703689445403E-10</v>
      </c>
      <c r="FV74">
        <v>-2.6994475661370899E-2</v>
      </c>
      <c r="FW74">
        <v>5.2935318026229097E-3</v>
      </c>
      <c r="FX74">
        <v>-4.69559145734915E-4</v>
      </c>
      <c r="FY74">
        <v>3.7413844565891902E-5</v>
      </c>
      <c r="FZ74">
        <v>1</v>
      </c>
      <c r="GA74">
        <v>1999</v>
      </c>
      <c r="GB74">
        <v>0</v>
      </c>
      <c r="GC74">
        <v>14</v>
      </c>
      <c r="GD74">
        <v>113.3</v>
      </c>
      <c r="GE74">
        <v>113.2</v>
      </c>
      <c r="GF74">
        <v>1.42822</v>
      </c>
      <c r="GG74">
        <v>2.5109900000000001</v>
      </c>
      <c r="GH74">
        <v>1.5979000000000001</v>
      </c>
      <c r="GI74">
        <v>2.34619</v>
      </c>
      <c r="GJ74">
        <v>1.64917</v>
      </c>
      <c r="GK74">
        <v>2.4658199999999999</v>
      </c>
      <c r="GL74">
        <v>29.665700000000001</v>
      </c>
      <c r="GM74">
        <v>15.7606</v>
      </c>
      <c r="GN74">
        <v>19</v>
      </c>
      <c r="GO74">
        <v>471.36</v>
      </c>
      <c r="GP74">
        <v>600.42700000000002</v>
      </c>
      <c r="GQ74">
        <v>39.897500000000001</v>
      </c>
      <c r="GR74">
        <v>25.177</v>
      </c>
      <c r="GS74">
        <v>30.000800000000002</v>
      </c>
      <c r="GT74">
        <v>24.949300000000001</v>
      </c>
      <c r="GU74">
        <v>24.916799999999999</v>
      </c>
      <c r="GV74">
        <v>28.689699999999998</v>
      </c>
      <c r="GW74">
        <v>83.607299999999995</v>
      </c>
      <c r="GX74">
        <v>100</v>
      </c>
      <c r="GY74">
        <v>39.892000000000003</v>
      </c>
      <c r="GZ74">
        <v>584.23699999999997</v>
      </c>
      <c r="HA74">
        <v>1.5303899999999999</v>
      </c>
      <c r="HB74">
        <v>100.876</v>
      </c>
      <c r="HC74">
        <v>100.77</v>
      </c>
    </row>
    <row r="75" spans="1:211" x14ac:dyDescent="0.2">
      <c r="A75">
        <v>59</v>
      </c>
      <c r="B75">
        <v>1736456392</v>
      </c>
      <c r="C75">
        <v>116</v>
      </c>
      <c r="D75" t="s">
        <v>465</v>
      </c>
      <c r="E75" t="s">
        <v>466</v>
      </c>
      <c r="F75">
        <v>2</v>
      </c>
      <c r="G75">
        <v>1736456390</v>
      </c>
      <c r="H75">
        <f t="shared" si="0"/>
        <v>9.3179123003686859E-3</v>
      </c>
      <c r="I75">
        <f t="shared" si="1"/>
        <v>9.3179123003686861</v>
      </c>
      <c r="J75">
        <f t="shared" si="2"/>
        <v>31.31409991116551</v>
      </c>
      <c r="K75">
        <f t="shared" si="3"/>
        <v>487.32799999999997</v>
      </c>
      <c r="L75">
        <f t="shared" si="4"/>
        <v>264.03233288266119</v>
      </c>
      <c r="M75">
        <f t="shared" si="5"/>
        <v>26.986137337555007</v>
      </c>
      <c r="N75">
        <f t="shared" si="6"/>
        <v>49.808673781936001</v>
      </c>
      <c r="O75">
        <f t="shared" si="7"/>
        <v>0.25809884870790833</v>
      </c>
      <c r="P75">
        <f t="shared" si="8"/>
        <v>3.5359782394522825</v>
      </c>
      <c r="Q75">
        <f t="shared" si="9"/>
        <v>0.24807087948643558</v>
      </c>
      <c r="R75">
        <f t="shared" si="10"/>
        <v>0.15591280925643369</v>
      </c>
      <c r="S75">
        <f t="shared" si="11"/>
        <v>317.4000762</v>
      </c>
      <c r="T75">
        <f t="shared" si="12"/>
        <v>32.845246702574535</v>
      </c>
      <c r="U75">
        <f t="shared" si="13"/>
        <v>32.845246702574535</v>
      </c>
      <c r="V75">
        <f t="shared" si="14"/>
        <v>5.0083432281224125</v>
      </c>
      <c r="W75">
        <f t="shared" si="15"/>
        <v>25.05081712973567</v>
      </c>
      <c r="X75">
        <f t="shared" si="16"/>
        <v>1.2875103906015</v>
      </c>
      <c r="Y75">
        <f t="shared" si="17"/>
        <v>5.1395943850199091</v>
      </c>
      <c r="Z75">
        <f t="shared" si="18"/>
        <v>3.7208328375209128</v>
      </c>
      <c r="AA75">
        <f t="shared" si="19"/>
        <v>-410.91993244625905</v>
      </c>
      <c r="AB75">
        <f t="shared" si="20"/>
        <v>87.8151022407977</v>
      </c>
      <c r="AC75">
        <f t="shared" si="21"/>
        <v>5.6918978378756009</v>
      </c>
      <c r="AD75">
        <f t="shared" si="22"/>
        <v>-1.2856167585738376E-2</v>
      </c>
      <c r="AE75">
        <f t="shared" si="23"/>
        <v>57.609117650661467</v>
      </c>
      <c r="AF75">
        <f t="shared" si="24"/>
        <v>9.3287191416017574</v>
      </c>
      <c r="AG75">
        <f t="shared" si="25"/>
        <v>31.31409991116551</v>
      </c>
      <c r="AH75">
        <v>555.75920034166802</v>
      </c>
      <c r="AI75">
        <v>496.708575757576</v>
      </c>
      <c r="AJ75">
        <v>3.1644466999487499</v>
      </c>
      <c r="AK75">
        <v>84.5062676990527</v>
      </c>
      <c r="AL75">
        <f t="shared" si="26"/>
        <v>9.3179123003686861</v>
      </c>
      <c r="AM75">
        <v>1.5535125147061499</v>
      </c>
      <c r="AN75">
        <v>12.591935664335701</v>
      </c>
      <c r="AO75">
        <v>-1.11074328719421E-4</v>
      </c>
      <c r="AP75">
        <v>123.873733639405</v>
      </c>
      <c r="AQ75">
        <v>20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52943.164581805206</v>
      </c>
      <c r="AV75">
        <f t="shared" si="30"/>
        <v>2000</v>
      </c>
      <c r="AW75">
        <f t="shared" si="31"/>
        <v>1686.00081</v>
      </c>
      <c r="AX75">
        <f t="shared" si="32"/>
        <v>0.84300040499999995</v>
      </c>
      <c r="AY75">
        <f t="shared" si="33"/>
        <v>0.1587000381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1736456390</v>
      </c>
      <c r="BF75">
        <v>487.32799999999997</v>
      </c>
      <c r="BG75">
        <v>561.89149999999995</v>
      </c>
      <c r="BH75">
        <v>12.597</v>
      </c>
      <c r="BI75">
        <v>1.5469349999999999</v>
      </c>
      <c r="BJ75">
        <v>486.58049999999997</v>
      </c>
      <c r="BK75">
        <v>12.557449999999999</v>
      </c>
      <c r="BL75">
        <v>500.15300000000002</v>
      </c>
      <c r="BM75">
        <v>102.107</v>
      </c>
      <c r="BN75">
        <v>0.1006995</v>
      </c>
      <c r="BO75">
        <v>33.305900000000001</v>
      </c>
      <c r="BP75">
        <v>32.233350000000002</v>
      </c>
      <c r="BQ75">
        <v>999.9</v>
      </c>
      <c r="BR75">
        <v>0</v>
      </c>
      <c r="BS75">
        <v>0</v>
      </c>
      <c r="BT75">
        <v>10012.5</v>
      </c>
      <c r="BU75">
        <v>725.51049999999998</v>
      </c>
      <c r="BV75">
        <v>345.89699999999999</v>
      </c>
      <c r="BW75">
        <v>-74.563550000000006</v>
      </c>
      <c r="BX75">
        <v>493.54500000000002</v>
      </c>
      <c r="BY75">
        <v>562.76199999999994</v>
      </c>
      <c r="BZ75">
        <v>11.050050000000001</v>
      </c>
      <c r="CA75">
        <v>561.89149999999995</v>
      </c>
      <c r="CB75">
        <v>1.5469349999999999</v>
      </c>
      <c r="CC75">
        <v>1.28624</v>
      </c>
      <c r="CD75">
        <v>0.15795300000000001</v>
      </c>
      <c r="CE75">
        <v>10.638999999999999</v>
      </c>
      <c r="CF75">
        <v>-17.34055</v>
      </c>
      <c r="CG75">
        <v>2000</v>
      </c>
      <c r="CH75">
        <v>0.90000100000000005</v>
      </c>
      <c r="CI75">
        <v>9.9999500000000005E-2</v>
      </c>
      <c r="CJ75">
        <v>24</v>
      </c>
      <c r="CK75">
        <v>39093</v>
      </c>
      <c r="CL75">
        <v>1736449596</v>
      </c>
      <c r="CM75" t="s">
        <v>346</v>
      </c>
      <c r="CN75">
        <v>1736449594</v>
      </c>
      <c r="CO75">
        <v>1736449596</v>
      </c>
      <c r="CP75">
        <v>2</v>
      </c>
      <c r="CQ75">
        <v>0.52600000000000002</v>
      </c>
      <c r="CR75">
        <v>-1.4999999999999999E-2</v>
      </c>
      <c r="CS75">
        <v>0.63</v>
      </c>
      <c r="CT75">
        <v>3.9E-2</v>
      </c>
      <c r="CU75">
        <v>200</v>
      </c>
      <c r="CV75">
        <v>13</v>
      </c>
      <c r="CW75">
        <v>0.21</v>
      </c>
      <c r="CX75">
        <v>0.03</v>
      </c>
      <c r="CY75">
        <v>-72.137285000000006</v>
      </c>
      <c r="CZ75">
        <v>-15.9471022556392</v>
      </c>
      <c r="DA75">
        <v>1.5333350241467101</v>
      </c>
      <c r="DB75">
        <v>0</v>
      </c>
      <c r="DC75">
        <v>11.04116</v>
      </c>
      <c r="DD75">
        <v>9.8959398496254E-2</v>
      </c>
      <c r="DE75">
        <v>1.05510378636415E-2</v>
      </c>
      <c r="DF75">
        <v>1</v>
      </c>
      <c r="DG75">
        <v>1</v>
      </c>
      <c r="DH75">
        <v>2</v>
      </c>
      <c r="DI75" t="s">
        <v>347</v>
      </c>
      <c r="DJ75">
        <v>3.1169099999999998</v>
      </c>
      <c r="DK75">
        <v>2.8015099999999999</v>
      </c>
      <c r="DL75">
        <v>0.112457</v>
      </c>
      <c r="DM75">
        <v>0.125864</v>
      </c>
      <c r="DN75">
        <v>7.3681099999999999E-2</v>
      </c>
      <c r="DO75">
        <v>1.2655E-2</v>
      </c>
      <c r="DP75">
        <v>24634.6</v>
      </c>
      <c r="DQ75">
        <v>22389.200000000001</v>
      </c>
      <c r="DR75">
        <v>26566.9</v>
      </c>
      <c r="DS75">
        <v>23979.3</v>
      </c>
      <c r="DT75">
        <v>34013.599999999999</v>
      </c>
      <c r="DU75">
        <v>34522.9</v>
      </c>
      <c r="DV75">
        <v>40163.199999999997</v>
      </c>
      <c r="DW75">
        <v>37932.699999999997</v>
      </c>
      <c r="DX75">
        <v>2.0003799999999998</v>
      </c>
      <c r="DY75">
        <v>2.1688000000000001</v>
      </c>
      <c r="DZ75">
        <v>0.22919800000000001</v>
      </c>
      <c r="EA75">
        <v>0</v>
      </c>
      <c r="EB75">
        <v>28.4937</v>
      </c>
      <c r="EC75">
        <v>999.9</v>
      </c>
      <c r="ED75">
        <v>61.72</v>
      </c>
      <c r="EE75">
        <v>25.236999999999998</v>
      </c>
      <c r="EF75">
        <v>19.493400000000001</v>
      </c>
      <c r="EG75">
        <v>63.896700000000003</v>
      </c>
      <c r="EH75">
        <v>26.622599999999998</v>
      </c>
      <c r="EI75">
        <v>1</v>
      </c>
      <c r="EJ75">
        <v>-0.17418400000000001</v>
      </c>
      <c r="EK75">
        <v>-5.7819599999999998</v>
      </c>
      <c r="EL75">
        <v>20.166599999999999</v>
      </c>
      <c r="EM75">
        <v>5.2608699999999997</v>
      </c>
      <c r="EN75">
        <v>12.004</v>
      </c>
      <c r="EO75">
        <v>4.9989499999999998</v>
      </c>
      <c r="EP75">
        <v>3.2869000000000002</v>
      </c>
      <c r="EQ75">
        <v>9999</v>
      </c>
      <c r="ER75">
        <v>9999</v>
      </c>
      <c r="ES75">
        <v>999.9</v>
      </c>
      <c r="ET75">
        <v>9999</v>
      </c>
      <c r="EU75">
        <v>1.8726700000000001</v>
      </c>
      <c r="EV75">
        <v>1.87347</v>
      </c>
      <c r="EW75">
        <v>1.8696699999999999</v>
      </c>
      <c r="EX75">
        <v>1.8754599999999999</v>
      </c>
      <c r="EY75">
        <v>1.8756200000000001</v>
      </c>
      <c r="EZ75">
        <v>1.87402</v>
      </c>
      <c r="FA75">
        <v>1.87259</v>
      </c>
      <c r="FB75">
        <v>1.87164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0.747</v>
      </c>
      <c r="FQ75">
        <v>3.9399999999999998E-2</v>
      </c>
      <c r="FR75">
        <v>0.34321388301456301</v>
      </c>
      <c r="FS75">
        <v>1.93526017593624E-3</v>
      </c>
      <c r="FT75">
        <v>-2.6352868309754201E-6</v>
      </c>
      <c r="FU75">
        <v>7.4988703689445403E-10</v>
      </c>
      <c r="FV75">
        <v>-2.6994475661370899E-2</v>
      </c>
      <c r="FW75">
        <v>5.2935318026229097E-3</v>
      </c>
      <c r="FX75">
        <v>-4.69559145734915E-4</v>
      </c>
      <c r="FY75">
        <v>3.7413844565891902E-5</v>
      </c>
      <c r="FZ75">
        <v>1</v>
      </c>
      <c r="GA75">
        <v>1999</v>
      </c>
      <c r="GB75">
        <v>0</v>
      </c>
      <c r="GC75">
        <v>14</v>
      </c>
      <c r="GD75">
        <v>113.3</v>
      </c>
      <c r="GE75">
        <v>113.3</v>
      </c>
      <c r="GF75">
        <v>1.4416500000000001</v>
      </c>
      <c r="GG75">
        <v>2.52319</v>
      </c>
      <c r="GH75">
        <v>1.5979000000000001</v>
      </c>
      <c r="GI75">
        <v>2.34741</v>
      </c>
      <c r="GJ75">
        <v>1.64917</v>
      </c>
      <c r="GK75">
        <v>2.4462899999999999</v>
      </c>
      <c r="GL75">
        <v>29.687000000000001</v>
      </c>
      <c r="GM75">
        <v>15.751899999999999</v>
      </c>
      <c r="GN75">
        <v>19</v>
      </c>
      <c r="GO75">
        <v>472.34</v>
      </c>
      <c r="GP75">
        <v>600.12400000000002</v>
      </c>
      <c r="GQ75">
        <v>39.889699999999998</v>
      </c>
      <c r="GR75">
        <v>25.177700000000002</v>
      </c>
      <c r="GS75">
        <v>30.000699999999998</v>
      </c>
      <c r="GT75">
        <v>24.949300000000001</v>
      </c>
      <c r="GU75">
        <v>24.9178</v>
      </c>
      <c r="GV75">
        <v>28.947900000000001</v>
      </c>
      <c r="GW75">
        <v>83.607299999999995</v>
      </c>
      <c r="GX75">
        <v>100</v>
      </c>
      <c r="GY75">
        <v>39.892000000000003</v>
      </c>
      <c r="GZ75">
        <v>590.93399999999997</v>
      </c>
      <c r="HA75">
        <v>1.5303899999999999</v>
      </c>
      <c r="HB75">
        <v>100.876</v>
      </c>
      <c r="HC75">
        <v>100.76900000000001</v>
      </c>
    </row>
    <row r="76" spans="1:211" x14ac:dyDescent="0.2">
      <c r="A76">
        <v>60</v>
      </c>
      <c r="B76">
        <v>1736456394</v>
      </c>
      <c r="C76">
        <v>118</v>
      </c>
      <c r="D76" t="s">
        <v>467</v>
      </c>
      <c r="E76" t="s">
        <v>468</v>
      </c>
      <c r="F76">
        <v>2</v>
      </c>
      <c r="G76">
        <v>1736456393</v>
      </c>
      <c r="H76">
        <f t="shared" si="0"/>
        <v>9.3194961119915775E-3</v>
      </c>
      <c r="I76">
        <f t="shared" si="1"/>
        <v>9.3194961119915778</v>
      </c>
      <c r="J76">
        <f t="shared" si="2"/>
        <v>31.685230113854523</v>
      </c>
      <c r="K76">
        <f t="shared" si="3"/>
        <v>496.666</v>
      </c>
      <c r="L76">
        <f t="shared" si="4"/>
        <v>270.82882421381566</v>
      </c>
      <c r="M76">
        <f t="shared" si="5"/>
        <v>27.681219938627137</v>
      </c>
      <c r="N76">
        <f t="shared" si="6"/>
        <v>50.763875750478</v>
      </c>
      <c r="O76">
        <f t="shared" si="7"/>
        <v>0.25847612081801491</v>
      </c>
      <c r="P76">
        <f t="shared" si="8"/>
        <v>3.5386970059704228</v>
      </c>
      <c r="Q76">
        <f t="shared" si="9"/>
        <v>0.24842683141977956</v>
      </c>
      <c r="R76">
        <f t="shared" si="10"/>
        <v>0.15613710411591503</v>
      </c>
      <c r="S76">
        <f t="shared" si="11"/>
        <v>317.4000762</v>
      </c>
      <c r="T76">
        <f t="shared" si="12"/>
        <v>32.823929394782652</v>
      </c>
      <c r="U76">
        <f t="shared" si="13"/>
        <v>32.823929394782652</v>
      </c>
      <c r="V76">
        <f t="shared" si="14"/>
        <v>5.0023406852261232</v>
      </c>
      <c r="W76">
        <f t="shared" si="15"/>
        <v>25.051473555279369</v>
      </c>
      <c r="X76">
        <f t="shared" si="16"/>
        <v>1.2860074196343001</v>
      </c>
      <c r="Y76">
        <f t="shared" si="17"/>
        <v>5.1334601806818094</v>
      </c>
      <c r="Z76">
        <f t="shared" si="18"/>
        <v>3.7163332655918229</v>
      </c>
      <c r="AA76">
        <f t="shared" si="19"/>
        <v>-410.98977853882855</v>
      </c>
      <c r="AB76">
        <f t="shared" si="20"/>
        <v>87.885924051899821</v>
      </c>
      <c r="AC76">
        <f t="shared" si="21"/>
        <v>5.6909229426986538</v>
      </c>
      <c r="AD76">
        <f t="shared" si="22"/>
        <v>-1.2855344230075616E-2</v>
      </c>
      <c r="AE76">
        <f t="shared" si="23"/>
        <v>57.990452120223978</v>
      </c>
      <c r="AF76">
        <f t="shared" si="24"/>
        <v>9.3218665255443867</v>
      </c>
      <c r="AG76">
        <f t="shared" si="25"/>
        <v>31.685230113854523</v>
      </c>
      <c r="AH76">
        <v>562.47591118969501</v>
      </c>
      <c r="AI76">
        <v>503.02109090909101</v>
      </c>
      <c r="AJ76">
        <v>3.16238397788721</v>
      </c>
      <c r="AK76">
        <v>84.5062676990527</v>
      </c>
      <c r="AL76">
        <f t="shared" si="26"/>
        <v>9.3194961119915778</v>
      </c>
      <c r="AM76">
        <v>1.5470656736714901</v>
      </c>
      <c r="AN76">
        <v>12.5821664335664</v>
      </c>
      <c r="AO76">
        <v>-1.2981456334516201E-4</v>
      </c>
      <c r="AP76">
        <v>123.873733639405</v>
      </c>
      <c r="AQ76">
        <v>20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53005.170090275366</v>
      </c>
      <c r="AV76">
        <f t="shared" si="30"/>
        <v>2000</v>
      </c>
      <c r="AW76">
        <f t="shared" si="31"/>
        <v>1686.00081</v>
      </c>
      <c r="AX76">
        <f t="shared" si="32"/>
        <v>0.84300040499999995</v>
      </c>
      <c r="AY76">
        <f t="shared" si="33"/>
        <v>0.1587000381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1736456393</v>
      </c>
      <c r="BF76">
        <v>496.666</v>
      </c>
      <c r="BG76">
        <v>571.75</v>
      </c>
      <c r="BH76">
        <v>12.582100000000001</v>
      </c>
      <c r="BI76">
        <v>1.54548</v>
      </c>
      <c r="BJ76">
        <v>495.92</v>
      </c>
      <c r="BK76">
        <v>12.5427</v>
      </c>
      <c r="BL76">
        <v>500.40199999999999</v>
      </c>
      <c r="BM76">
        <v>102.10899999999999</v>
      </c>
      <c r="BN76">
        <v>0.100283</v>
      </c>
      <c r="BO76">
        <v>33.284599999999998</v>
      </c>
      <c r="BP76">
        <v>32.213999999999999</v>
      </c>
      <c r="BQ76">
        <v>999.9</v>
      </c>
      <c r="BR76">
        <v>0</v>
      </c>
      <c r="BS76">
        <v>0</v>
      </c>
      <c r="BT76">
        <v>10023.799999999999</v>
      </c>
      <c r="BU76">
        <v>725.47500000000002</v>
      </c>
      <c r="BV76">
        <v>339.29</v>
      </c>
      <c r="BW76">
        <v>-75.083500000000001</v>
      </c>
      <c r="BX76">
        <v>502.995</v>
      </c>
      <c r="BY76">
        <v>572.63499999999999</v>
      </c>
      <c r="BZ76">
        <v>11.0366</v>
      </c>
      <c r="CA76">
        <v>571.75</v>
      </c>
      <c r="CB76">
        <v>1.54548</v>
      </c>
      <c r="CC76">
        <v>1.28474</v>
      </c>
      <c r="CD76">
        <v>0.157806</v>
      </c>
      <c r="CE76">
        <v>10.621499999999999</v>
      </c>
      <c r="CF76">
        <v>-17.351500000000001</v>
      </c>
      <c r="CG76">
        <v>2000</v>
      </c>
      <c r="CH76">
        <v>0.90000100000000005</v>
      </c>
      <c r="CI76">
        <v>9.9999500000000005E-2</v>
      </c>
      <c r="CJ76">
        <v>24</v>
      </c>
      <c r="CK76">
        <v>39092.9</v>
      </c>
      <c r="CL76">
        <v>1736449596</v>
      </c>
      <c r="CM76" t="s">
        <v>346</v>
      </c>
      <c r="CN76">
        <v>1736449594</v>
      </c>
      <c r="CO76">
        <v>1736449596</v>
      </c>
      <c r="CP76">
        <v>2</v>
      </c>
      <c r="CQ76">
        <v>0.52600000000000002</v>
      </c>
      <c r="CR76">
        <v>-1.4999999999999999E-2</v>
      </c>
      <c r="CS76">
        <v>0.63</v>
      </c>
      <c r="CT76">
        <v>3.9E-2</v>
      </c>
      <c r="CU76">
        <v>200</v>
      </c>
      <c r="CV76">
        <v>13</v>
      </c>
      <c r="CW76">
        <v>0.21</v>
      </c>
      <c r="CX76">
        <v>0.03</v>
      </c>
      <c r="CY76">
        <v>-72.655469999999994</v>
      </c>
      <c r="CZ76">
        <v>-15.439055639097701</v>
      </c>
      <c r="DA76">
        <v>1.4850637117982499</v>
      </c>
      <c r="DB76">
        <v>0</v>
      </c>
      <c r="DC76">
        <v>11.042705</v>
      </c>
      <c r="DD76">
        <v>7.7959398496231597E-2</v>
      </c>
      <c r="DE76">
        <v>9.6883680256273294E-3</v>
      </c>
      <c r="DF76">
        <v>1</v>
      </c>
      <c r="DG76">
        <v>1</v>
      </c>
      <c r="DH76">
        <v>2</v>
      </c>
      <c r="DI76" t="s">
        <v>347</v>
      </c>
      <c r="DJ76">
        <v>3.11713</v>
      </c>
      <c r="DK76">
        <v>2.8007300000000002</v>
      </c>
      <c r="DL76">
        <v>0.113492</v>
      </c>
      <c r="DM76">
        <v>0.12686800000000001</v>
      </c>
      <c r="DN76">
        <v>7.3636599999999997E-2</v>
      </c>
      <c r="DO76">
        <v>1.2653599999999999E-2</v>
      </c>
      <c r="DP76">
        <v>24605.7</v>
      </c>
      <c r="DQ76">
        <v>22363.5</v>
      </c>
      <c r="DR76">
        <v>26566.7</v>
      </c>
      <c r="DS76">
        <v>23979.200000000001</v>
      </c>
      <c r="DT76">
        <v>34015.1</v>
      </c>
      <c r="DU76">
        <v>34522.9</v>
      </c>
      <c r="DV76">
        <v>40162.9</v>
      </c>
      <c r="DW76">
        <v>37932.6</v>
      </c>
      <c r="DX76">
        <v>2.0004499999999998</v>
      </c>
      <c r="DY76">
        <v>2.1688499999999999</v>
      </c>
      <c r="DZ76">
        <v>0.227913</v>
      </c>
      <c r="EA76">
        <v>0</v>
      </c>
      <c r="EB76">
        <v>28.495899999999999</v>
      </c>
      <c r="EC76">
        <v>999.9</v>
      </c>
      <c r="ED76">
        <v>61.72</v>
      </c>
      <c r="EE76">
        <v>25.225999999999999</v>
      </c>
      <c r="EF76">
        <v>19.4785</v>
      </c>
      <c r="EG76">
        <v>64.116699999999994</v>
      </c>
      <c r="EH76">
        <v>26.225999999999999</v>
      </c>
      <c r="EI76">
        <v>1</v>
      </c>
      <c r="EJ76">
        <v>-0.17416400000000001</v>
      </c>
      <c r="EK76">
        <v>-5.8113999999999999</v>
      </c>
      <c r="EL76">
        <v>20.165099999999999</v>
      </c>
      <c r="EM76">
        <v>5.2610200000000003</v>
      </c>
      <c r="EN76">
        <v>12.004</v>
      </c>
      <c r="EO76">
        <v>4.9989499999999998</v>
      </c>
      <c r="EP76">
        <v>3.2868499999999998</v>
      </c>
      <c r="EQ76">
        <v>9999</v>
      </c>
      <c r="ER76">
        <v>9999</v>
      </c>
      <c r="ES76">
        <v>999.9</v>
      </c>
      <c r="ET76">
        <v>9999</v>
      </c>
      <c r="EU76">
        <v>1.87266</v>
      </c>
      <c r="EV76">
        <v>1.87347</v>
      </c>
      <c r="EW76">
        <v>1.86968</v>
      </c>
      <c r="EX76">
        <v>1.8754599999999999</v>
      </c>
      <c r="EY76">
        <v>1.8756299999999999</v>
      </c>
      <c r="EZ76">
        <v>1.87402</v>
      </c>
      <c r="FA76">
        <v>1.8726</v>
      </c>
      <c r="FB76">
        <v>1.87165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0.746</v>
      </c>
      <c r="FQ76">
        <v>3.9300000000000002E-2</v>
      </c>
      <c r="FR76">
        <v>0.34321388301456301</v>
      </c>
      <c r="FS76">
        <v>1.93526017593624E-3</v>
      </c>
      <c r="FT76">
        <v>-2.6352868309754201E-6</v>
      </c>
      <c r="FU76">
        <v>7.4988703689445403E-10</v>
      </c>
      <c r="FV76">
        <v>-2.6994475661370899E-2</v>
      </c>
      <c r="FW76">
        <v>5.2935318026229097E-3</v>
      </c>
      <c r="FX76">
        <v>-4.69559145734915E-4</v>
      </c>
      <c r="FY76">
        <v>3.7413844565891902E-5</v>
      </c>
      <c r="FZ76">
        <v>1</v>
      </c>
      <c r="GA76">
        <v>1999</v>
      </c>
      <c r="GB76">
        <v>0</v>
      </c>
      <c r="GC76">
        <v>14</v>
      </c>
      <c r="GD76">
        <v>113.3</v>
      </c>
      <c r="GE76">
        <v>113.3</v>
      </c>
      <c r="GF76">
        <v>1.4538599999999999</v>
      </c>
      <c r="GG76">
        <v>2.52075</v>
      </c>
      <c r="GH76">
        <v>1.5979000000000001</v>
      </c>
      <c r="GI76">
        <v>2.34741</v>
      </c>
      <c r="GJ76">
        <v>1.64917</v>
      </c>
      <c r="GK76">
        <v>2.3046899999999999</v>
      </c>
      <c r="GL76">
        <v>29.687000000000001</v>
      </c>
      <c r="GM76">
        <v>15.7431</v>
      </c>
      <c r="GN76">
        <v>19</v>
      </c>
      <c r="GO76">
        <v>472.387</v>
      </c>
      <c r="GP76">
        <v>600.17499999999995</v>
      </c>
      <c r="GQ76">
        <v>39.876199999999997</v>
      </c>
      <c r="GR76">
        <v>25.178799999999999</v>
      </c>
      <c r="GS76">
        <v>30.000499999999999</v>
      </c>
      <c r="GT76">
        <v>24.949300000000001</v>
      </c>
      <c r="GU76">
        <v>24.918700000000001</v>
      </c>
      <c r="GV76">
        <v>29.212</v>
      </c>
      <c r="GW76">
        <v>83.607299999999995</v>
      </c>
      <c r="GX76">
        <v>100</v>
      </c>
      <c r="GY76">
        <v>39.871400000000001</v>
      </c>
      <c r="GZ76">
        <v>597.61900000000003</v>
      </c>
      <c r="HA76">
        <v>1.5303899999999999</v>
      </c>
      <c r="HB76">
        <v>100.875</v>
      </c>
      <c r="HC76">
        <v>100.76900000000001</v>
      </c>
    </row>
    <row r="77" spans="1:211" x14ac:dyDescent="0.2">
      <c r="A77">
        <v>61</v>
      </c>
      <c r="B77">
        <v>1736456396</v>
      </c>
      <c r="C77">
        <v>120</v>
      </c>
      <c r="D77" t="s">
        <v>469</v>
      </c>
      <c r="E77" t="s">
        <v>470</v>
      </c>
      <c r="F77">
        <v>2</v>
      </c>
      <c r="G77">
        <v>1736456394</v>
      </c>
      <c r="H77">
        <f t="shared" si="0"/>
        <v>9.3088560857893382E-3</v>
      </c>
      <c r="I77">
        <f t="shared" si="1"/>
        <v>9.3088560857893388</v>
      </c>
      <c r="J77">
        <f t="shared" si="2"/>
        <v>32.142254621561385</v>
      </c>
      <c r="K77">
        <f t="shared" si="3"/>
        <v>499.75099999999998</v>
      </c>
      <c r="L77">
        <f t="shared" si="4"/>
        <v>270.71497674212901</v>
      </c>
      <c r="M77">
        <f t="shared" si="5"/>
        <v>27.669631681475806</v>
      </c>
      <c r="N77">
        <f t="shared" si="6"/>
        <v>51.079280019372845</v>
      </c>
      <c r="O77">
        <f t="shared" si="7"/>
        <v>0.25824399254613578</v>
      </c>
      <c r="P77">
        <f t="shared" si="8"/>
        <v>3.5338234424650423</v>
      </c>
      <c r="Q77">
        <f t="shared" si="9"/>
        <v>0.24819911211726506</v>
      </c>
      <c r="R77">
        <f t="shared" si="10"/>
        <v>0.15599438272458899</v>
      </c>
      <c r="S77">
        <f t="shared" si="11"/>
        <v>317.40000834</v>
      </c>
      <c r="T77">
        <f t="shared" si="12"/>
        <v>32.819343409715607</v>
      </c>
      <c r="U77">
        <f t="shared" si="13"/>
        <v>32.819343409715607</v>
      </c>
      <c r="V77">
        <f t="shared" si="14"/>
        <v>5.0010501787782076</v>
      </c>
      <c r="W77">
        <f t="shared" si="15"/>
        <v>25.050708286887403</v>
      </c>
      <c r="X77">
        <f t="shared" si="16"/>
        <v>1.2855139351870375</v>
      </c>
      <c r="Y77">
        <f t="shared" si="17"/>
        <v>5.1316470594962373</v>
      </c>
      <c r="Z77">
        <f t="shared" si="18"/>
        <v>3.7155362435911701</v>
      </c>
      <c r="AA77">
        <f t="shared" si="19"/>
        <v>-410.52055338330979</v>
      </c>
      <c r="AB77">
        <f t="shared" si="20"/>
        <v>87.438339425235867</v>
      </c>
      <c r="AC77">
        <f t="shared" si="21"/>
        <v>5.669446235077543</v>
      </c>
      <c r="AD77">
        <f t="shared" si="22"/>
        <v>-1.2759382996378577E-2</v>
      </c>
      <c r="AE77">
        <f t="shared" si="23"/>
        <v>57.989335307378049</v>
      </c>
      <c r="AF77">
        <f t="shared" si="24"/>
        <v>9.3149978008153038</v>
      </c>
      <c r="AG77">
        <f t="shared" si="25"/>
        <v>32.142254621561385</v>
      </c>
      <c r="AH77">
        <v>569.09581100376397</v>
      </c>
      <c r="AI77">
        <v>509.24798787878802</v>
      </c>
      <c r="AJ77">
        <v>3.1365776257474498</v>
      </c>
      <c r="AK77">
        <v>84.5062676990527</v>
      </c>
      <c r="AL77">
        <f t="shared" si="26"/>
        <v>9.3088560857893388</v>
      </c>
      <c r="AM77">
        <v>1.5457281594540799</v>
      </c>
      <c r="AN77">
        <v>12.571832867132899</v>
      </c>
      <c r="AO77">
        <v>-1.4136008213814499E-4</v>
      </c>
      <c r="AP77">
        <v>123.873733639405</v>
      </c>
      <c r="AQ77">
        <v>20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52901.815549562176</v>
      </c>
      <c r="AV77">
        <f t="shared" si="30"/>
        <v>2000</v>
      </c>
      <c r="AW77">
        <f t="shared" si="31"/>
        <v>1686.0005490000001</v>
      </c>
      <c r="AX77">
        <f t="shared" si="32"/>
        <v>0.84300027450000004</v>
      </c>
      <c r="AY77">
        <f t="shared" si="33"/>
        <v>0.15870000416999999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1736456394</v>
      </c>
      <c r="BF77">
        <v>499.75099999999998</v>
      </c>
      <c r="BG77">
        <v>574.88699999999994</v>
      </c>
      <c r="BH77">
        <v>12.577249999999999</v>
      </c>
      <c r="BI77">
        <v>1.5453349999999999</v>
      </c>
      <c r="BJ77">
        <v>499.00549999999998</v>
      </c>
      <c r="BK77">
        <v>12.53795</v>
      </c>
      <c r="BL77">
        <v>500.24900000000002</v>
      </c>
      <c r="BM77">
        <v>102.1095</v>
      </c>
      <c r="BN77">
        <v>9.9960350000000003E-2</v>
      </c>
      <c r="BO77">
        <v>33.278300000000002</v>
      </c>
      <c r="BP77">
        <v>32.202950000000001</v>
      </c>
      <c r="BQ77">
        <v>999.9</v>
      </c>
      <c r="BR77">
        <v>0</v>
      </c>
      <c r="BS77">
        <v>0</v>
      </c>
      <c r="BT77">
        <v>10003.15</v>
      </c>
      <c r="BU77">
        <v>725.46500000000003</v>
      </c>
      <c r="BV77">
        <v>339.74900000000002</v>
      </c>
      <c r="BW77">
        <v>-75.135649999999998</v>
      </c>
      <c r="BX77">
        <v>506.11700000000002</v>
      </c>
      <c r="BY77">
        <v>575.77700000000004</v>
      </c>
      <c r="BZ77">
        <v>11.03195</v>
      </c>
      <c r="CA77">
        <v>574.88699999999994</v>
      </c>
      <c r="CB77">
        <v>1.5453349999999999</v>
      </c>
      <c r="CC77">
        <v>1.2842549999999999</v>
      </c>
      <c r="CD77">
        <v>0.15779199999999999</v>
      </c>
      <c r="CE77">
        <v>10.6158</v>
      </c>
      <c r="CF77">
        <v>-17.352550000000001</v>
      </c>
      <c r="CG77">
        <v>2000</v>
      </c>
      <c r="CH77">
        <v>0.90000100000000005</v>
      </c>
      <c r="CI77">
        <v>9.9999350000000001E-2</v>
      </c>
      <c r="CJ77">
        <v>24</v>
      </c>
      <c r="CK77">
        <v>39092.9</v>
      </c>
      <c r="CL77">
        <v>1736449596</v>
      </c>
      <c r="CM77" t="s">
        <v>346</v>
      </c>
      <c r="CN77">
        <v>1736449594</v>
      </c>
      <c r="CO77">
        <v>1736449596</v>
      </c>
      <c r="CP77">
        <v>2</v>
      </c>
      <c r="CQ77">
        <v>0.52600000000000002</v>
      </c>
      <c r="CR77">
        <v>-1.4999999999999999E-2</v>
      </c>
      <c r="CS77">
        <v>0.63</v>
      </c>
      <c r="CT77">
        <v>3.9E-2</v>
      </c>
      <c r="CU77">
        <v>200</v>
      </c>
      <c r="CV77">
        <v>13</v>
      </c>
      <c r="CW77">
        <v>0.21</v>
      </c>
      <c r="CX77">
        <v>0.03</v>
      </c>
      <c r="CY77">
        <v>-73.140010000000004</v>
      </c>
      <c r="CZ77">
        <v>-14.644457142857201</v>
      </c>
      <c r="DA77">
        <v>1.4117504386044999</v>
      </c>
      <c r="DB77">
        <v>0</v>
      </c>
      <c r="DC77">
        <v>11.043005000000001</v>
      </c>
      <c r="DD77">
        <v>4.1427067669172597E-2</v>
      </c>
      <c r="DE77">
        <v>9.3991741658509403E-3</v>
      </c>
      <c r="DF77">
        <v>1</v>
      </c>
      <c r="DG77">
        <v>1</v>
      </c>
      <c r="DH77">
        <v>2</v>
      </c>
      <c r="DI77" t="s">
        <v>347</v>
      </c>
      <c r="DJ77">
        <v>3.11633</v>
      </c>
      <c r="DK77">
        <v>2.7999399999999999</v>
      </c>
      <c r="DL77">
        <v>0.11451699999999999</v>
      </c>
      <c r="DM77">
        <v>0.12784699999999999</v>
      </c>
      <c r="DN77">
        <v>7.3591699999999996E-2</v>
      </c>
      <c r="DO77">
        <v>1.26543E-2</v>
      </c>
      <c r="DP77">
        <v>24577.3</v>
      </c>
      <c r="DQ77">
        <v>22338.1</v>
      </c>
      <c r="DR77">
        <v>26566.799999999999</v>
      </c>
      <c r="DS77">
        <v>23978.9</v>
      </c>
      <c r="DT77">
        <v>34016.800000000003</v>
      </c>
      <c r="DU77">
        <v>34522.6</v>
      </c>
      <c r="DV77">
        <v>40162.800000000003</v>
      </c>
      <c r="DW77">
        <v>37932.300000000003</v>
      </c>
      <c r="DX77">
        <v>1.9983500000000001</v>
      </c>
      <c r="DY77">
        <v>2.1698</v>
      </c>
      <c r="DZ77">
        <v>0.22666500000000001</v>
      </c>
      <c r="EA77">
        <v>0</v>
      </c>
      <c r="EB77">
        <v>28.497699999999998</v>
      </c>
      <c r="EC77">
        <v>999.9</v>
      </c>
      <c r="ED77">
        <v>61.695999999999998</v>
      </c>
      <c r="EE77">
        <v>25.236999999999998</v>
      </c>
      <c r="EF77">
        <v>19.486799999999999</v>
      </c>
      <c r="EG77">
        <v>63.736699999999999</v>
      </c>
      <c r="EH77">
        <v>26.758800000000001</v>
      </c>
      <c r="EI77">
        <v>1</v>
      </c>
      <c r="EJ77">
        <v>-0.17394799999999999</v>
      </c>
      <c r="EK77">
        <v>-5.8325500000000003</v>
      </c>
      <c r="EL77">
        <v>20.164000000000001</v>
      </c>
      <c r="EM77">
        <v>5.2610200000000003</v>
      </c>
      <c r="EN77">
        <v>12.0044</v>
      </c>
      <c r="EO77">
        <v>4.9987000000000004</v>
      </c>
      <c r="EP77">
        <v>3.2869299999999999</v>
      </c>
      <c r="EQ77">
        <v>9999</v>
      </c>
      <c r="ER77">
        <v>9999</v>
      </c>
      <c r="ES77">
        <v>999.9</v>
      </c>
      <c r="ET77">
        <v>9999</v>
      </c>
      <c r="EU77">
        <v>1.8726400000000001</v>
      </c>
      <c r="EV77">
        <v>1.87347</v>
      </c>
      <c r="EW77">
        <v>1.8696699999999999</v>
      </c>
      <c r="EX77">
        <v>1.8754599999999999</v>
      </c>
      <c r="EY77">
        <v>1.8756299999999999</v>
      </c>
      <c r="EZ77">
        <v>1.87402</v>
      </c>
      <c r="FA77">
        <v>1.87259</v>
      </c>
      <c r="FB77">
        <v>1.87164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0.745</v>
      </c>
      <c r="FQ77">
        <v>3.9199999999999999E-2</v>
      </c>
      <c r="FR77">
        <v>0.34321388301456301</v>
      </c>
      <c r="FS77">
        <v>1.93526017593624E-3</v>
      </c>
      <c r="FT77">
        <v>-2.6352868309754201E-6</v>
      </c>
      <c r="FU77">
        <v>7.4988703689445403E-10</v>
      </c>
      <c r="FV77">
        <v>-2.6994475661370899E-2</v>
      </c>
      <c r="FW77">
        <v>5.2935318026229097E-3</v>
      </c>
      <c r="FX77">
        <v>-4.69559145734915E-4</v>
      </c>
      <c r="FY77">
        <v>3.7413844565891902E-5</v>
      </c>
      <c r="FZ77">
        <v>1</v>
      </c>
      <c r="GA77">
        <v>1999</v>
      </c>
      <c r="GB77">
        <v>0</v>
      </c>
      <c r="GC77">
        <v>14</v>
      </c>
      <c r="GD77">
        <v>113.4</v>
      </c>
      <c r="GE77">
        <v>113.3</v>
      </c>
      <c r="GF77">
        <v>1.46729</v>
      </c>
      <c r="GG77">
        <v>2.50366</v>
      </c>
      <c r="GH77">
        <v>1.5979000000000001</v>
      </c>
      <c r="GI77">
        <v>2.34863</v>
      </c>
      <c r="GJ77">
        <v>1.64917</v>
      </c>
      <c r="GK77">
        <v>2.48169</v>
      </c>
      <c r="GL77">
        <v>29.687000000000001</v>
      </c>
      <c r="GM77">
        <v>15.7606</v>
      </c>
      <c r="GN77">
        <v>19</v>
      </c>
      <c r="GO77">
        <v>471.101</v>
      </c>
      <c r="GP77">
        <v>600.92499999999995</v>
      </c>
      <c r="GQ77">
        <v>39.866900000000001</v>
      </c>
      <c r="GR77">
        <v>25.179300000000001</v>
      </c>
      <c r="GS77">
        <v>30.000499999999999</v>
      </c>
      <c r="GT77">
        <v>24.949300000000001</v>
      </c>
      <c r="GU77">
        <v>24.918700000000001</v>
      </c>
      <c r="GV77">
        <v>29.480899999999998</v>
      </c>
      <c r="GW77">
        <v>83.607299999999995</v>
      </c>
      <c r="GX77">
        <v>100</v>
      </c>
      <c r="GY77">
        <v>39.871400000000001</v>
      </c>
      <c r="GZ77">
        <v>604.31799999999998</v>
      </c>
      <c r="HA77">
        <v>1.5303899999999999</v>
      </c>
      <c r="HB77">
        <v>100.875</v>
      </c>
      <c r="HC77">
        <v>100.768</v>
      </c>
    </row>
    <row r="78" spans="1:211" x14ac:dyDescent="0.2">
      <c r="A78">
        <v>62</v>
      </c>
      <c r="B78">
        <v>1736456398</v>
      </c>
      <c r="C78">
        <v>122</v>
      </c>
      <c r="D78" t="s">
        <v>471</v>
      </c>
      <c r="E78" t="s">
        <v>472</v>
      </c>
      <c r="F78">
        <v>2</v>
      </c>
      <c r="G78">
        <v>1736456397</v>
      </c>
      <c r="H78">
        <f t="shared" si="0"/>
        <v>9.2907860186091911E-3</v>
      </c>
      <c r="I78">
        <f t="shared" si="1"/>
        <v>9.2907860186091913</v>
      </c>
      <c r="J78">
        <f t="shared" si="2"/>
        <v>32.433673658560913</v>
      </c>
      <c r="K78">
        <f t="shared" si="3"/>
        <v>508.96</v>
      </c>
      <c r="L78">
        <f t="shared" si="4"/>
        <v>277.29487706993757</v>
      </c>
      <c r="M78">
        <f t="shared" si="5"/>
        <v>28.341679981406344</v>
      </c>
      <c r="N78">
        <f t="shared" si="6"/>
        <v>52.019646362591999</v>
      </c>
      <c r="O78">
        <f t="shared" si="7"/>
        <v>0.25787337410226419</v>
      </c>
      <c r="P78">
        <f t="shared" si="8"/>
        <v>3.527414463906271</v>
      </c>
      <c r="Q78">
        <f t="shared" si="9"/>
        <v>0.24783926567667217</v>
      </c>
      <c r="R78">
        <f t="shared" si="10"/>
        <v>0.15576853395807583</v>
      </c>
      <c r="S78">
        <f t="shared" si="11"/>
        <v>317.39994048</v>
      </c>
      <c r="T78">
        <f t="shared" si="12"/>
        <v>32.807990481824177</v>
      </c>
      <c r="U78">
        <f t="shared" si="13"/>
        <v>32.807990481824177</v>
      </c>
      <c r="V78">
        <f t="shared" si="14"/>
        <v>4.9978566857118754</v>
      </c>
      <c r="W78">
        <f t="shared" si="15"/>
        <v>25.044050358719243</v>
      </c>
      <c r="X78">
        <f t="shared" si="16"/>
        <v>1.2841277014597798</v>
      </c>
      <c r="Y78">
        <f t="shared" si="17"/>
        <v>5.1274761193438607</v>
      </c>
      <c r="Z78">
        <f t="shared" si="18"/>
        <v>3.7137289842520955</v>
      </c>
      <c r="AA78">
        <f t="shared" si="19"/>
        <v>-409.72366342066533</v>
      </c>
      <c r="AB78">
        <f t="shared" si="20"/>
        <v>86.681281749102553</v>
      </c>
      <c r="AC78">
        <f t="shared" si="21"/>
        <v>5.6298572971445759</v>
      </c>
      <c r="AD78">
        <f t="shared" si="22"/>
        <v>-1.2583894418227715E-2</v>
      </c>
      <c r="AE78">
        <f t="shared" si="23"/>
        <v>58.066025470968079</v>
      </c>
      <c r="AF78">
        <f t="shared" si="24"/>
        <v>9.2933099569683559</v>
      </c>
      <c r="AG78">
        <f t="shared" si="25"/>
        <v>32.433673658560913</v>
      </c>
      <c r="AH78">
        <v>575.53789108515105</v>
      </c>
      <c r="AI78">
        <v>515.44148484848495</v>
      </c>
      <c r="AJ78">
        <v>3.1113225288158302</v>
      </c>
      <c r="AK78">
        <v>84.5062676990527</v>
      </c>
      <c r="AL78">
        <f t="shared" si="26"/>
        <v>9.2907860186091913</v>
      </c>
      <c r="AM78">
        <v>1.54531620616592</v>
      </c>
      <c r="AN78">
        <v>12.5627979020979</v>
      </c>
      <c r="AO78">
        <v>-1.4713607894358899E-4</v>
      </c>
      <c r="AP78">
        <v>123.873733639405</v>
      </c>
      <c r="AQ78">
        <v>20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52767.049275115991</v>
      </c>
      <c r="AV78">
        <f t="shared" si="30"/>
        <v>2000</v>
      </c>
      <c r="AW78">
        <f t="shared" si="31"/>
        <v>1686.000288</v>
      </c>
      <c r="AX78">
        <f t="shared" si="32"/>
        <v>0.84300014400000001</v>
      </c>
      <c r="AY78">
        <f t="shared" si="33"/>
        <v>0.15869997023999999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1736456397</v>
      </c>
      <c r="BF78">
        <v>508.96</v>
      </c>
      <c r="BG78">
        <v>584.36400000000003</v>
      </c>
      <c r="BH78">
        <v>12.5639</v>
      </c>
      <c r="BI78">
        <v>1.5448999999999999</v>
      </c>
      <c r="BJ78">
        <v>508.21499999999997</v>
      </c>
      <c r="BK78">
        <v>12.524800000000001</v>
      </c>
      <c r="BL78">
        <v>499.67599999999999</v>
      </c>
      <c r="BM78">
        <v>102.108</v>
      </c>
      <c r="BN78">
        <v>9.9730200000000005E-2</v>
      </c>
      <c r="BO78">
        <v>33.263800000000003</v>
      </c>
      <c r="BP78">
        <v>32.180599999999998</v>
      </c>
      <c r="BQ78">
        <v>999.9</v>
      </c>
      <c r="BR78">
        <v>0</v>
      </c>
      <c r="BS78">
        <v>0</v>
      </c>
      <c r="BT78">
        <v>9976.25</v>
      </c>
      <c r="BU78">
        <v>725.39</v>
      </c>
      <c r="BV78">
        <v>340.92</v>
      </c>
      <c r="BW78">
        <v>-75.403700000000001</v>
      </c>
      <c r="BX78">
        <v>515.43600000000004</v>
      </c>
      <c r="BY78">
        <v>585.26800000000003</v>
      </c>
      <c r="BZ78">
        <v>11.019</v>
      </c>
      <c r="CA78">
        <v>584.36400000000003</v>
      </c>
      <c r="CB78">
        <v>1.5448999999999999</v>
      </c>
      <c r="CC78">
        <v>1.28288</v>
      </c>
      <c r="CD78">
        <v>0.157747</v>
      </c>
      <c r="CE78">
        <v>10.5998</v>
      </c>
      <c r="CF78">
        <v>-17.356000000000002</v>
      </c>
      <c r="CG78">
        <v>2000</v>
      </c>
      <c r="CH78">
        <v>0.90000100000000005</v>
      </c>
      <c r="CI78">
        <v>9.9999199999999996E-2</v>
      </c>
      <c r="CJ78">
        <v>24</v>
      </c>
      <c r="CK78">
        <v>39093</v>
      </c>
      <c r="CL78">
        <v>1736449596</v>
      </c>
      <c r="CM78" t="s">
        <v>346</v>
      </c>
      <c r="CN78">
        <v>1736449594</v>
      </c>
      <c r="CO78">
        <v>1736449596</v>
      </c>
      <c r="CP78">
        <v>2</v>
      </c>
      <c r="CQ78">
        <v>0.52600000000000002</v>
      </c>
      <c r="CR78">
        <v>-1.4999999999999999E-2</v>
      </c>
      <c r="CS78">
        <v>0.63</v>
      </c>
      <c r="CT78">
        <v>3.9E-2</v>
      </c>
      <c r="CU78">
        <v>200</v>
      </c>
      <c r="CV78">
        <v>13</v>
      </c>
      <c r="CW78">
        <v>0.21</v>
      </c>
      <c r="CX78">
        <v>0.03</v>
      </c>
      <c r="CY78">
        <v>-73.577160000000006</v>
      </c>
      <c r="CZ78">
        <v>-13.423037593985001</v>
      </c>
      <c r="DA78">
        <v>1.3030238142106201</v>
      </c>
      <c r="DB78">
        <v>0</v>
      </c>
      <c r="DC78">
        <v>11.042005</v>
      </c>
      <c r="DD78">
        <v>-5.8150375939989103E-3</v>
      </c>
      <c r="DE78">
        <v>1.07285821523629E-2</v>
      </c>
      <c r="DF78">
        <v>1</v>
      </c>
      <c r="DG78">
        <v>1</v>
      </c>
      <c r="DH78">
        <v>2</v>
      </c>
      <c r="DI78" t="s">
        <v>347</v>
      </c>
      <c r="DJ78">
        <v>3.1162800000000002</v>
      </c>
      <c r="DK78">
        <v>2.80043</v>
      </c>
      <c r="DL78">
        <v>0.11551400000000001</v>
      </c>
      <c r="DM78">
        <v>0.128854</v>
      </c>
      <c r="DN78">
        <v>7.3563100000000006E-2</v>
      </c>
      <c r="DO78">
        <v>1.26512E-2</v>
      </c>
      <c r="DP78">
        <v>24549.4</v>
      </c>
      <c r="DQ78">
        <v>22312.1</v>
      </c>
      <c r="DR78">
        <v>26566.6</v>
      </c>
      <c r="DS78">
        <v>23978.6</v>
      </c>
      <c r="DT78">
        <v>34017.800000000003</v>
      </c>
      <c r="DU78">
        <v>34522.6</v>
      </c>
      <c r="DV78">
        <v>40162.699999999997</v>
      </c>
      <c r="DW78">
        <v>37931.9</v>
      </c>
      <c r="DX78">
        <v>1.9985299999999999</v>
      </c>
      <c r="DY78">
        <v>2.1700300000000001</v>
      </c>
      <c r="DZ78">
        <v>0.22631100000000001</v>
      </c>
      <c r="EA78">
        <v>0</v>
      </c>
      <c r="EB78">
        <v>28.498999999999999</v>
      </c>
      <c r="EC78">
        <v>999.9</v>
      </c>
      <c r="ED78">
        <v>61.695999999999998</v>
      </c>
      <c r="EE78">
        <v>25.236999999999998</v>
      </c>
      <c r="EF78">
        <v>19.4863</v>
      </c>
      <c r="EG78">
        <v>63.986699999999999</v>
      </c>
      <c r="EH78">
        <v>26.554500000000001</v>
      </c>
      <c r="EI78">
        <v>1</v>
      </c>
      <c r="EJ78">
        <v>-0.173844</v>
      </c>
      <c r="EK78">
        <v>-5.8380000000000001</v>
      </c>
      <c r="EL78">
        <v>20.163900000000002</v>
      </c>
      <c r="EM78">
        <v>5.2605700000000004</v>
      </c>
      <c r="EN78">
        <v>12.0044</v>
      </c>
      <c r="EO78">
        <v>4.9988999999999999</v>
      </c>
      <c r="EP78">
        <v>3.28695</v>
      </c>
      <c r="EQ78">
        <v>9999</v>
      </c>
      <c r="ER78">
        <v>9999</v>
      </c>
      <c r="ES78">
        <v>999.9</v>
      </c>
      <c r="ET78">
        <v>9999</v>
      </c>
      <c r="EU78">
        <v>1.8726400000000001</v>
      </c>
      <c r="EV78">
        <v>1.87347</v>
      </c>
      <c r="EW78">
        <v>1.8696600000000001</v>
      </c>
      <c r="EX78">
        <v>1.8754599999999999</v>
      </c>
      <c r="EY78">
        <v>1.87564</v>
      </c>
      <c r="EZ78">
        <v>1.8740300000000001</v>
      </c>
      <c r="FA78">
        <v>1.87259</v>
      </c>
      <c r="FB78">
        <v>1.87164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0.74399999999999999</v>
      </c>
      <c r="FQ78">
        <v>3.9100000000000003E-2</v>
      </c>
      <c r="FR78">
        <v>0.34321388301456301</v>
      </c>
      <c r="FS78">
        <v>1.93526017593624E-3</v>
      </c>
      <c r="FT78">
        <v>-2.6352868309754201E-6</v>
      </c>
      <c r="FU78">
        <v>7.4988703689445403E-10</v>
      </c>
      <c r="FV78">
        <v>-2.6994475661370899E-2</v>
      </c>
      <c r="FW78">
        <v>5.2935318026229097E-3</v>
      </c>
      <c r="FX78">
        <v>-4.69559145734915E-4</v>
      </c>
      <c r="FY78">
        <v>3.7413844565891902E-5</v>
      </c>
      <c r="FZ78">
        <v>1</v>
      </c>
      <c r="GA78">
        <v>1999</v>
      </c>
      <c r="GB78">
        <v>0</v>
      </c>
      <c r="GC78">
        <v>14</v>
      </c>
      <c r="GD78">
        <v>113.4</v>
      </c>
      <c r="GE78">
        <v>113.4</v>
      </c>
      <c r="GF78">
        <v>1.48071</v>
      </c>
      <c r="GG78">
        <v>2.5097700000000001</v>
      </c>
      <c r="GH78">
        <v>1.5979000000000001</v>
      </c>
      <c r="GI78">
        <v>2.34863</v>
      </c>
      <c r="GJ78">
        <v>1.64917</v>
      </c>
      <c r="GK78">
        <v>2.4230999999999998</v>
      </c>
      <c r="GL78">
        <v>29.687000000000001</v>
      </c>
      <c r="GM78">
        <v>15.7431</v>
      </c>
      <c r="GN78">
        <v>19</v>
      </c>
      <c r="GO78">
        <v>471.20800000000003</v>
      </c>
      <c r="GP78">
        <v>601.10199999999998</v>
      </c>
      <c r="GQ78">
        <v>39.860300000000002</v>
      </c>
      <c r="GR78">
        <v>25.180399999999999</v>
      </c>
      <c r="GS78">
        <v>30.000399999999999</v>
      </c>
      <c r="GT78">
        <v>24.9496</v>
      </c>
      <c r="GU78">
        <v>24.918700000000001</v>
      </c>
      <c r="GV78">
        <v>29.747</v>
      </c>
      <c r="GW78">
        <v>83.607299999999995</v>
      </c>
      <c r="GX78">
        <v>100</v>
      </c>
      <c r="GY78">
        <v>39.871400000000001</v>
      </c>
      <c r="GZ78">
        <v>611.01700000000005</v>
      </c>
      <c r="HA78">
        <v>1.5303899999999999</v>
      </c>
      <c r="HB78">
        <v>100.875</v>
      </c>
      <c r="HC78">
        <v>100.767</v>
      </c>
    </row>
    <row r="79" spans="1:211" x14ac:dyDescent="0.2">
      <c r="A79">
        <v>63</v>
      </c>
      <c r="B79">
        <v>1736456400</v>
      </c>
      <c r="C79">
        <v>124</v>
      </c>
      <c r="D79" t="s">
        <v>473</v>
      </c>
      <c r="E79" t="s">
        <v>474</v>
      </c>
      <c r="F79">
        <v>2</v>
      </c>
      <c r="G79">
        <v>1736456398</v>
      </c>
      <c r="H79">
        <f t="shared" si="0"/>
        <v>9.2868354373891963E-3</v>
      </c>
      <c r="I79">
        <f t="shared" si="1"/>
        <v>9.2868354373891968</v>
      </c>
      <c r="J79">
        <f t="shared" si="2"/>
        <v>32.812089538373414</v>
      </c>
      <c r="K79">
        <f t="shared" si="3"/>
        <v>511.98149999999998</v>
      </c>
      <c r="L79">
        <f t="shared" si="4"/>
        <v>277.70499449310819</v>
      </c>
      <c r="M79">
        <f t="shared" si="5"/>
        <v>28.383455245091898</v>
      </c>
      <c r="N79">
        <f t="shared" si="6"/>
        <v>52.328205396844794</v>
      </c>
      <c r="O79">
        <f t="shared" si="7"/>
        <v>0.2577746162204303</v>
      </c>
      <c r="P79">
        <f t="shared" si="8"/>
        <v>3.5260684859489433</v>
      </c>
      <c r="Q79">
        <f t="shared" si="9"/>
        <v>0.24774436396489621</v>
      </c>
      <c r="R79">
        <f t="shared" si="10"/>
        <v>0.15570888647237149</v>
      </c>
      <c r="S79">
        <f t="shared" si="11"/>
        <v>317.39910174026187</v>
      </c>
      <c r="T79">
        <f t="shared" si="12"/>
        <v>32.805882670536199</v>
      </c>
      <c r="U79">
        <f t="shared" si="13"/>
        <v>32.805882670536199</v>
      </c>
      <c r="V79">
        <f t="shared" si="14"/>
        <v>4.9972639696330079</v>
      </c>
      <c r="W79">
        <f t="shared" si="15"/>
        <v>25.039484724302184</v>
      </c>
      <c r="X79">
        <f t="shared" si="16"/>
        <v>1.28369201098624</v>
      </c>
      <c r="Y79">
        <f t="shared" si="17"/>
        <v>5.1266710362467922</v>
      </c>
      <c r="Z79">
        <f t="shared" si="18"/>
        <v>3.7135719586467681</v>
      </c>
      <c r="AA79">
        <f t="shared" si="19"/>
        <v>-409.54944278886353</v>
      </c>
      <c r="AB79">
        <f t="shared" si="20"/>
        <v>86.516622944095033</v>
      </c>
      <c r="AC79">
        <f t="shared" si="21"/>
        <v>5.6211726112749032</v>
      </c>
      <c r="AD79">
        <f t="shared" si="22"/>
        <v>-1.2545493231712612E-2</v>
      </c>
      <c r="AE79">
        <f t="shared" si="23"/>
        <v>58.266499271192238</v>
      </c>
      <c r="AF79">
        <f t="shared" si="24"/>
        <v>9.2915164326727737</v>
      </c>
      <c r="AG79">
        <f t="shared" si="25"/>
        <v>32.812089538373414</v>
      </c>
      <c r="AH79">
        <v>581.86383195235805</v>
      </c>
      <c r="AI79">
        <v>521.549842424242</v>
      </c>
      <c r="AJ79">
        <v>3.07801577036158</v>
      </c>
      <c r="AK79">
        <v>84.5062676990527</v>
      </c>
      <c r="AL79">
        <f t="shared" si="26"/>
        <v>9.2868354373891968</v>
      </c>
      <c r="AM79">
        <v>1.54512472559862</v>
      </c>
      <c r="AN79">
        <v>12.555772027972001</v>
      </c>
      <c r="AO79">
        <v>-1.4018336943651501E-4</v>
      </c>
      <c r="AP79">
        <v>123.873733639405</v>
      </c>
      <c r="AQ79">
        <v>20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52738.7177275223</v>
      </c>
      <c r="AV79">
        <f t="shared" si="30"/>
        <v>1999.9949999999999</v>
      </c>
      <c r="AW79">
        <f t="shared" si="31"/>
        <v>1685.9958989997149</v>
      </c>
      <c r="AX79">
        <f t="shared" si="32"/>
        <v>0.84300005700000002</v>
      </c>
      <c r="AY79">
        <f t="shared" si="33"/>
        <v>0.15869994762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1736456398</v>
      </c>
      <c r="BF79">
        <v>511.98149999999998</v>
      </c>
      <c r="BG79">
        <v>587.64400000000001</v>
      </c>
      <c r="BH79">
        <v>12.559699999999999</v>
      </c>
      <c r="BI79">
        <v>1.54494</v>
      </c>
      <c r="BJ79">
        <v>511.23700000000002</v>
      </c>
      <c r="BK79">
        <v>12.5206</v>
      </c>
      <c r="BL79">
        <v>499.774</v>
      </c>
      <c r="BM79">
        <v>102.1075</v>
      </c>
      <c r="BN79">
        <v>9.9719199999999994E-2</v>
      </c>
      <c r="BO79">
        <v>33.261000000000003</v>
      </c>
      <c r="BP79">
        <v>32.178400000000003</v>
      </c>
      <c r="BQ79">
        <v>999.9</v>
      </c>
      <c r="BR79">
        <v>0</v>
      </c>
      <c r="BS79">
        <v>0</v>
      </c>
      <c r="BT79">
        <v>9970.625</v>
      </c>
      <c r="BU79">
        <v>725.33150000000001</v>
      </c>
      <c r="BV79">
        <v>341.25850000000003</v>
      </c>
      <c r="BW79">
        <v>-75.662599999999998</v>
      </c>
      <c r="BX79">
        <v>518.49350000000004</v>
      </c>
      <c r="BY79">
        <v>588.55349999999999</v>
      </c>
      <c r="BZ79">
        <v>11.014749999999999</v>
      </c>
      <c r="CA79">
        <v>587.64400000000001</v>
      </c>
      <c r="CB79">
        <v>1.54494</v>
      </c>
      <c r="CC79">
        <v>1.28244</v>
      </c>
      <c r="CD79">
        <v>0.15775</v>
      </c>
      <c r="CE79">
        <v>10.59465</v>
      </c>
      <c r="CF79">
        <v>-17.35575</v>
      </c>
      <c r="CG79">
        <v>1999.9949999999999</v>
      </c>
      <c r="CH79">
        <v>0.90000100000000005</v>
      </c>
      <c r="CI79">
        <v>9.9999099999999994E-2</v>
      </c>
      <c r="CJ79">
        <v>24</v>
      </c>
      <c r="CK79">
        <v>39092.949999999997</v>
      </c>
      <c r="CL79">
        <v>1736449596</v>
      </c>
      <c r="CM79" t="s">
        <v>346</v>
      </c>
      <c r="CN79">
        <v>1736449594</v>
      </c>
      <c r="CO79">
        <v>1736449596</v>
      </c>
      <c r="CP79">
        <v>2</v>
      </c>
      <c r="CQ79">
        <v>0.52600000000000002</v>
      </c>
      <c r="CR79">
        <v>-1.4999999999999999E-2</v>
      </c>
      <c r="CS79">
        <v>0.63</v>
      </c>
      <c r="CT79">
        <v>3.9E-2</v>
      </c>
      <c r="CU79">
        <v>200</v>
      </c>
      <c r="CV79">
        <v>13</v>
      </c>
      <c r="CW79">
        <v>0.21</v>
      </c>
      <c r="CX79">
        <v>0.03</v>
      </c>
      <c r="CY79">
        <v>-73.993620000000007</v>
      </c>
      <c r="CZ79">
        <v>-12.241759398496299</v>
      </c>
      <c r="DA79">
        <v>1.19385379280714</v>
      </c>
      <c r="DB79">
        <v>0</v>
      </c>
      <c r="DC79">
        <v>11.04026</v>
      </c>
      <c r="DD79">
        <v>-6.0135338345860198E-2</v>
      </c>
      <c r="DE79">
        <v>1.29511543887022E-2</v>
      </c>
      <c r="DF79">
        <v>1</v>
      </c>
      <c r="DG79">
        <v>1</v>
      </c>
      <c r="DH79">
        <v>2</v>
      </c>
      <c r="DI79" t="s">
        <v>347</v>
      </c>
      <c r="DJ79">
        <v>3.1166200000000002</v>
      </c>
      <c r="DK79">
        <v>2.8003</v>
      </c>
      <c r="DL79">
        <v>0.116505</v>
      </c>
      <c r="DM79">
        <v>0.12987599999999999</v>
      </c>
      <c r="DN79">
        <v>7.3525699999999999E-2</v>
      </c>
      <c r="DO79">
        <v>1.26499E-2</v>
      </c>
      <c r="DP79">
        <v>24521.5</v>
      </c>
      <c r="DQ79">
        <v>22285.599999999999</v>
      </c>
      <c r="DR79">
        <v>26566.1</v>
      </c>
      <c r="DS79">
        <v>23978.3</v>
      </c>
      <c r="DT79">
        <v>34018.800000000003</v>
      </c>
      <c r="DU79">
        <v>34522.300000000003</v>
      </c>
      <c r="DV79">
        <v>40162.1</v>
      </c>
      <c r="DW79">
        <v>37931.5</v>
      </c>
      <c r="DX79">
        <v>1.99898</v>
      </c>
      <c r="DY79">
        <v>2.1696300000000002</v>
      </c>
      <c r="DZ79">
        <v>0.225827</v>
      </c>
      <c r="EA79">
        <v>0</v>
      </c>
      <c r="EB79">
        <v>28.499400000000001</v>
      </c>
      <c r="EC79">
        <v>999.9</v>
      </c>
      <c r="ED79">
        <v>61.695999999999998</v>
      </c>
      <c r="EE79">
        <v>25.236999999999998</v>
      </c>
      <c r="EF79">
        <v>19.4864</v>
      </c>
      <c r="EG79">
        <v>63.786700000000003</v>
      </c>
      <c r="EH79">
        <v>26.370200000000001</v>
      </c>
      <c r="EI79">
        <v>1</v>
      </c>
      <c r="EJ79">
        <v>-0.17371200000000001</v>
      </c>
      <c r="EK79">
        <v>-6.07029</v>
      </c>
      <c r="EL79">
        <v>20.152899999999999</v>
      </c>
      <c r="EM79">
        <v>5.2611699999999999</v>
      </c>
      <c r="EN79">
        <v>12.004099999999999</v>
      </c>
      <c r="EO79">
        <v>4.9988999999999999</v>
      </c>
      <c r="EP79">
        <v>3.2869299999999999</v>
      </c>
      <c r="EQ79">
        <v>9999</v>
      </c>
      <c r="ER79">
        <v>9999</v>
      </c>
      <c r="ES79">
        <v>999.9</v>
      </c>
      <c r="ET79">
        <v>9999</v>
      </c>
      <c r="EU79">
        <v>1.8726499999999999</v>
      </c>
      <c r="EV79">
        <v>1.87347</v>
      </c>
      <c r="EW79">
        <v>1.8696600000000001</v>
      </c>
      <c r="EX79">
        <v>1.8754599999999999</v>
      </c>
      <c r="EY79">
        <v>1.8756299999999999</v>
      </c>
      <c r="EZ79">
        <v>1.87402</v>
      </c>
      <c r="FA79">
        <v>1.8726</v>
      </c>
      <c r="FB79">
        <v>1.87164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0.74299999999999999</v>
      </c>
      <c r="FQ79">
        <v>3.9E-2</v>
      </c>
      <c r="FR79">
        <v>0.34321388301456301</v>
      </c>
      <c r="FS79">
        <v>1.93526017593624E-3</v>
      </c>
      <c r="FT79">
        <v>-2.6352868309754201E-6</v>
      </c>
      <c r="FU79">
        <v>7.4988703689445403E-10</v>
      </c>
      <c r="FV79">
        <v>-2.6994475661370899E-2</v>
      </c>
      <c r="FW79">
        <v>5.2935318026229097E-3</v>
      </c>
      <c r="FX79">
        <v>-4.69559145734915E-4</v>
      </c>
      <c r="FY79">
        <v>3.7413844565891902E-5</v>
      </c>
      <c r="FZ79">
        <v>1</v>
      </c>
      <c r="GA79">
        <v>1999</v>
      </c>
      <c r="GB79">
        <v>0</v>
      </c>
      <c r="GC79">
        <v>14</v>
      </c>
      <c r="GD79">
        <v>113.4</v>
      </c>
      <c r="GE79">
        <v>113.4</v>
      </c>
      <c r="GF79">
        <v>1.49414</v>
      </c>
      <c r="GG79">
        <v>2.5293000000000001</v>
      </c>
      <c r="GH79">
        <v>1.5979000000000001</v>
      </c>
      <c r="GI79">
        <v>2.34741</v>
      </c>
      <c r="GJ79">
        <v>1.64917</v>
      </c>
      <c r="GK79">
        <v>2.323</v>
      </c>
      <c r="GL79">
        <v>29.687000000000001</v>
      </c>
      <c r="GM79">
        <v>15.7256</v>
      </c>
      <c r="GN79">
        <v>19</v>
      </c>
      <c r="GO79">
        <v>471.49200000000002</v>
      </c>
      <c r="GP79">
        <v>600.79399999999998</v>
      </c>
      <c r="GQ79">
        <v>39.855200000000004</v>
      </c>
      <c r="GR79">
        <v>25.1812</v>
      </c>
      <c r="GS79">
        <v>30.000399999999999</v>
      </c>
      <c r="GT79">
        <v>24.950600000000001</v>
      </c>
      <c r="GU79">
        <v>24.9194</v>
      </c>
      <c r="GV79">
        <v>30.017399999999999</v>
      </c>
      <c r="GW79">
        <v>83.607299999999995</v>
      </c>
      <c r="GX79">
        <v>100</v>
      </c>
      <c r="GY79">
        <v>40.221299999999999</v>
      </c>
      <c r="GZ79">
        <v>617.72199999999998</v>
      </c>
      <c r="HA79">
        <v>1.53254</v>
      </c>
      <c r="HB79">
        <v>100.873</v>
      </c>
      <c r="HC79">
        <v>100.76600000000001</v>
      </c>
    </row>
    <row r="80" spans="1:211" x14ac:dyDescent="0.2">
      <c r="A80">
        <v>64</v>
      </c>
      <c r="B80">
        <v>1736456402</v>
      </c>
      <c r="C80">
        <v>126</v>
      </c>
      <c r="D80" t="s">
        <v>475</v>
      </c>
      <c r="E80" t="s">
        <v>476</v>
      </c>
      <c r="F80">
        <v>2</v>
      </c>
      <c r="G80">
        <v>1736456401</v>
      </c>
      <c r="H80">
        <f t="shared" si="0"/>
        <v>9.2866707159988404E-3</v>
      </c>
      <c r="I80">
        <f t="shared" si="1"/>
        <v>9.2866707159988398</v>
      </c>
      <c r="J80">
        <f t="shared" si="2"/>
        <v>33.231787202020385</v>
      </c>
      <c r="K80">
        <f t="shared" si="3"/>
        <v>521.03899999999999</v>
      </c>
      <c r="L80">
        <f t="shared" si="4"/>
        <v>283.67026501678748</v>
      </c>
      <c r="M80">
        <f t="shared" si="5"/>
        <v>28.99263210987003</v>
      </c>
      <c r="N80">
        <f t="shared" si="6"/>
        <v>53.252997951690794</v>
      </c>
      <c r="O80">
        <f t="shared" si="7"/>
        <v>0.25782384606230868</v>
      </c>
      <c r="P80">
        <f t="shared" si="8"/>
        <v>3.5291464904538623</v>
      </c>
      <c r="Q80">
        <f t="shared" si="9"/>
        <v>0.24779822780385627</v>
      </c>
      <c r="R80">
        <f t="shared" si="10"/>
        <v>0.15574217130068579</v>
      </c>
      <c r="S80">
        <f t="shared" si="11"/>
        <v>317.39841300000001</v>
      </c>
      <c r="T80">
        <f t="shared" si="12"/>
        <v>32.799085851099839</v>
      </c>
      <c r="U80">
        <f t="shared" si="13"/>
        <v>32.799085851099839</v>
      </c>
      <c r="V80">
        <f t="shared" si="14"/>
        <v>4.9953531220771508</v>
      </c>
      <c r="W80">
        <f t="shared" si="15"/>
        <v>25.029605862877741</v>
      </c>
      <c r="X80">
        <f t="shared" si="16"/>
        <v>1.2826675143202799</v>
      </c>
      <c r="Y80">
        <f t="shared" si="17"/>
        <v>5.1246013275129023</v>
      </c>
      <c r="Z80">
        <f t="shared" si="18"/>
        <v>3.7126856077568711</v>
      </c>
      <c r="AA80">
        <f t="shared" si="19"/>
        <v>-409.54217857554886</v>
      </c>
      <c r="AB80">
        <f t="shared" si="20"/>
        <v>86.515435258376328</v>
      </c>
      <c r="AC80">
        <f t="shared" si="21"/>
        <v>5.6158076198862101</v>
      </c>
      <c r="AD80">
        <f t="shared" si="22"/>
        <v>-1.2522697286328821E-2</v>
      </c>
      <c r="AE80">
        <f t="shared" si="23"/>
        <v>58.967454431943565</v>
      </c>
      <c r="AF80">
        <f t="shared" si="24"/>
        <v>9.287819852365196</v>
      </c>
      <c r="AG80">
        <f t="shared" si="25"/>
        <v>33.231787202020385</v>
      </c>
      <c r="AH80">
        <v>588.27793960120505</v>
      </c>
      <c r="AI80">
        <v>527.64170909090899</v>
      </c>
      <c r="AJ80">
        <v>3.05583503017901</v>
      </c>
      <c r="AK80">
        <v>84.5062676990527</v>
      </c>
      <c r="AL80">
        <f t="shared" si="26"/>
        <v>9.2866707159988398</v>
      </c>
      <c r="AM80">
        <v>1.54502048747999</v>
      </c>
      <c r="AN80">
        <v>12.549546153846199</v>
      </c>
      <c r="AO80">
        <v>-1.26218744641694E-4</v>
      </c>
      <c r="AP80">
        <v>123.873733639405</v>
      </c>
      <c r="AQ80">
        <v>20</v>
      </c>
      <c r="AR80">
        <v>4</v>
      </c>
      <c r="AS80">
        <f t="shared" si="27"/>
        <v>1</v>
      </c>
      <c r="AT80">
        <f t="shared" si="28"/>
        <v>0</v>
      </c>
      <c r="AU80">
        <f t="shared" si="29"/>
        <v>52805.805820339629</v>
      </c>
      <c r="AV80">
        <f t="shared" si="30"/>
        <v>1999.99</v>
      </c>
      <c r="AW80">
        <f t="shared" si="31"/>
        <v>1685.9915699999999</v>
      </c>
      <c r="AX80">
        <f t="shared" si="32"/>
        <v>0.84299999999999997</v>
      </c>
      <c r="AY80">
        <f t="shared" si="33"/>
        <v>0.15870000000000001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1736456401</v>
      </c>
      <c r="BF80">
        <v>521.03899999999999</v>
      </c>
      <c r="BG80">
        <v>597.601</v>
      </c>
      <c r="BH80">
        <v>12.549899999999999</v>
      </c>
      <c r="BI80">
        <v>1.5452699999999999</v>
      </c>
      <c r="BJ80">
        <v>520.29700000000003</v>
      </c>
      <c r="BK80">
        <v>12.510899999999999</v>
      </c>
      <c r="BL80">
        <v>500.04</v>
      </c>
      <c r="BM80">
        <v>102.10599999999999</v>
      </c>
      <c r="BN80">
        <v>9.9397200000000005E-2</v>
      </c>
      <c r="BO80">
        <v>33.253799999999998</v>
      </c>
      <c r="BP80">
        <v>32.173000000000002</v>
      </c>
      <c r="BQ80">
        <v>999.9</v>
      </c>
      <c r="BR80">
        <v>0</v>
      </c>
      <c r="BS80">
        <v>0</v>
      </c>
      <c r="BT80">
        <v>9983.75</v>
      </c>
      <c r="BU80">
        <v>725.19299999999998</v>
      </c>
      <c r="BV80">
        <v>341.60300000000001</v>
      </c>
      <c r="BW80">
        <v>-76.561199999999999</v>
      </c>
      <c r="BX80">
        <v>527.66200000000003</v>
      </c>
      <c r="BY80">
        <v>598.52599999999995</v>
      </c>
      <c r="BZ80">
        <v>11.0046</v>
      </c>
      <c r="CA80">
        <v>597.601</v>
      </c>
      <c r="CB80">
        <v>1.5452699999999999</v>
      </c>
      <c r="CC80">
        <v>1.28142</v>
      </c>
      <c r="CD80">
        <v>0.157781</v>
      </c>
      <c r="CE80">
        <v>10.582599999999999</v>
      </c>
      <c r="CF80">
        <v>-17.353400000000001</v>
      </c>
      <c r="CG80">
        <v>1999.99</v>
      </c>
      <c r="CH80">
        <v>0.9</v>
      </c>
      <c r="CI80">
        <v>0.1</v>
      </c>
      <c r="CJ80">
        <v>24</v>
      </c>
      <c r="CK80">
        <v>39092.699999999997</v>
      </c>
      <c r="CL80">
        <v>1736449596</v>
      </c>
      <c r="CM80" t="s">
        <v>346</v>
      </c>
      <c r="CN80">
        <v>1736449594</v>
      </c>
      <c r="CO80">
        <v>1736449596</v>
      </c>
      <c r="CP80">
        <v>2</v>
      </c>
      <c r="CQ80">
        <v>0.52600000000000002</v>
      </c>
      <c r="CR80">
        <v>-1.4999999999999999E-2</v>
      </c>
      <c r="CS80">
        <v>0.63</v>
      </c>
      <c r="CT80">
        <v>3.9E-2</v>
      </c>
      <c r="CU80">
        <v>200</v>
      </c>
      <c r="CV80">
        <v>13</v>
      </c>
      <c r="CW80">
        <v>0.21</v>
      </c>
      <c r="CX80">
        <v>0.03</v>
      </c>
      <c r="CY80">
        <v>-74.411535000000001</v>
      </c>
      <c r="CZ80">
        <v>-11.5260496240601</v>
      </c>
      <c r="DA80">
        <v>1.12237207702036</v>
      </c>
      <c r="DB80">
        <v>0</v>
      </c>
      <c r="DC80">
        <v>11.03781</v>
      </c>
      <c r="DD80">
        <v>-0.124213533834587</v>
      </c>
      <c r="DE80">
        <v>1.5962515465928199E-2</v>
      </c>
      <c r="DF80">
        <v>1</v>
      </c>
      <c r="DG80">
        <v>1</v>
      </c>
      <c r="DH80">
        <v>2</v>
      </c>
      <c r="DI80" t="s">
        <v>347</v>
      </c>
      <c r="DJ80">
        <v>3.11653</v>
      </c>
      <c r="DK80">
        <v>2.8003900000000002</v>
      </c>
      <c r="DL80">
        <v>0.11749999999999999</v>
      </c>
      <c r="DM80">
        <v>0.13089999999999999</v>
      </c>
      <c r="DN80">
        <v>7.3500200000000002E-2</v>
      </c>
      <c r="DO80">
        <v>1.2659500000000001E-2</v>
      </c>
      <c r="DP80">
        <v>24493.7</v>
      </c>
      <c r="DQ80">
        <v>22259.3</v>
      </c>
      <c r="DR80">
        <v>26565.9</v>
      </c>
      <c r="DS80">
        <v>23978.2</v>
      </c>
      <c r="DT80">
        <v>34019.4</v>
      </c>
      <c r="DU80">
        <v>34522</v>
      </c>
      <c r="DV80">
        <v>40161.599999999999</v>
      </c>
      <c r="DW80">
        <v>37931.4</v>
      </c>
      <c r="DX80">
        <v>1.9993000000000001</v>
      </c>
      <c r="DY80">
        <v>2.1694800000000001</v>
      </c>
      <c r="DZ80">
        <v>0.22586400000000001</v>
      </c>
      <c r="EA80">
        <v>0</v>
      </c>
      <c r="EB80">
        <v>28.5002</v>
      </c>
      <c r="EC80">
        <v>999.9</v>
      </c>
      <c r="ED80">
        <v>61.695999999999998</v>
      </c>
      <c r="EE80">
        <v>25.236999999999998</v>
      </c>
      <c r="EF80">
        <v>19.486699999999999</v>
      </c>
      <c r="EG80">
        <v>63.886699999999998</v>
      </c>
      <c r="EH80">
        <v>26.738800000000001</v>
      </c>
      <c r="EI80">
        <v>1</v>
      </c>
      <c r="EJ80">
        <v>-0.17286599999999999</v>
      </c>
      <c r="EK80">
        <v>-6.4711400000000001</v>
      </c>
      <c r="EL80">
        <v>20.1341</v>
      </c>
      <c r="EM80">
        <v>5.2632599999999998</v>
      </c>
      <c r="EN80">
        <v>12.004099999999999</v>
      </c>
      <c r="EO80">
        <v>4.9991500000000002</v>
      </c>
      <c r="EP80">
        <v>3.2872499999999998</v>
      </c>
      <c r="EQ80">
        <v>9999</v>
      </c>
      <c r="ER80">
        <v>9999</v>
      </c>
      <c r="ES80">
        <v>999.9</v>
      </c>
      <c r="ET80">
        <v>9999</v>
      </c>
      <c r="EU80">
        <v>1.87263</v>
      </c>
      <c r="EV80">
        <v>1.87347</v>
      </c>
      <c r="EW80">
        <v>1.8696600000000001</v>
      </c>
      <c r="EX80">
        <v>1.8754599999999999</v>
      </c>
      <c r="EY80">
        <v>1.87561</v>
      </c>
      <c r="EZ80">
        <v>1.8740000000000001</v>
      </c>
      <c r="FA80">
        <v>1.87259</v>
      </c>
      <c r="FB80">
        <v>1.87164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0.74199999999999999</v>
      </c>
      <c r="FQ80">
        <v>3.8899999999999997E-2</v>
      </c>
      <c r="FR80">
        <v>0.34321388301456301</v>
      </c>
      <c r="FS80">
        <v>1.93526017593624E-3</v>
      </c>
      <c r="FT80">
        <v>-2.6352868309754201E-6</v>
      </c>
      <c r="FU80">
        <v>7.4988703689445403E-10</v>
      </c>
      <c r="FV80">
        <v>-2.6994475661370899E-2</v>
      </c>
      <c r="FW80">
        <v>5.2935318026229097E-3</v>
      </c>
      <c r="FX80">
        <v>-4.69559145734915E-4</v>
      </c>
      <c r="FY80">
        <v>3.7413844565891902E-5</v>
      </c>
      <c r="FZ80">
        <v>1</v>
      </c>
      <c r="GA80">
        <v>1999</v>
      </c>
      <c r="GB80">
        <v>0</v>
      </c>
      <c r="GC80">
        <v>14</v>
      </c>
      <c r="GD80">
        <v>113.5</v>
      </c>
      <c r="GE80">
        <v>113.4</v>
      </c>
      <c r="GF80">
        <v>1.5075700000000001</v>
      </c>
      <c r="GG80">
        <v>2.4853499999999999</v>
      </c>
      <c r="GH80">
        <v>1.5979000000000001</v>
      </c>
      <c r="GI80">
        <v>2.34741</v>
      </c>
      <c r="GJ80">
        <v>1.64917</v>
      </c>
      <c r="GK80">
        <v>2.4572799999999999</v>
      </c>
      <c r="GL80">
        <v>29.687000000000001</v>
      </c>
      <c r="GM80">
        <v>15.734400000000001</v>
      </c>
      <c r="GN80">
        <v>19</v>
      </c>
      <c r="GO80">
        <v>471.69600000000003</v>
      </c>
      <c r="GP80">
        <v>600.68700000000001</v>
      </c>
      <c r="GQ80">
        <v>39.891300000000001</v>
      </c>
      <c r="GR80">
        <v>25.181999999999999</v>
      </c>
      <c r="GS80">
        <v>30.001000000000001</v>
      </c>
      <c r="GT80">
        <v>24.9514</v>
      </c>
      <c r="GU80">
        <v>24.920400000000001</v>
      </c>
      <c r="GV80">
        <v>30.284800000000001</v>
      </c>
      <c r="GW80">
        <v>83.607299999999995</v>
      </c>
      <c r="GX80">
        <v>100</v>
      </c>
      <c r="GY80">
        <v>40.221299999999999</v>
      </c>
      <c r="GZ80">
        <v>624.45699999999999</v>
      </c>
      <c r="HA80">
        <v>1.5404599999999999</v>
      </c>
      <c r="HB80">
        <v>100.872</v>
      </c>
      <c r="HC80">
        <v>100.765</v>
      </c>
    </row>
    <row r="81" spans="1:211" x14ac:dyDescent="0.2">
      <c r="A81">
        <v>65</v>
      </c>
      <c r="B81">
        <v>1736456404</v>
      </c>
      <c r="C81">
        <v>128</v>
      </c>
      <c r="D81" t="s">
        <v>477</v>
      </c>
      <c r="E81" t="s">
        <v>478</v>
      </c>
      <c r="F81">
        <v>2</v>
      </c>
      <c r="G81">
        <v>1736456402</v>
      </c>
      <c r="H81">
        <f t="shared" ref="H81:H144" si="34">(I81)/1000</f>
        <v>9.2811527594115362E-3</v>
      </c>
      <c r="I81">
        <f t="shared" ref="I81:I144" si="35">IF(BD81, AL81, AF81)</f>
        <v>9.2811527594115368</v>
      </c>
      <c r="J81">
        <f t="shared" ref="J81:J144" si="36">IF(BD81, AG81, AE81)</f>
        <v>33.507413813605829</v>
      </c>
      <c r="K81">
        <f t="shared" ref="K81:K144" si="37">BF81 - IF(AS81&gt;1, J81*AZ81*100/(AU81), 0)</f>
        <v>524.09100000000001</v>
      </c>
      <c r="L81">
        <f t="shared" ref="L81:L144" si="38">((R81-H81/2)*K81-J81)/(R81+H81/2)</f>
        <v>284.68871515627325</v>
      </c>
      <c r="M81">
        <f t="shared" ref="M81:M144" si="39">L81*(BM81+BN81)/1000</f>
        <v>29.09649369486241</v>
      </c>
      <c r="N81">
        <f t="shared" ref="N81:N144" si="40">(BF81 - IF(AS81&gt;1, J81*AZ81*100/(AU81), 0))*(BM81+BN81)/1000</f>
        <v>53.564506301781002</v>
      </c>
      <c r="O81">
        <f t="shared" ref="O81:O144" si="41">2/((1/Q81-1/P81)+SIGN(Q81)*SQRT((1/Q81-1/P81)*(1/Q81-1/P81) + 4*BA81/((BA81+1)*(BA81+1))*(2*1/Q81*1/P81-1/P81*1/P81)))</f>
        <v>0.25764458560197778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3.5309753891500799</v>
      </c>
      <c r="Q81">
        <f t="shared" ref="Q81:Q144" si="43">H81*(1000-(1000*0.61365*EXP(17.502*U81/(240.97+U81))/(BM81+BN81)+BH81)/2)/(1000*0.61365*EXP(17.502*U81/(240.97+U81))/(BM81+BN81)-BH81)</f>
        <v>0.24763758180002399</v>
      </c>
      <c r="R81">
        <f t="shared" ref="R81:R144" si="44">1/((BA81+1)/(O81/1.6)+1/(P81/1.37)) + BA81/((BA81+1)/(O81/1.6) + BA81/(P81/1.37))</f>
        <v>0.15564019316051053</v>
      </c>
      <c r="S81">
        <f t="shared" ref="S81:S144" si="45">(AV81*AY81)</f>
        <v>317.39848799962499</v>
      </c>
      <c r="T81">
        <f t="shared" ref="T81:T144" si="46">(BO81+(S81+2*0.95*0.0000000567*(((BO81+$B$7)+273)^4-(BO81+273)^4)-44100*H81)/(1.84*29.3*P81+8*0.95*0.0000000567*(BO81+273)^3))</f>
        <v>32.798807171684565</v>
      </c>
      <c r="U81">
        <f t="shared" ref="U81:U144" si="47">($C$7*BP81+$D$7*BQ81+$E$7*T81)</f>
        <v>32.798807171684565</v>
      </c>
      <c r="V81">
        <f t="shared" ref="V81:V144" si="48">0.61365*EXP(17.502*U81/(240.97+U81))</f>
        <v>4.9952747881378645</v>
      </c>
      <c r="W81">
        <f t="shared" ref="W81:W144" si="49">(X81/Y81*100)</f>
        <v>25.027007943530744</v>
      </c>
      <c r="X81">
        <f t="shared" ref="X81:X144" si="50">BH81*(BM81+BN81)/1000</f>
        <v>1.2824121055725</v>
      </c>
      <c r="Y81">
        <f t="shared" ref="Y81:Y144" si="51">0.61365*EXP(17.502*BO81/(240.97+BO81))</f>
        <v>5.124112752375547</v>
      </c>
      <c r="Z81">
        <f t="shared" ref="Z81:Z144" si="52">(V81-BH81*(BM81+BN81)/1000)</f>
        <v>3.7128626825653646</v>
      </c>
      <c r="AA81">
        <f t="shared" ref="AA81:AA144" si="53">(-H81*44100)</f>
        <v>-409.29883669004874</v>
      </c>
      <c r="AB81">
        <f t="shared" ref="AB81:AB144" si="54">2*29.3*P81*0.92*(BO81-U81)</f>
        <v>86.289704534205811</v>
      </c>
      <c r="AC81">
        <f t="shared" ref="AC81:AC144" si="55">2*0.95*0.0000000567*(((BO81+$B$7)+273)^4-(U81+273)^4)</f>
        <v>5.5981997218165684</v>
      </c>
      <c r="AD81">
        <f t="shared" ref="AD81:AD144" si="56">S81+AC81+AA81+AB81</f>
        <v>-1.2444434401373883E-2</v>
      </c>
      <c r="AE81">
        <f t="shared" ref="AE81:AE144" si="57">BL81*AS81*(BG81-BF81*(1000-AS81*BI81)/(1000-AS81*BH81))/(100*AZ81)</f>
        <v>59.275746260883608</v>
      </c>
      <c r="AF81">
        <f t="shared" ref="AF81:AF144" si="58">1000*BL81*AS81*(BH81-BI81)/(100*AZ81*(1000-AS81*BH81))</f>
        <v>9.284243905065475</v>
      </c>
      <c r="AG81">
        <f t="shared" ref="AG81:AG144" si="59">(AH81 - AI81 - BM81*1000/(8.314*(BO81+273.15)) * AK81/BL81 * AJ81) * BL81/(100*AZ81) * (1000 - BI81)/1000</f>
        <v>33.507413813605829</v>
      </c>
      <c r="AH81">
        <v>594.88203755144104</v>
      </c>
      <c r="AI81">
        <v>533.81946666666602</v>
      </c>
      <c r="AJ81">
        <v>3.0684454203231799</v>
      </c>
      <c r="AK81">
        <v>84.5062676990527</v>
      </c>
      <c r="AL81">
        <f t="shared" ref="AL81:AL144" si="60">(AN81 - AM81 + BM81*1000/(8.314*(BO81+273.15)) * AP81/BL81 * AO81) * BL81/(100*AZ81) * 1000/(1000 - AN81)</f>
        <v>9.2811527594115368</v>
      </c>
      <c r="AM81">
        <v>1.54502962596168</v>
      </c>
      <c r="AN81">
        <v>12.544648951049</v>
      </c>
      <c r="AO81">
        <v>-1.0781422315102801E-4</v>
      </c>
      <c r="AP81">
        <v>123.873733639405</v>
      </c>
      <c r="AQ81">
        <v>20</v>
      </c>
      <c r="AR81">
        <v>4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52845.238707644334</v>
      </c>
      <c r="AV81">
        <f t="shared" ref="AV81:AV144" si="64">$B$11*BU81+$C$11*BV81+$D$11*CG81</f>
        <v>1999.99</v>
      </c>
      <c r="AW81">
        <f t="shared" ref="AW81:AW144" si="65">AV81*AX81</f>
        <v>1685.9915999998498</v>
      </c>
      <c r="AX81">
        <f t="shared" ref="AX81:AX144" si="66">($B$11*$D$9+$C$11*$D$9+$D$11*(CH81*$E$9+CI81*$G$9))/($B$11+$C$11+$D$11)</f>
        <v>0.84300001499999988</v>
      </c>
      <c r="AY81">
        <f t="shared" ref="AY81:AY144" si="67">($B$11*$K$9+$C$11*$K$9+$D$11*(CH81*$L$9+CI81*$N$9))/($B$11+$C$11+$D$11)</f>
        <v>0.1587000375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1736456402</v>
      </c>
      <c r="BF81">
        <v>524.09100000000001</v>
      </c>
      <c r="BG81">
        <v>601.06700000000001</v>
      </c>
      <c r="BH81">
        <v>12.547499999999999</v>
      </c>
      <c r="BI81">
        <v>1.54532</v>
      </c>
      <c r="BJ81">
        <v>523.34950000000003</v>
      </c>
      <c r="BK81">
        <v>12.5085</v>
      </c>
      <c r="BL81">
        <v>499.96</v>
      </c>
      <c r="BM81">
        <v>102.105</v>
      </c>
      <c r="BN81">
        <v>9.9590999999999999E-2</v>
      </c>
      <c r="BO81">
        <v>33.252099999999999</v>
      </c>
      <c r="BP81">
        <v>32.175899999999999</v>
      </c>
      <c r="BQ81">
        <v>999.9</v>
      </c>
      <c r="BR81">
        <v>0</v>
      </c>
      <c r="BS81">
        <v>0</v>
      </c>
      <c r="BT81">
        <v>9991.5650000000005</v>
      </c>
      <c r="BU81">
        <v>725.17849999999999</v>
      </c>
      <c r="BV81">
        <v>341.26749999999998</v>
      </c>
      <c r="BW81">
        <v>-76.975399999999993</v>
      </c>
      <c r="BX81">
        <v>530.75099999999998</v>
      </c>
      <c r="BY81">
        <v>601.99749999999995</v>
      </c>
      <c r="BZ81">
        <v>11.00215</v>
      </c>
      <c r="CA81">
        <v>601.06700000000001</v>
      </c>
      <c r="CB81">
        <v>1.54532</v>
      </c>
      <c r="CC81">
        <v>1.2811650000000001</v>
      </c>
      <c r="CD81">
        <v>0.15778500000000001</v>
      </c>
      <c r="CE81">
        <v>10.579650000000001</v>
      </c>
      <c r="CF81">
        <v>-17.353100000000001</v>
      </c>
      <c r="CG81">
        <v>1999.99</v>
      </c>
      <c r="CH81">
        <v>0.89999949999999995</v>
      </c>
      <c r="CI81">
        <v>0.10000050000000001</v>
      </c>
      <c r="CJ81">
        <v>24</v>
      </c>
      <c r="CK81">
        <v>39092.800000000003</v>
      </c>
      <c r="CL81">
        <v>1736449596</v>
      </c>
      <c r="CM81" t="s">
        <v>346</v>
      </c>
      <c r="CN81">
        <v>1736449594</v>
      </c>
      <c r="CO81">
        <v>1736449596</v>
      </c>
      <c r="CP81">
        <v>2</v>
      </c>
      <c r="CQ81">
        <v>0.52600000000000002</v>
      </c>
      <c r="CR81">
        <v>-1.4999999999999999E-2</v>
      </c>
      <c r="CS81">
        <v>0.63</v>
      </c>
      <c r="CT81">
        <v>3.9E-2</v>
      </c>
      <c r="CU81">
        <v>200</v>
      </c>
      <c r="CV81">
        <v>13</v>
      </c>
      <c r="CW81">
        <v>0.21</v>
      </c>
      <c r="CX81">
        <v>0.03</v>
      </c>
      <c r="CY81">
        <v>-74.836415000000002</v>
      </c>
      <c r="CZ81">
        <v>-11.3484406015037</v>
      </c>
      <c r="DA81">
        <v>1.10355356837582</v>
      </c>
      <c r="DB81">
        <v>0</v>
      </c>
      <c r="DC81">
        <v>11.034485</v>
      </c>
      <c r="DD81">
        <v>-0.18589624060149601</v>
      </c>
      <c r="DE81">
        <v>1.9166644855059901E-2</v>
      </c>
      <c r="DF81">
        <v>1</v>
      </c>
      <c r="DG81">
        <v>1</v>
      </c>
      <c r="DH81">
        <v>2</v>
      </c>
      <c r="DI81" t="s">
        <v>347</v>
      </c>
      <c r="DJ81">
        <v>3.11646</v>
      </c>
      <c r="DK81">
        <v>2.8007599999999999</v>
      </c>
      <c r="DL81">
        <v>0.118494</v>
      </c>
      <c r="DM81">
        <v>0.13195200000000001</v>
      </c>
      <c r="DN81">
        <v>7.3471999999999996E-2</v>
      </c>
      <c r="DO81">
        <v>1.2653299999999999E-2</v>
      </c>
      <c r="DP81">
        <v>24465.9</v>
      </c>
      <c r="DQ81">
        <v>22232.799999999999</v>
      </c>
      <c r="DR81">
        <v>26565.7</v>
      </c>
      <c r="DS81">
        <v>23978.7</v>
      </c>
      <c r="DT81">
        <v>34020.1</v>
      </c>
      <c r="DU81">
        <v>34522.300000000003</v>
      </c>
      <c r="DV81">
        <v>40161.1</v>
      </c>
      <c r="DW81">
        <v>37931.4</v>
      </c>
      <c r="DX81">
        <v>1.9992700000000001</v>
      </c>
      <c r="DY81">
        <v>2.1694800000000001</v>
      </c>
      <c r="DZ81">
        <v>0.22631100000000001</v>
      </c>
      <c r="EA81">
        <v>0</v>
      </c>
      <c r="EB81">
        <v>28.5014</v>
      </c>
      <c r="EC81">
        <v>999.9</v>
      </c>
      <c r="ED81">
        <v>61.695999999999998</v>
      </c>
      <c r="EE81">
        <v>25.236999999999998</v>
      </c>
      <c r="EF81">
        <v>19.486499999999999</v>
      </c>
      <c r="EG81">
        <v>64.286699999999996</v>
      </c>
      <c r="EH81">
        <v>26.834900000000001</v>
      </c>
      <c r="EI81">
        <v>1</v>
      </c>
      <c r="EJ81">
        <v>-0.17175799999999999</v>
      </c>
      <c r="EK81">
        <v>-6.6666699999999999</v>
      </c>
      <c r="EL81">
        <v>20.1248</v>
      </c>
      <c r="EM81">
        <v>5.26281</v>
      </c>
      <c r="EN81">
        <v>12.004</v>
      </c>
      <c r="EO81">
        <v>4.9993499999999997</v>
      </c>
      <c r="EP81">
        <v>3.2872300000000001</v>
      </c>
      <c r="EQ81">
        <v>9999</v>
      </c>
      <c r="ER81">
        <v>9999</v>
      </c>
      <c r="ES81">
        <v>999.9</v>
      </c>
      <c r="ET81">
        <v>9999</v>
      </c>
      <c r="EU81">
        <v>1.8726</v>
      </c>
      <c r="EV81">
        <v>1.87347</v>
      </c>
      <c r="EW81">
        <v>1.8696600000000001</v>
      </c>
      <c r="EX81">
        <v>1.8754599999999999</v>
      </c>
      <c r="EY81">
        <v>1.87561</v>
      </c>
      <c r="EZ81">
        <v>1.8740000000000001</v>
      </c>
      <c r="FA81">
        <v>1.8725799999999999</v>
      </c>
      <c r="FB81">
        <v>1.87164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0.74</v>
      </c>
      <c r="FQ81">
        <v>3.8899999999999997E-2</v>
      </c>
      <c r="FR81">
        <v>0.34321388301456301</v>
      </c>
      <c r="FS81">
        <v>1.93526017593624E-3</v>
      </c>
      <c r="FT81">
        <v>-2.6352868309754201E-6</v>
      </c>
      <c r="FU81">
        <v>7.4988703689445403E-10</v>
      </c>
      <c r="FV81">
        <v>-2.6994475661370899E-2</v>
      </c>
      <c r="FW81">
        <v>5.2935318026229097E-3</v>
      </c>
      <c r="FX81">
        <v>-4.69559145734915E-4</v>
      </c>
      <c r="FY81">
        <v>3.7413844565891902E-5</v>
      </c>
      <c r="FZ81">
        <v>1</v>
      </c>
      <c r="GA81">
        <v>1999</v>
      </c>
      <c r="GB81">
        <v>0</v>
      </c>
      <c r="GC81">
        <v>14</v>
      </c>
      <c r="GD81">
        <v>113.5</v>
      </c>
      <c r="GE81">
        <v>113.5</v>
      </c>
      <c r="GF81">
        <v>1.5209999999999999</v>
      </c>
      <c r="GG81">
        <v>2.5268600000000001</v>
      </c>
      <c r="GH81">
        <v>1.5979000000000001</v>
      </c>
      <c r="GI81">
        <v>2.34741</v>
      </c>
      <c r="GJ81">
        <v>1.64917</v>
      </c>
      <c r="GK81">
        <v>2.49268</v>
      </c>
      <c r="GL81">
        <v>29.687000000000001</v>
      </c>
      <c r="GM81">
        <v>15.7256</v>
      </c>
      <c r="GN81">
        <v>19</v>
      </c>
      <c r="GO81">
        <v>471.68</v>
      </c>
      <c r="GP81">
        <v>600.69200000000001</v>
      </c>
      <c r="GQ81">
        <v>39.984699999999997</v>
      </c>
      <c r="GR81">
        <v>25.183</v>
      </c>
      <c r="GS81">
        <v>30.0015</v>
      </c>
      <c r="GT81">
        <v>24.9514</v>
      </c>
      <c r="GU81">
        <v>24.9208</v>
      </c>
      <c r="GV81">
        <v>30.552099999999999</v>
      </c>
      <c r="GW81">
        <v>83.607299999999995</v>
      </c>
      <c r="GX81">
        <v>100</v>
      </c>
      <c r="GY81">
        <v>40.238</v>
      </c>
      <c r="GZ81">
        <v>631.19200000000001</v>
      </c>
      <c r="HA81">
        <v>1.55158</v>
      </c>
      <c r="HB81">
        <v>100.871</v>
      </c>
      <c r="HC81">
        <v>100.76600000000001</v>
      </c>
    </row>
    <row r="82" spans="1:211" x14ac:dyDescent="0.2">
      <c r="A82">
        <v>66</v>
      </c>
      <c r="B82">
        <v>1736456406</v>
      </c>
      <c r="C82">
        <v>130</v>
      </c>
      <c r="D82" t="s">
        <v>479</v>
      </c>
      <c r="E82" t="s">
        <v>480</v>
      </c>
      <c r="F82">
        <v>2</v>
      </c>
      <c r="G82">
        <v>1736456405</v>
      </c>
      <c r="H82">
        <f t="shared" si="34"/>
        <v>9.2728217675336587E-3</v>
      </c>
      <c r="I82">
        <f t="shared" si="35"/>
        <v>9.2728217675336584</v>
      </c>
      <c r="J82">
        <f t="shared" si="36"/>
        <v>33.807828477264714</v>
      </c>
      <c r="K82">
        <f t="shared" si="37"/>
        <v>533.27599999999995</v>
      </c>
      <c r="L82">
        <f t="shared" si="38"/>
        <v>291.22851131569314</v>
      </c>
      <c r="M82">
        <f t="shared" si="39"/>
        <v>29.765344329351407</v>
      </c>
      <c r="N82">
        <f t="shared" si="40"/>
        <v>54.504085780847994</v>
      </c>
      <c r="O82">
        <f t="shared" si="41"/>
        <v>0.25735642992960267</v>
      </c>
      <c r="P82">
        <f t="shared" si="42"/>
        <v>3.5281104039067896</v>
      </c>
      <c r="Q82">
        <f t="shared" si="43"/>
        <v>0.24736356149314867</v>
      </c>
      <c r="R82">
        <f t="shared" si="44"/>
        <v>0.1554677157436809</v>
      </c>
      <c r="S82">
        <f t="shared" si="45"/>
        <v>317.40000000000003</v>
      </c>
      <c r="T82">
        <f t="shared" si="46"/>
        <v>32.797481817105613</v>
      </c>
      <c r="U82">
        <f t="shared" si="47"/>
        <v>32.797481817105613</v>
      </c>
      <c r="V82">
        <f t="shared" si="48"/>
        <v>4.9949022591228474</v>
      </c>
      <c r="W82">
        <f t="shared" si="49"/>
        <v>25.006782223915874</v>
      </c>
      <c r="X82">
        <f t="shared" si="50"/>
        <v>1.2811745064095998</v>
      </c>
      <c r="Y82">
        <f t="shared" si="51"/>
        <v>5.1233081287216393</v>
      </c>
      <c r="Z82">
        <f t="shared" si="52"/>
        <v>3.7137277527132477</v>
      </c>
      <c r="AA82">
        <f t="shared" si="53"/>
        <v>-408.93143994823436</v>
      </c>
      <c r="AB82">
        <f t="shared" si="54"/>
        <v>85.939201644179377</v>
      </c>
      <c r="AC82">
        <f t="shared" si="55"/>
        <v>5.5798748925342103</v>
      </c>
      <c r="AD82">
        <f t="shared" si="56"/>
        <v>-1.2363411520709633E-2</v>
      </c>
      <c r="AE82">
        <f t="shared" si="57"/>
        <v>59.940597140106632</v>
      </c>
      <c r="AF82">
        <f t="shared" si="58"/>
        <v>9.2724776567731837</v>
      </c>
      <c r="AG82">
        <f t="shared" si="59"/>
        <v>33.807828477264714</v>
      </c>
      <c r="AH82">
        <v>601.65156309766905</v>
      </c>
      <c r="AI82">
        <v>540.04784242424205</v>
      </c>
      <c r="AJ82">
        <v>3.0935299709356001</v>
      </c>
      <c r="AK82">
        <v>84.5062676990527</v>
      </c>
      <c r="AL82">
        <f t="shared" si="60"/>
        <v>9.2728217675336584</v>
      </c>
      <c r="AM82">
        <v>1.54522025445466</v>
      </c>
      <c r="AN82">
        <v>12.5367223776224</v>
      </c>
      <c r="AO82">
        <v>-1.0080002144384699E-4</v>
      </c>
      <c r="AP82">
        <v>123.873733639405</v>
      </c>
      <c r="AQ82">
        <v>20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52784.401973428437</v>
      </c>
      <c r="AV82">
        <f t="shared" si="64"/>
        <v>2000</v>
      </c>
      <c r="AW82">
        <f t="shared" si="65"/>
        <v>1686</v>
      </c>
      <c r="AX82">
        <f t="shared" si="66"/>
        <v>0.84299999999999997</v>
      </c>
      <c r="AY82">
        <f t="shared" si="67"/>
        <v>0.15870000000000001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1736456405</v>
      </c>
      <c r="BF82">
        <v>533.27599999999995</v>
      </c>
      <c r="BG82">
        <v>611.15700000000004</v>
      </c>
      <c r="BH82">
        <v>12.5352</v>
      </c>
      <c r="BI82">
        <v>1.5450900000000001</v>
      </c>
      <c r="BJ82">
        <v>532.53700000000003</v>
      </c>
      <c r="BK82">
        <v>12.4963</v>
      </c>
      <c r="BL82">
        <v>499.88099999999997</v>
      </c>
      <c r="BM82">
        <v>102.10599999999999</v>
      </c>
      <c r="BN82">
        <v>0.100148</v>
      </c>
      <c r="BO82">
        <v>33.249299999999998</v>
      </c>
      <c r="BP82">
        <v>32.183900000000001</v>
      </c>
      <c r="BQ82">
        <v>999.9</v>
      </c>
      <c r="BR82">
        <v>0</v>
      </c>
      <c r="BS82">
        <v>0</v>
      </c>
      <c r="BT82">
        <v>9979.3799999999992</v>
      </c>
      <c r="BU82">
        <v>725.17700000000002</v>
      </c>
      <c r="BV82">
        <v>341.06299999999999</v>
      </c>
      <c r="BW82">
        <v>-77.880799999999994</v>
      </c>
      <c r="BX82">
        <v>540.04600000000005</v>
      </c>
      <c r="BY82">
        <v>612.10299999999995</v>
      </c>
      <c r="BZ82">
        <v>10.9901</v>
      </c>
      <c r="CA82">
        <v>611.15700000000004</v>
      </c>
      <c r="CB82">
        <v>1.5450900000000001</v>
      </c>
      <c r="CC82">
        <v>1.2799100000000001</v>
      </c>
      <c r="CD82">
        <v>0.15776200000000001</v>
      </c>
      <c r="CE82">
        <v>10.565</v>
      </c>
      <c r="CF82">
        <v>-17.354900000000001</v>
      </c>
      <c r="CG82">
        <v>2000</v>
      </c>
      <c r="CH82">
        <v>0.9</v>
      </c>
      <c r="CI82">
        <v>0.1</v>
      </c>
      <c r="CJ82">
        <v>24</v>
      </c>
      <c r="CK82">
        <v>39093</v>
      </c>
      <c r="CL82">
        <v>1736449596</v>
      </c>
      <c r="CM82" t="s">
        <v>346</v>
      </c>
      <c r="CN82">
        <v>1736449594</v>
      </c>
      <c r="CO82">
        <v>1736449596</v>
      </c>
      <c r="CP82">
        <v>2</v>
      </c>
      <c r="CQ82">
        <v>0.52600000000000002</v>
      </c>
      <c r="CR82">
        <v>-1.4999999999999999E-2</v>
      </c>
      <c r="CS82">
        <v>0.63</v>
      </c>
      <c r="CT82">
        <v>3.9E-2</v>
      </c>
      <c r="CU82">
        <v>200</v>
      </c>
      <c r="CV82">
        <v>13</v>
      </c>
      <c r="CW82">
        <v>0.21</v>
      </c>
      <c r="CX82">
        <v>0.03</v>
      </c>
      <c r="CY82">
        <v>-75.292209999999997</v>
      </c>
      <c r="CZ82">
        <v>-11.9213323308271</v>
      </c>
      <c r="DA82">
        <v>1.16727364825049</v>
      </c>
      <c r="DB82">
        <v>0</v>
      </c>
      <c r="DC82">
        <v>11.029534999999999</v>
      </c>
      <c r="DD82">
        <v>-0.22199548872181199</v>
      </c>
      <c r="DE82">
        <v>2.1548718639399202E-2</v>
      </c>
      <c r="DF82">
        <v>1</v>
      </c>
      <c r="DG82">
        <v>1</v>
      </c>
      <c r="DH82">
        <v>2</v>
      </c>
      <c r="DI82" t="s">
        <v>347</v>
      </c>
      <c r="DJ82">
        <v>3.1165600000000002</v>
      </c>
      <c r="DK82">
        <v>2.8009400000000002</v>
      </c>
      <c r="DL82">
        <v>0.119491</v>
      </c>
      <c r="DM82">
        <v>0.13295599999999999</v>
      </c>
      <c r="DN82">
        <v>7.3435899999999998E-2</v>
      </c>
      <c r="DO82">
        <v>1.26488E-2</v>
      </c>
      <c r="DP82">
        <v>24438.400000000001</v>
      </c>
      <c r="DQ82">
        <v>22207.200000000001</v>
      </c>
      <c r="DR82">
        <v>26565.8</v>
      </c>
      <c r="DS82">
        <v>23978.9</v>
      </c>
      <c r="DT82">
        <v>34021.599999999999</v>
      </c>
      <c r="DU82">
        <v>34522.699999999997</v>
      </c>
      <c r="DV82">
        <v>40161.1</v>
      </c>
      <c r="DW82">
        <v>37931.599999999999</v>
      </c>
      <c r="DX82">
        <v>1.99865</v>
      </c>
      <c r="DY82">
        <v>2.1694800000000001</v>
      </c>
      <c r="DZ82">
        <v>0.22633</v>
      </c>
      <c r="EA82">
        <v>0</v>
      </c>
      <c r="EB82">
        <v>28.502600000000001</v>
      </c>
      <c r="EC82">
        <v>999.9</v>
      </c>
      <c r="ED82">
        <v>61.695999999999998</v>
      </c>
      <c r="EE82">
        <v>25.236999999999998</v>
      </c>
      <c r="EF82">
        <v>19.486499999999999</v>
      </c>
      <c r="EG82">
        <v>64.056700000000006</v>
      </c>
      <c r="EH82">
        <v>26.398199999999999</v>
      </c>
      <c r="EI82">
        <v>1</v>
      </c>
      <c r="EJ82">
        <v>-0.171179</v>
      </c>
      <c r="EK82">
        <v>-6.6666699999999999</v>
      </c>
      <c r="EL82">
        <v>20.123999999999999</v>
      </c>
      <c r="EM82">
        <v>5.2611699999999999</v>
      </c>
      <c r="EN82">
        <v>12.004</v>
      </c>
      <c r="EO82">
        <v>4.9991000000000003</v>
      </c>
      <c r="EP82">
        <v>3.2868300000000001</v>
      </c>
      <c r="EQ82">
        <v>9999</v>
      </c>
      <c r="ER82">
        <v>9999</v>
      </c>
      <c r="ES82">
        <v>999.9</v>
      </c>
      <c r="ET82">
        <v>9999</v>
      </c>
      <c r="EU82">
        <v>1.87259</v>
      </c>
      <c r="EV82">
        <v>1.87347</v>
      </c>
      <c r="EW82">
        <v>1.8696600000000001</v>
      </c>
      <c r="EX82">
        <v>1.8754599999999999</v>
      </c>
      <c r="EY82">
        <v>1.8756200000000001</v>
      </c>
      <c r="EZ82">
        <v>1.8740000000000001</v>
      </c>
      <c r="FA82">
        <v>1.8725799999999999</v>
      </c>
      <c r="FB82">
        <v>1.87164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0.73899999999999999</v>
      </c>
      <c r="FQ82">
        <v>3.8800000000000001E-2</v>
      </c>
      <c r="FR82">
        <v>0.34321388301456301</v>
      </c>
      <c r="FS82">
        <v>1.93526017593624E-3</v>
      </c>
      <c r="FT82">
        <v>-2.6352868309754201E-6</v>
      </c>
      <c r="FU82">
        <v>7.4988703689445403E-10</v>
      </c>
      <c r="FV82">
        <v>-2.6994475661370899E-2</v>
      </c>
      <c r="FW82">
        <v>5.2935318026229097E-3</v>
      </c>
      <c r="FX82">
        <v>-4.69559145734915E-4</v>
      </c>
      <c r="FY82">
        <v>3.7413844565891902E-5</v>
      </c>
      <c r="FZ82">
        <v>1</v>
      </c>
      <c r="GA82">
        <v>1999</v>
      </c>
      <c r="GB82">
        <v>0</v>
      </c>
      <c r="GC82">
        <v>14</v>
      </c>
      <c r="GD82">
        <v>113.5</v>
      </c>
      <c r="GE82">
        <v>113.5</v>
      </c>
      <c r="GF82">
        <v>1.5344199999999999</v>
      </c>
      <c r="GG82">
        <v>2.5366200000000001</v>
      </c>
      <c r="GH82">
        <v>1.5979000000000001</v>
      </c>
      <c r="GI82">
        <v>2.34741</v>
      </c>
      <c r="GJ82">
        <v>1.64917</v>
      </c>
      <c r="GK82">
        <v>2.36694</v>
      </c>
      <c r="GL82">
        <v>29.708300000000001</v>
      </c>
      <c r="GM82">
        <v>15.716900000000001</v>
      </c>
      <c r="GN82">
        <v>19</v>
      </c>
      <c r="GO82">
        <v>471.3</v>
      </c>
      <c r="GP82">
        <v>600.69200000000001</v>
      </c>
      <c r="GQ82">
        <v>40.083799999999997</v>
      </c>
      <c r="GR82">
        <v>25.183299999999999</v>
      </c>
      <c r="GS82">
        <v>30.0015</v>
      </c>
      <c r="GT82">
        <v>24.9514</v>
      </c>
      <c r="GU82">
        <v>24.9208</v>
      </c>
      <c r="GV82">
        <v>30.824300000000001</v>
      </c>
      <c r="GW82">
        <v>83.607299999999995</v>
      </c>
      <c r="GX82">
        <v>100</v>
      </c>
      <c r="GY82">
        <v>40.238</v>
      </c>
      <c r="GZ82">
        <v>637.97900000000004</v>
      </c>
      <c r="HA82">
        <v>1.55199</v>
      </c>
      <c r="HB82">
        <v>100.871</v>
      </c>
      <c r="HC82">
        <v>100.767</v>
      </c>
    </row>
    <row r="83" spans="1:211" x14ac:dyDescent="0.2">
      <c r="A83">
        <v>67</v>
      </c>
      <c r="B83">
        <v>1736456408</v>
      </c>
      <c r="C83">
        <v>132</v>
      </c>
      <c r="D83" t="s">
        <v>481</v>
      </c>
      <c r="E83" t="s">
        <v>482</v>
      </c>
      <c r="F83">
        <v>2</v>
      </c>
      <c r="G83">
        <v>1736456406</v>
      </c>
      <c r="H83">
        <f t="shared" si="34"/>
        <v>9.2672071320421667E-3</v>
      </c>
      <c r="I83">
        <f t="shared" si="35"/>
        <v>9.2672071320421665</v>
      </c>
      <c r="J83">
        <f t="shared" si="36"/>
        <v>34.145944520940887</v>
      </c>
      <c r="K83">
        <f t="shared" si="37"/>
        <v>536.36300000000006</v>
      </c>
      <c r="L83">
        <f t="shared" si="38"/>
        <v>291.84440393509578</v>
      </c>
      <c r="M83">
        <f t="shared" si="39"/>
        <v>29.828272787987117</v>
      </c>
      <c r="N83">
        <f t="shared" si="40"/>
        <v>54.819560223403002</v>
      </c>
      <c r="O83">
        <f t="shared" si="41"/>
        <v>0.25713351874840779</v>
      </c>
      <c r="P83">
        <f t="shared" si="42"/>
        <v>3.5298137350213437</v>
      </c>
      <c r="Q83">
        <f t="shared" si="43"/>
        <v>0.24716220591780683</v>
      </c>
      <c r="R83">
        <f t="shared" si="44"/>
        <v>0.15534004330344414</v>
      </c>
      <c r="S83">
        <f t="shared" si="45"/>
        <v>317.40000000000003</v>
      </c>
      <c r="T83">
        <f t="shared" si="46"/>
        <v>32.798758167393139</v>
      </c>
      <c r="U83">
        <f t="shared" si="47"/>
        <v>32.798758167393139</v>
      </c>
      <c r="V83">
        <f t="shared" si="48"/>
        <v>4.9952610136422173</v>
      </c>
      <c r="W83">
        <f t="shared" si="49"/>
        <v>24.998896703121144</v>
      </c>
      <c r="X83">
        <f t="shared" si="50"/>
        <v>1.2807597319231498</v>
      </c>
      <c r="Y83">
        <f t="shared" si="51"/>
        <v>5.1232650269851527</v>
      </c>
      <c r="Z83">
        <f t="shared" si="52"/>
        <v>3.7145012817190675</v>
      </c>
      <c r="AA83">
        <f t="shared" si="53"/>
        <v>-408.68383452305955</v>
      </c>
      <c r="AB83">
        <f t="shared" si="54"/>
        <v>85.709258615000024</v>
      </c>
      <c r="AC83">
        <f t="shared" si="55"/>
        <v>5.5622904076157331</v>
      </c>
      <c r="AD83">
        <f t="shared" si="56"/>
        <v>-1.2285500443780961E-2</v>
      </c>
      <c r="AE83">
        <f t="shared" si="57"/>
        <v>60.021105204458038</v>
      </c>
      <c r="AF83">
        <f t="shared" si="58"/>
        <v>9.2711432255306097</v>
      </c>
      <c r="AG83">
        <f t="shared" si="59"/>
        <v>34.145944520940887</v>
      </c>
      <c r="AH83">
        <v>608.44403674137095</v>
      </c>
      <c r="AI83">
        <v>546.30365454545404</v>
      </c>
      <c r="AJ83">
        <v>3.1148161046063199</v>
      </c>
      <c r="AK83">
        <v>84.5062676990527</v>
      </c>
      <c r="AL83">
        <f t="shared" si="60"/>
        <v>9.2672071320421665</v>
      </c>
      <c r="AM83">
        <v>1.54537179304414</v>
      </c>
      <c r="AN83">
        <v>12.5278538461538</v>
      </c>
      <c r="AO83">
        <v>-1.02671965474417E-4</v>
      </c>
      <c r="AP83">
        <v>123.873733639405</v>
      </c>
      <c r="AQ83">
        <v>20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52820.893543749175</v>
      </c>
      <c r="AV83">
        <f t="shared" si="64"/>
        <v>2000</v>
      </c>
      <c r="AW83">
        <f t="shared" si="65"/>
        <v>1686</v>
      </c>
      <c r="AX83">
        <f t="shared" si="66"/>
        <v>0.84299999999999997</v>
      </c>
      <c r="AY83">
        <f t="shared" si="67"/>
        <v>0.15870000000000001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1736456406</v>
      </c>
      <c r="BF83">
        <v>536.36300000000006</v>
      </c>
      <c r="BG83">
        <v>614.35649999999998</v>
      </c>
      <c r="BH83">
        <v>12.53115</v>
      </c>
      <c r="BI83">
        <v>1.5450600000000001</v>
      </c>
      <c r="BJ83">
        <v>535.62450000000001</v>
      </c>
      <c r="BK83">
        <v>12.4923</v>
      </c>
      <c r="BL83">
        <v>499.99400000000003</v>
      </c>
      <c r="BM83">
        <v>102.10599999999999</v>
      </c>
      <c r="BN83">
        <v>0.100081</v>
      </c>
      <c r="BO83">
        <v>33.24915</v>
      </c>
      <c r="BP83">
        <v>32.182949999999998</v>
      </c>
      <c r="BQ83">
        <v>999.9</v>
      </c>
      <c r="BR83">
        <v>0</v>
      </c>
      <c r="BS83">
        <v>0</v>
      </c>
      <c r="BT83">
        <v>9986.5650000000005</v>
      </c>
      <c r="BU83">
        <v>725.17049999999995</v>
      </c>
      <c r="BV83">
        <v>342.47500000000002</v>
      </c>
      <c r="BW83">
        <v>-77.993250000000003</v>
      </c>
      <c r="BX83">
        <v>543.16949999999997</v>
      </c>
      <c r="BY83">
        <v>615.30700000000002</v>
      </c>
      <c r="BZ83">
        <v>10.986050000000001</v>
      </c>
      <c r="CA83">
        <v>614.35649999999998</v>
      </c>
      <c r="CB83">
        <v>1.5450600000000001</v>
      </c>
      <c r="CC83">
        <v>1.2795000000000001</v>
      </c>
      <c r="CD83">
        <v>0.1577595</v>
      </c>
      <c r="CE83">
        <v>10.5602</v>
      </c>
      <c r="CF83">
        <v>-17.3551</v>
      </c>
      <c r="CG83">
        <v>2000</v>
      </c>
      <c r="CH83">
        <v>0.9</v>
      </c>
      <c r="CI83">
        <v>0.1</v>
      </c>
      <c r="CJ83">
        <v>24</v>
      </c>
      <c r="CK83">
        <v>39093</v>
      </c>
      <c r="CL83">
        <v>1736449596</v>
      </c>
      <c r="CM83" t="s">
        <v>346</v>
      </c>
      <c r="CN83">
        <v>1736449594</v>
      </c>
      <c r="CO83">
        <v>1736449596</v>
      </c>
      <c r="CP83">
        <v>2</v>
      </c>
      <c r="CQ83">
        <v>0.52600000000000002</v>
      </c>
      <c r="CR83">
        <v>-1.4999999999999999E-2</v>
      </c>
      <c r="CS83">
        <v>0.63</v>
      </c>
      <c r="CT83">
        <v>3.9E-2</v>
      </c>
      <c r="CU83">
        <v>200</v>
      </c>
      <c r="CV83">
        <v>13</v>
      </c>
      <c r="CW83">
        <v>0.21</v>
      </c>
      <c r="CX83">
        <v>0.03</v>
      </c>
      <c r="CY83">
        <v>-75.742435</v>
      </c>
      <c r="CZ83">
        <v>-12.6386751879699</v>
      </c>
      <c r="DA83">
        <v>1.24159288306393</v>
      </c>
      <c r="DB83">
        <v>0</v>
      </c>
      <c r="DC83">
        <v>11.02276</v>
      </c>
      <c r="DD83">
        <v>-0.234694736842089</v>
      </c>
      <c r="DE83">
        <v>2.2617214682626001E-2</v>
      </c>
      <c r="DF83">
        <v>1</v>
      </c>
      <c r="DG83">
        <v>1</v>
      </c>
      <c r="DH83">
        <v>2</v>
      </c>
      <c r="DI83" t="s">
        <v>347</v>
      </c>
      <c r="DJ83">
        <v>3.1167099999999999</v>
      </c>
      <c r="DK83">
        <v>2.8006199999999999</v>
      </c>
      <c r="DL83">
        <v>0.120478</v>
      </c>
      <c r="DM83">
        <v>0.13394200000000001</v>
      </c>
      <c r="DN83">
        <v>7.3402300000000004E-2</v>
      </c>
      <c r="DO83">
        <v>1.26535E-2</v>
      </c>
      <c r="DP83">
        <v>24411.200000000001</v>
      </c>
      <c r="DQ83">
        <v>22181.8</v>
      </c>
      <c r="DR83">
        <v>26566</v>
      </c>
      <c r="DS83">
        <v>23978.7</v>
      </c>
      <c r="DT83">
        <v>34023.199999999997</v>
      </c>
      <c r="DU83">
        <v>34523.1</v>
      </c>
      <c r="DV83">
        <v>40161.5</v>
      </c>
      <c r="DW83">
        <v>37932.1</v>
      </c>
      <c r="DX83">
        <v>1.9992700000000001</v>
      </c>
      <c r="DY83">
        <v>2.1692200000000001</v>
      </c>
      <c r="DZ83">
        <v>0.22608800000000001</v>
      </c>
      <c r="EA83">
        <v>0</v>
      </c>
      <c r="EB83">
        <v>28.5046</v>
      </c>
      <c r="EC83">
        <v>999.9</v>
      </c>
      <c r="ED83">
        <v>61.695999999999998</v>
      </c>
      <c r="EE83">
        <v>25.236999999999998</v>
      </c>
      <c r="EF83">
        <v>19.487200000000001</v>
      </c>
      <c r="EG83">
        <v>64.186700000000002</v>
      </c>
      <c r="EH83">
        <v>26.6386</v>
      </c>
      <c r="EI83">
        <v>1</v>
      </c>
      <c r="EJ83">
        <v>-0.17084299999999999</v>
      </c>
      <c r="EK83">
        <v>-6.6666699999999999</v>
      </c>
      <c r="EL83">
        <v>20.123999999999999</v>
      </c>
      <c r="EM83">
        <v>5.2611699999999999</v>
      </c>
      <c r="EN83">
        <v>12.004</v>
      </c>
      <c r="EO83">
        <v>4.9991500000000002</v>
      </c>
      <c r="EP83">
        <v>3.2867000000000002</v>
      </c>
      <c r="EQ83">
        <v>9999</v>
      </c>
      <c r="ER83">
        <v>9999</v>
      </c>
      <c r="ES83">
        <v>999.9</v>
      </c>
      <c r="ET83">
        <v>9999</v>
      </c>
      <c r="EU83">
        <v>1.87259</v>
      </c>
      <c r="EV83">
        <v>1.8734599999999999</v>
      </c>
      <c r="EW83">
        <v>1.8696600000000001</v>
      </c>
      <c r="EX83">
        <v>1.8754599999999999</v>
      </c>
      <c r="EY83">
        <v>1.8756200000000001</v>
      </c>
      <c r="EZ83">
        <v>1.87398</v>
      </c>
      <c r="FA83">
        <v>1.8725700000000001</v>
      </c>
      <c r="FB83">
        <v>1.87164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0.73699999999999999</v>
      </c>
      <c r="FQ83">
        <v>3.8699999999999998E-2</v>
      </c>
      <c r="FR83">
        <v>0.34321388301456301</v>
      </c>
      <c r="FS83">
        <v>1.93526017593624E-3</v>
      </c>
      <c r="FT83">
        <v>-2.6352868309754201E-6</v>
      </c>
      <c r="FU83">
        <v>7.4988703689445403E-10</v>
      </c>
      <c r="FV83">
        <v>-2.6994475661370899E-2</v>
      </c>
      <c r="FW83">
        <v>5.2935318026229097E-3</v>
      </c>
      <c r="FX83">
        <v>-4.69559145734915E-4</v>
      </c>
      <c r="FY83">
        <v>3.7413844565891902E-5</v>
      </c>
      <c r="FZ83">
        <v>1</v>
      </c>
      <c r="GA83">
        <v>1999</v>
      </c>
      <c r="GB83">
        <v>0</v>
      </c>
      <c r="GC83">
        <v>14</v>
      </c>
      <c r="GD83">
        <v>113.6</v>
      </c>
      <c r="GE83">
        <v>113.5</v>
      </c>
      <c r="GF83">
        <v>1.5478499999999999</v>
      </c>
      <c r="GG83">
        <v>2.5329600000000001</v>
      </c>
      <c r="GH83">
        <v>1.5979000000000001</v>
      </c>
      <c r="GI83">
        <v>2.34741</v>
      </c>
      <c r="GJ83">
        <v>1.64917</v>
      </c>
      <c r="GK83">
        <v>2.3596200000000001</v>
      </c>
      <c r="GL83">
        <v>29.708300000000001</v>
      </c>
      <c r="GM83">
        <v>15.7256</v>
      </c>
      <c r="GN83">
        <v>19</v>
      </c>
      <c r="GO83">
        <v>471.68400000000003</v>
      </c>
      <c r="GP83">
        <v>600.49400000000003</v>
      </c>
      <c r="GQ83">
        <v>40.160699999999999</v>
      </c>
      <c r="GR83">
        <v>25.184100000000001</v>
      </c>
      <c r="GS83">
        <v>30.001300000000001</v>
      </c>
      <c r="GT83">
        <v>24.951699999999999</v>
      </c>
      <c r="GU83">
        <v>24.9208</v>
      </c>
      <c r="GV83">
        <v>31.096399999999999</v>
      </c>
      <c r="GW83">
        <v>83.607299999999995</v>
      </c>
      <c r="GX83">
        <v>100</v>
      </c>
      <c r="GY83">
        <v>40.238</v>
      </c>
      <c r="GZ83">
        <v>644.74099999999999</v>
      </c>
      <c r="HA83">
        <v>1.56352</v>
      </c>
      <c r="HB83">
        <v>100.872</v>
      </c>
      <c r="HC83">
        <v>100.767</v>
      </c>
    </row>
    <row r="84" spans="1:211" x14ac:dyDescent="0.2">
      <c r="A84">
        <v>68</v>
      </c>
      <c r="B84">
        <v>1736456410</v>
      </c>
      <c r="C84">
        <v>134</v>
      </c>
      <c r="D84" t="s">
        <v>483</v>
      </c>
      <c r="E84" t="s">
        <v>484</v>
      </c>
      <c r="F84">
        <v>2</v>
      </c>
      <c r="G84">
        <v>1736456409</v>
      </c>
      <c r="H84">
        <f t="shared" si="34"/>
        <v>9.2594841760778174E-3</v>
      </c>
      <c r="I84">
        <f t="shared" si="35"/>
        <v>9.2594841760778177</v>
      </c>
      <c r="J84">
        <f t="shared" si="36"/>
        <v>34.509863473423088</v>
      </c>
      <c r="K84">
        <f t="shared" si="37"/>
        <v>545.59400000000005</v>
      </c>
      <c r="L84">
        <f t="shared" si="38"/>
        <v>297.93087027597181</v>
      </c>
      <c r="M84">
        <f t="shared" si="39"/>
        <v>30.449949577562563</v>
      </c>
      <c r="N84">
        <f t="shared" si="40"/>
        <v>55.762297389430799</v>
      </c>
      <c r="O84">
        <f t="shared" si="41"/>
        <v>0.25673120003396516</v>
      </c>
      <c r="P84">
        <f t="shared" si="42"/>
        <v>3.533565194391576</v>
      </c>
      <c r="Q84">
        <f t="shared" si="43"/>
        <v>0.24680053160547882</v>
      </c>
      <c r="R84">
        <f t="shared" si="44"/>
        <v>0.1551105572737187</v>
      </c>
      <c r="S84">
        <f t="shared" si="45"/>
        <v>317.39856299924998</v>
      </c>
      <c r="T84">
        <f t="shared" si="46"/>
        <v>32.803329482221621</v>
      </c>
      <c r="U84">
        <f t="shared" si="47"/>
        <v>32.803329482221621</v>
      </c>
      <c r="V84">
        <f t="shared" si="48"/>
        <v>4.9965460955497809</v>
      </c>
      <c r="W84">
        <f t="shared" si="49"/>
        <v>24.975887621912758</v>
      </c>
      <c r="X84">
        <f t="shared" si="50"/>
        <v>1.2797567545862998</v>
      </c>
      <c r="Y84">
        <f t="shared" si="51"/>
        <v>5.1239690615179452</v>
      </c>
      <c r="Z84">
        <f t="shared" si="52"/>
        <v>3.7167893409634809</v>
      </c>
      <c r="AA84">
        <f t="shared" si="53"/>
        <v>-408.34325216503174</v>
      </c>
      <c r="AB84">
        <f t="shared" si="54"/>
        <v>85.396235969115679</v>
      </c>
      <c r="AC84">
        <f t="shared" si="55"/>
        <v>5.5362829003949603</v>
      </c>
      <c r="AD84">
        <f t="shared" si="56"/>
        <v>-1.2170296271136749E-2</v>
      </c>
      <c r="AE84">
        <f t="shared" si="57"/>
        <v>60.565186322521818</v>
      </c>
      <c r="AF84">
        <f t="shared" si="58"/>
        <v>9.261141775407431</v>
      </c>
      <c r="AG84">
        <f t="shared" si="59"/>
        <v>34.509863473423088</v>
      </c>
      <c r="AH84">
        <v>615.10848069525196</v>
      </c>
      <c r="AI84">
        <v>552.51964242424197</v>
      </c>
      <c r="AJ84">
        <v>3.11504396053442</v>
      </c>
      <c r="AK84">
        <v>84.5062676990527</v>
      </c>
      <c r="AL84">
        <f t="shared" si="60"/>
        <v>9.2594841760778177</v>
      </c>
      <c r="AM84">
        <v>1.54528136492298</v>
      </c>
      <c r="AN84">
        <v>12.5204188811189</v>
      </c>
      <c r="AO84">
        <v>-1.01698120024298E-4</v>
      </c>
      <c r="AP84">
        <v>123.873733639405</v>
      </c>
      <c r="AQ84">
        <v>20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52900.799149514278</v>
      </c>
      <c r="AV84">
        <f t="shared" si="64"/>
        <v>1999.99</v>
      </c>
      <c r="AW84">
        <f t="shared" si="65"/>
        <v>1685.9916299997001</v>
      </c>
      <c r="AX84">
        <f t="shared" si="66"/>
        <v>0.84300003000000001</v>
      </c>
      <c r="AY84">
        <f t="shared" si="67"/>
        <v>0.158700075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1736456409</v>
      </c>
      <c r="BF84">
        <v>545.59400000000005</v>
      </c>
      <c r="BG84">
        <v>624.34900000000005</v>
      </c>
      <c r="BH84">
        <v>12.5215</v>
      </c>
      <c r="BI84">
        <v>1.54542</v>
      </c>
      <c r="BJ84">
        <v>544.85699999999997</v>
      </c>
      <c r="BK84">
        <v>12.482799999999999</v>
      </c>
      <c r="BL84">
        <v>499.91500000000002</v>
      </c>
      <c r="BM84">
        <v>102.105</v>
      </c>
      <c r="BN84">
        <v>9.9748199999999995E-2</v>
      </c>
      <c r="BO84">
        <v>33.251600000000003</v>
      </c>
      <c r="BP84">
        <v>32.183199999999999</v>
      </c>
      <c r="BQ84">
        <v>999.9</v>
      </c>
      <c r="BR84">
        <v>0</v>
      </c>
      <c r="BS84">
        <v>0</v>
      </c>
      <c r="BT84">
        <v>10002.5</v>
      </c>
      <c r="BU84">
        <v>725.13199999999995</v>
      </c>
      <c r="BV84">
        <v>348.589</v>
      </c>
      <c r="BW84">
        <v>-78.754800000000003</v>
      </c>
      <c r="BX84">
        <v>552.51199999999994</v>
      </c>
      <c r="BY84">
        <v>625.31500000000005</v>
      </c>
      <c r="BZ84">
        <v>10.976100000000001</v>
      </c>
      <c r="CA84">
        <v>624.34900000000005</v>
      </c>
      <c r="CB84">
        <v>1.54542</v>
      </c>
      <c r="CC84">
        <v>1.2785</v>
      </c>
      <c r="CD84">
        <v>0.15779499999999999</v>
      </c>
      <c r="CE84">
        <v>10.548500000000001</v>
      </c>
      <c r="CF84">
        <v>-17.352399999999999</v>
      </c>
      <c r="CG84">
        <v>1999.99</v>
      </c>
      <c r="CH84">
        <v>0.89999899999999999</v>
      </c>
      <c r="CI84">
        <v>0.10000100000000001</v>
      </c>
      <c r="CJ84">
        <v>24</v>
      </c>
      <c r="CK84">
        <v>39092.800000000003</v>
      </c>
      <c r="CL84">
        <v>1736449596</v>
      </c>
      <c r="CM84" t="s">
        <v>346</v>
      </c>
      <c r="CN84">
        <v>1736449594</v>
      </c>
      <c r="CO84">
        <v>1736449596</v>
      </c>
      <c r="CP84">
        <v>2</v>
      </c>
      <c r="CQ84">
        <v>0.52600000000000002</v>
      </c>
      <c r="CR84">
        <v>-1.4999999999999999E-2</v>
      </c>
      <c r="CS84">
        <v>0.63</v>
      </c>
      <c r="CT84">
        <v>3.9E-2</v>
      </c>
      <c r="CU84">
        <v>200</v>
      </c>
      <c r="CV84">
        <v>13</v>
      </c>
      <c r="CW84">
        <v>0.21</v>
      </c>
      <c r="CX84">
        <v>0.03</v>
      </c>
      <c r="CY84">
        <v>-76.168514999999999</v>
      </c>
      <c r="CZ84">
        <v>-13.303664661654199</v>
      </c>
      <c r="DA84">
        <v>1.3033831766886499</v>
      </c>
      <c r="DB84">
        <v>0</v>
      </c>
      <c r="DC84">
        <v>11.01507</v>
      </c>
      <c r="DD84">
        <v>-0.23429774436089701</v>
      </c>
      <c r="DE84">
        <v>2.25752541513932E-2</v>
      </c>
      <c r="DF84">
        <v>1</v>
      </c>
      <c r="DG84">
        <v>1</v>
      </c>
      <c r="DH84">
        <v>2</v>
      </c>
      <c r="DI84" t="s">
        <v>347</v>
      </c>
      <c r="DJ84">
        <v>3.1163599999999998</v>
      </c>
      <c r="DK84">
        <v>2.8002199999999999</v>
      </c>
      <c r="DL84">
        <v>0.12145400000000001</v>
      </c>
      <c r="DM84">
        <v>0.134964</v>
      </c>
      <c r="DN84">
        <v>7.33713E-2</v>
      </c>
      <c r="DO84">
        <v>1.2651300000000001E-2</v>
      </c>
      <c r="DP84">
        <v>24383.9</v>
      </c>
      <c r="DQ84">
        <v>22155.8</v>
      </c>
      <c r="DR84">
        <v>26565.8</v>
      </c>
      <c r="DS84">
        <v>23978.9</v>
      </c>
      <c r="DT84">
        <v>34024.400000000001</v>
      </c>
      <c r="DU84">
        <v>34523.4</v>
      </c>
      <c r="DV84">
        <v>40161.5</v>
      </c>
      <c r="DW84">
        <v>37932.300000000003</v>
      </c>
      <c r="DX84">
        <v>1.99918</v>
      </c>
      <c r="DY84">
        <v>2.1695700000000002</v>
      </c>
      <c r="DZ84">
        <v>0.22629299999999999</v>
      </c>
      <c r="EA84">
        <v>0</v>
      </c>
      <c r="EB84">
        <v>28.507100000000001</v>
      </c>
      <c r="EC84">
        <v>999.9</v>
      </c>
      <c r="ED84">
        <v>61.695999999999998</v>
      </c>
      <c r="EE84">
        <v>25.257000000000001</v>
      </c>
      <c r="EF84">
        <v>19.508800000000001</v>
      </c>
      <c r="EG84">
        <v>64.3767</v>
      </c>
      <c r="EH84">
        <v>26.935099999999998</v>
      </c>
      <c r="EI84">
        <v>1</v>
      </c>
      <c r="EJ84">
        <v>-0.17057900000000001</v>
      </c>
      <c r="EK84">
        <v>-6.6666699999999999</v>
      </c>
      <c r="EL84">
        <v>20.124199999999998</v>
      </c>
      <c r="EM84">
        <v>5.2610200000000003</v>
      </c>
      <c r="EN84">
        <v>12.004</v>
      </c>
      <c r="EO84">
        <v>4.9989999999999997</v>
      </c>
      <c r="EP84">
        <v>3.2867500000000001</v>
      </c>
      <c r="EQ84">
        <v>9999</v>
      </c>
      <c r="ER84">
        <v>9999</v>
      </c>
      <c r="ES84">
        <v>999.9</v>
      </c>
      <c r="ET84">
        <v>9999</v>
      </c>
      <c r="EU84">
        <v>1.87259</v>
      </c>
      <c r="EV84">
        <v>1.8734599999999999</v>
      </c>
      <c r="EW84">
        <v>1.8696600000000001</v>
      </c>
      <c r="EX84">
        <v>1.8754599999999999</v>
      </c>
      <c r="EY84">
        <v>1.87561</v>
      </c>
      <c r="EZ84">
        <v>1.8739600000000001</v>
      </c>
      <c r="FA84">
        <v>1.8725700000000001</v>
      </c>
      <c r="FB84">
        <v>1.87164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0.73599999999999999</v>
      </c>
      <c r="FQ84">
        <v>3.8600000000000002E-2</v>
      </c>
      <c r="FR84">
        <v>0.34321388301456301</v>
      </c>
      <c r="FS84">
        <v>1.93526017593624E-3</v>
      </c>
      <c r="FT84">
        <v>-2.6352868309754201E-6</v>
      </c>
      <c r="FU84">
        <v>7.4988703689445403E-10</v>
      </c>
      <c r="FV84">
        <v>-2.6994475661370899E-2</v>
      </c>
      <c r="FW84">
        <v>5.2935318026229097E-3</v>
      </c>
      <c r="FX84">
        <v>-4.69559145734915E-4</v>
      </c>
      <c r="FY84">
        <v>3.7413844565891902E-5</v>
      </c>
      <c r="FZ84">
        <v>1</v>
      </c>
      <c r="GA84">
        <v>1999</v>
      </c>
      <c r="GB84">
        <v>0</v>
      </c>
      <c r="GC84">
        <v>14</v>
      </c>
      <c r="GD84">
        <v>113.6</v>
      </c>
      <c r="GE84">
        <v>113.6</v>
      </c>
      <c r="GF84">
        <v>1.56128</v>
      </c>
      <c r="GG84">
        <v>2.5134300000000001</v>
      </c>
      <c r="GH84">
        <v>1.5979000000000001</v>
      </c>
      <c r="GI84">
        <v>2.34741</v>
      </c>
      <c r="GJ84">
        <v>1.64917</v>
      </c>
      <c r="GK84">
        <v>2.4719199999999999</v>
      </c>
      <c r="GL84">
        <v>29.708300000000001</v>
      </c>
      <c r="GM84">
        <v>15.734400000000001</v>
      </c>
      <c r="GN84">
        <v>19</v>
      </c>
      <c r="GO84">
        <v>471.63099999999997</v>
      </c>
      <c r="GP84">
        <v>600.77800000000002</v>
      </c>
      <c r="GQ84">
        <v>40.225200000000001</v>
      </c>
      <c r="GR84">
        <v>25.185099999999998</v>
      </c>
      <c r="GS84">
        <v>30.001100000000001</v>
      </c>
      <c r="GT84">
        <v>24.9527</v>
      </c>
      <c r="GU84">
        <v>24.921399999999998</v>
      </c>
      <c r="GV84">
        <v>31.369399999999999</v>
      </c>
      <c r="GW84">
        <v>83.607299999999995</v>
      </c>
      <c r="GX84">
        <v>100</v>
      </c>
      <c r="GY84">
        <v>40.249899999999997</v>
      </c>
      <c r="GZ84">
        <v>651.57399999999996</v>
      </c>
      <c r="HA84">
        <v>1.5701799999999999</v>
      </c>
      <c r="HB84">
        <v>100.872</v>
      </c>
      <c r="HC84">
        <v>100.768</v>
      </c>
    </row>
    <row r="85" spans="1:211" x14ac:dyDescent="0.2">
      <c r="A85">
        <v>69</v>
      </c>
      <c r="B85">
        <v>1736456412</v>
      </c>
      <c r="C85">
        <v>136</v>
      </c>
      <c r="D85" t="s">
        <v>485</v>
      </c>
      <c r="E85" t="s">
        <v>486</v>
      </c>
      <c r="F85">
        <v>2</v>
      </c>
      <c r="G85">
        <v>1736456410</v>
      </c>
      <c r="H85">
        <f t="shared" si="34"/>
        <v>9.2534793126668458E-3</v>
      </c>
      <c r="I85">
        <f t="shared" si="35"/>
        <v>9.2534793126668458</v>
      </c>
      <c r="J85">
        <f t="shared" si="36"/>
        <v>34.94405769274195</v>
      </c>
      <c r="K85">
        <f t="shared" si="37"/>
        <v>548.63750000000005</v>
      </c>
      <c r="L85">
        <f t="shared" si="38"/>
        <v>297.84334199858768</v>
      </c>
      <c r="M85">
        <f t="shared" si="39"/>
        <v>30.441308004093823</v>
      </c>
      <c r="N85">
        <f t="shared" si="40"/>
        <v>56.073917946351877</v>
      </c>
      <c r="O85">
        <f t="shared" si="41"/>
        <v>0.25645610217571835</v>
      </c>
      <c r="P85">
        <f t="shared" si="42"/>
        <v>3.5335173617502069</v>
      </c>
      <c r="Q85">
        <f t="shared" si="43"/>
        <v>0.24654613421909954</v>
      </c>
      <c r="R85">
        <f t="shared" si="44"/>
        <v>0.15494979820273355</v>
      </c>
      <c r="S85">
        <f t="shared" si="45"/>
        <v>317.39848799962499</v>
      </c>
      <c r="T85">
        <f t="shared" si="46"/>
        <v>32.807579501848672</v>
      </c>
      <c r="U85">
        <f t="shared" si="47"/>
        <v>32.807579501848672</v>
      </c>
      <c r="V85">
        <f t="shared" si="48"/>
        <v>4.9977411134307914</v>
      </c>
      <c r="W85">
        <f t="shared" si="49"/>
        <v>24.96691975264962</v>
      </c>
      <c r="X85">
        <f t="shared" si="50"/>
        <v>1.2795089199598675</v>
      </c>
      <c r="Y85">
        <f t="shared" si="51"/>
        <v>5.1248168882510203</v>
      </c>
      <c r="Z85">
        <f t="shared" si="52"/>
        <v>3.7182321934709242</v>
      </c>
      <c r="AA85">
        <f t="shared" si="53"/>
        <v>-408.07843768860789</v>
      </c>
      <c r="AB85">
        <f t="shared" si="54"/>
        <v>85.147427566668782</v>
      </c>
      <c r="AC85">
        <f t="shared" si="55"/>
        <v>5.5204220458398243</v>
      </c>
      <c r="AD85">
        <f t="shared" si="56"/>
        <v>-1.2100076474283128E-2</v>
      </c>
      <c r="AE85">
        <f t="shared" si="57"/>
        <v>60.818857134194538</v>
      </c>
      <c r="AF85">
        <f t="shared" si="58"/>
        <v>9.2573036066109822</v>
      </c>
      <c r="AG85">
        <f t="shared" si="59"/>
        <v>34.94405769274195</v>
      </c>
      <c r="AH85">
        <v>621.67854088463696</v>
      </c>
      <c r="AI85">
        <v>558.67621818181794</v>
      </c>
      <c r="AJ85">
        <v>3.0973640600041499</v>
      </c>
      <c r="AK85">
        <v>84.5062676990527</v>
      </c>
      <c r="AL85">
        <f t="shared" si="60"/>
        <v>9.2534793126668458</v>
      </c>
      <c r="AM85">
        <v>1.545099571188</v>
      </c>
      <c r="AN85">
        <v>12.515130769230799</v>
      </c>
      <c r="AO85">
        <v>-9.9365828407044495E-5</v>
      </c>
      <c r="AP85">
        <v>123.873733639405</v>
      </c>
      <c r="AQ85">
        <v>20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52899.285990033168</v>
      </c>
      <c r="AV85">
        <f t="shared" si="64"/>
        <v>1999.99</v>
      </c>
      <c r="AW85">
        <f t="shared" si="65"/>
        <v>1685.9915999998498</v>
      </c>
      <c r="AX85">
        <f t="shared" si="66"/>
        <v>0.84300001499999988</v>
      </c>
      <c r="AY85">
        <f t="shared" si="67"/>
        <v>0.1587000375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1736456410</v>
      </c>
      <c r="BF85">
        <v>548.63750000000005</v>
      </c>
      <c r="BG85">
        <v>627.74249999999995</v>
      </c>
      <c r="BH85">
        <v>12.51895</v>
      </c>
      <c r="BI85">
        <v>1.545415</v>
      </c>
      <c r="BJ85">
        <v>547.90200000000004</v>
      </c>
      <c r="BK85">
        <v>12.48025</v>
      </c>
      <c r="BL85">
        <v>499.82499999999999</v>
      </c>
      <c r="BM85">
        <v>102.10599999999999</v>
      </c>
      <c r="BN85">
        <v>9.9769650000000001E-2</v>
      </c>
      <c r="BO85">
        <v>33.254550000000002</v>
      </c>
      <c r="BP85">
        <v>32.190150000000003</v>
      </c>
      <c r="BQ85">
        <v>999.9</v>
      </c>
      <c r="BR85">
        <v>0</v>
      </c>
      <c r="BS85">
        <v>0</v>
      </c>
      <c r="BT85">
        <v>10002.200000000001</v>
      </c>
      <c r="BU85">
        <v>725.11099999999999</v>
      </c>
      <c r="BV85">
        <v>349.82549999999998</v>
      </c>
      <c r="BW85">
        <v>-79.104799999999997</v>
      </c>
      <c r="BX85">
        <v>555.59299999999996</v>
      </c>
      <c r="BY85">
        <v>628.71400000000006</v>
      </c>
      <c r="BZ85">
        <v>10.9735</v>
      </c>
      <c r="CA85">
        <v>627.74249999999995</v>
      </c>
      <c r="CB85">
        <v>1.545415</v>
      </c>
      <c r="CC85">
        <v>1.2782549999999999</v>
      </c>
      <c r="CD85">
        <v>0.15779650000000001</v>
      </c>
      <c r="CE85">
        <v>10.5456</v>
      </c>
      <c r="CF85">
        <v>-17.3523</v>
      </c>
      <c r="CG85">
        <v>1999.99</v>
      </c>
      <c r="CH85">
        <v>0.89999949999999995</v>
      </c>
      <c r="CI85">
        <v>0.10000050000000001</v>
      </c>
      <c r="CJ85">
        <v>24</v>
      </c>
      <c r="CK85">
        <v>39092.85</v>
      </c>
      <c r="CL85">
        <v>1736449596</v>
      </c>
      <c r="CM85" t="s">
        <v>346</v>
      </c>
      <c r="CN85">
        <v>1736449594</v>
      </c>
      <c r="CO85">
        <v>1736449596</v>
      </c>
      <c r="CP85">
        <v>2</v>
      </c>
      <c r="CQ85">
        <v>0.52600000000000002</v>
      </c>
      <c r="CR85">
        <v>-1.4999999999999999E-2</v>
      </c>
      <c r="CS85">
        <v>0.63</v>
      </c>
      <c r="CT85">
        <v>3.9E-2</v>
      </c>
      <c r="CU85">
        <v>200</v>
      </c>
      <c r="CV85">
        <v>13</v>
      </c>
      <c r="CW85">
        <v>0.21</v>
      </c>
      <c r="CX85">
        <v>0.03</v>
      </c>
      <c r="CY85">
        <v>-76.617360000000005</v>
      </c>
      <c r="CZ85">
        <v>-14.404403007518701</v>
      </c>
      <c r="DA85">
        <v>1.40467982415923</v>
      </c>
      <c r="DB85">
        <v>0</v>
      </c>
      <c r="DC85">
        <v>11.007275</v>
      </c>
      <c r="DD85">
        <v>-0.226867669172923</v>
      </c>
      <c r="DE85">
        <v>2.18528001638232E-2</v>
      </c>
      <c r="DF85">
        <v>1</v>
      </c>
      <c r="DG85">
        <v>1</v>
      </c>
      <c r="DH85">
        <v>2</v>
      </c>
      <c r="DI85" t="s">
        <v>347</v>
      </c>
      <c r="DJ85">
        <v>3.11652</v>
      </c>
      <c r="DK85">
        <v>2.8005599999999999</v>
      </c>
      <c r="DL85">
        <v>0.122434</v>
      </c>
      <c r="DM85">
        <v>0.13598099999999999</v>
      </c>
      <c r="DN85">
        <v>7.3368900000000001E-2</v>
      </c>
      <c r="DO85">
        <v>1.26529E-2</v>
      </c>
      <c r="DP85">
        <v>24356.7</v>
      </c>
      <c r="DQ85">
        <v>22129.599999999999</v>
      </c>
      <c r="DR85">
        <v>26565.8</v>
      </c>
      <c r="DS85">
        <v>23978.7</v>
      </c>
      <c r="DT85">
        <v>34024.6</v>
      </c>
      <c r="DU85">
        <v>34523.1</v>
      </c>
      <c r="DV85">
        <v>40161.5</v>
      </c>
      <c r="DW85">
        <v>37931.9</v>
      </c>
      <c r="DX85">
        <v>1.99942</v>
      </c>
      <c r="DY85">
        <v>2.1696499999999999</v>
      </c>
      <c r="DZ85">
        <v>0.227354</v>
      </c>
      <c r="EA85">
        <v>0</v>
      </c>
      <c r="EB85">
        <v>28.509499999999999</v>
      </c>
      <c r="EC85">
        <v>999.9</v>
      </c>
      <c r="ED85">
        <v>61.695999999999998</v>
      </c>
      <c r="EE85">
        <v>25.236999999999998</v>
      </c>
      <c r="EF85">
        <v>19.487300000000001</v>
      </c>
      <c r="EG85">
        <v>63.486699999999999</v>
      </c>
      <c r="EH85">
        <v>26.4543</v>
      </c>
      <c r="EI85">
        <v>1</v>
      </c>
      <c r="EJ85">
        <v>-0.17044000000000001</v>
      </c>
      <c r="EK85">
        <v>-6.6663600000000001</v>
      </c>
      <c r="EL85">
        <v>20.124300000000002</v>
      </c>
      <c r="EM85">
        <v>5.2610200000000003</v>
      </c>
      <c r="EN85">
        <v>12.004</v>
      </c>
      <c r="EO85">
        <v>4.9987000000000004</v>
      </c>
      <c r="EP85">
        <v>3.28695</v>
      </c>
      <c r="EQ85">
        <v>9999</v>
      </c>
      <c r="ER85">
        <v>9999</v>
      </c>
      <c r="ES85">
        <v>999.9</v>
      </c>
      <c r="ET85">
        <v>9999</v>
      </c>
      <c r="EU85">
        <v>1.8725799999999999</v>
      </c>
      <c r="EV85">
        <v>1.8734599999999999</v>
      </c>
      <c r="EW85">
        <v>1.8696600000000001</v>
      </c>
      <c r="EX85">
        <v>1.8754500000000001</v>
      </c>
      <c r="EY85">
        <v>1.87561</v>
      </c>
      <c r="EZ85">
        <v>1.87395</v>
      </c>
      <c r="FA85">
        <v>1.87256</v>
      </c>
      <c r="FB85">
        <v>1.87164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0.73399999999999999</v>
      </c>
      <c r="FQ85">
        <v>3.8600000000000002E-2</v>
      </c>
      <c r="FR85">
        <v>0.34321388301456301</v>
      </c>
      <c r="FS85">
        <v>1.93526017593624E-3</v>
      </c>
      <c r="FT85">
        <v>-2.6352868309754201E-6</v>
      </c>
      <c r="FU85">
        <v>7.4988703689445403E-10</v>
      </c>
      <c r="FV85">
        <v>-2.6994475661370899E-2</v>
      </c>
      <c r="FW85">
        <v>5.2935318026229097E-3</v>
      </c>
      <c r="FX85">
        <v>-4.69559145734915E-4</v>
      </c>
      <c r="FY85">
        <v>3.7413844565891902E-5</v>
      </c>
      <c r="FZ85">
        <v>1</v>
      </c>
      <c r="GA85">
        <v>1999</v>
      </c>
      <c r="GB85">
        <v>0</v>
      </c>
      <c r="GC85">
        <v>14</v>
      </c>
      <c r="GD85">
        <v>113.6</v>
      </c>
      <c r="GE85">
        <v>113.6</v>
      </c>
      <c r="GF85">
        <v>1.5747100000000001</v>
      </c>
      <c r="GG85">
        <v>2.49634</v>
      </c>
      <c r="GH85">
        <v>1.5979000000000001</v>
      </c>
      <c r="GI85">
        <v>2.34741</v>
      </c>
      <c r="GJ85">
        <v>1.64917</v>
      </c>
      <c r="GK85">
        <v>2.3742700000000001</v>
      </c>
      <c r="GL85">
        <v>29.708300000000001</v>
      </c>
      <c r="GM85">
        <v>15.716900000000001</v>
      </c>
      <c r="GN85">
        <v>19</v>
      </c>
      <c r="GO85">
        <v>471.79199999999997</v>
      </c>
      <c r="GP85">
        <v>600.85</v>
      </c>
      <c r="GQ85">
        <v>40.282299999999999</v>
      </c>
      <c r="GR85">
        <v>25.186199999999999</v>
      </c>
      <c r="GS85">
        <v>30.000900000000001</v>
      </c>
      <c r="GT85">
        <v>24.953499999999998</v>
      </c>
      <c r="GU85">
        <v>24.922499999999999</v>
      </c>
      <c r="GV85">
        <v>31.639399999999998</v>
      </c>
      <c r="GW85">
        <v>83.607299999999995</v>
      </c>
      <c r="GX85">
        <v>100</v>
      </c>
      <c r="GY85">
        <v>40.249899999999997</v>
      </c>
      <c r="GZ85">
        <v>658.35699999999997</v>
      </c>
      <c r="HA85">
        <v>1.5688599999999999</v>
      </c>
      <c r="HB85">
        <v>100.872</v>
      </c>
      <c r="HC85">
        <v>100.767</v>
      </c>
    </row>
    <row r="86" spans="1:211" x14ac:dyDescent="0.2">
      <c r="A86">
        <v>70</v>
      </c>
      <c r="B86">
        <v>1736456414</v>
      </c>
      <c r="C86">
        <v>138</v>
      </c>
      <c r="D86" t="s">
        <v>487</v>
      </c>
      <c r="E86" t="s">
        <v>488</v>
      </c>
      <c r="F86">
        <v>2</v>
      </c>
      <c r="G86">
        <v>1736456413</v>
      </c>
      <c r="H86">
        <f t="shared" si="34"/>
        <v>9.2590791106044491E-3</v>
      </c>
      <c r="I86">
        <f t="shared" si="35"/>
        <v>9.2590791106044499</v>
      </c>
      <c r="J86">
        <f t="shared" si="36"/>
        <v>35.296334935635329</v>
      </c>
      <c r="K86">
        <f t="shared" si="37"/>
        <v>557.88</v>
      </c>
      <c r="L86">
        <f t="shared" si="38"/>
        <v>304.31886782513203</v>
      </c>
      <c r="M86">
        <f t="shared" si="39"/>
        <v>31.1031433899349</v>
      </c>
      <c r="N86">
        <f t="shared" si="40"/>
        <v>57.018553461323997</v>
      </c>
      <c r="O86">
        <f t="shared" si="41"/>
        <v>0.25643812634725255</v>
      </c>
      <c r="P86">
        <f t="shared" si="42"/>
        <v>3.5371377518702314</v>
      </c>
      <c r="Q86">
        <f t="shared" si="43"/>
        <v>0.24653923947516537</v>
      </c>
      <c r="R86">
        <f t="shared" si="44"/>
        <v>0.15494456252732675</v>
      </c>
      <c r="S86">
        <f t="shared" si="45"/>
        <v>317.39998572000002</v>
      </c>
      <c r="T86">
        <f t="shared" si="46"/>
        <v>32.814552477878827</v>
      </c>
      <c r="U86">
        <f t="shared" si="47"/>
        <v>32.814552477878827</v>
      </c>
      <c r="V86">
        <f t="shared" si="48"/>
        <v>4.9997023092696695</v>
      </c>
      <c r="W86">
        <f t="shared" si="49"/>
        <v>24.948993176039806</v>
      </c>
      <c r="X86">
        <f t="shared" si="50"/>
        <v>1.2791460600664197</v>
      </c>
      <c r="Y86">
        <f t="shared" si="51"/>
        <v>5.1270448111504141</v>
      </c>
      <c r="Z86">
        <f t="shared" si="52"/>
        <v>3.7205562492032498</v>
      </c>
      <c r="AA86">
        <f t="shared" si="53"/>
        <v>-408.3253887776562</v>
      </c>
      <c r="AB86">
        <f t="shared" si="54"/>
        <v>85.382842314848361</v>
      </c>
      <c r="AC86">
        <f t="shared" si="55"/>
        <v>5.5304179653573131</v>
      </c>
      <c r="AD86">
        <f t="shared" si="56"/>
        <v>-1.2142777450534936E-2</v>
      </c>
      <c r="AE86">
        <f t="shared" si="57"/>
        <v>61.612603357354502</v>
      </c>
      <c r="AF86">
        <f t="shared" si="58"/>
        <v>9.2596725418468981</v>
      </c>
      <c r="AG86">
        <f t="shared" si="59"/>
        <v>35.296334935635329</v>
      </c>
      <c r="AH86">
        <v>628.39087744486596</v>
      </c>
      <c r="AI86">
        <v>564.92585454545394</v>
      </c>
      <c r="AJ86">
        <v>3.10873038673228</v>
      </c>
      <c r="AK86">
        <v>84.5062676990527</v>
      </c>
      <c r="AL86">
        <f t="shared" si="60"/>
        <v>9.2590791106044499</v>
      </c>
      <c r="AM86">
        <v>1.5451231998178501</v>
      </c>
      <c r="AN86">
        <v>12.515133566433599</v>
      </c>
      <c r="AO86">
        <v>-7.8614242633614402E-5</v>
      </c>
      <c r="AP86">
        <v>123.873733639405</v>
      </c>
      <c r="AQ86">
        <v>20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52975.534555346545</v>
      </c>
      <c r="AV86">
        <f t="shared" si="64"/>
        <v>2000</v>
      </c>
      <c r="AW86">
        <f t="shared" si="65"/>
        <v>1686.000462</v>
      </c>
      <c r="AX86">
        <f t="shared" si="66"/>
        <v>0.84300023099999999</v>
      </c>
      <c r="AY86">
        <f t="shared" si="67"/>
        <v>0.15869999286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1736456413</v>
      </c>
      <c r="BF86">
        <v>557.88</v>
      </c>
      <c r="BG86">
        <v>637.995</v>
      </c>
      <c r="BH86">
        <v>12.5154</v>
      </c>
      <c r="BI86">
        <v>1.5454699999999999</v>
      </c>
      <c r="BJ86">
        <v>557.14700000000005</v>
      </c>
      <c r="BK86">
        <v>12.476800000000001</v>
      </c>
      <c r="BL86">
        <v>500.11900000000003</v>
      </c>
      <c r="BM86">
        <v>102.10599999999999</v>
      </c>
      <c r="BN86">
        <v>9.9767300000000003E-2</v>
      </c>
      <c r="BO86">
        <v>33.262300000000003</v>
      </c>
      <c r="BP86">
        <v>32.2134</v>
      </c>
      <c r="BQ86">
        <v>999.9</v>
      </c>
      <c r="BR86">
        <v>0</v>
      </c>
      <c r="BS86">
        <v>0</v>
      </c>
      <c r="BT86">
        <v>10017.5</v>
      </c>
      <c r="BU86">
        <v>725.04899999999998</v>
      </c>
      <c r="BV86">
        <v>353.28500000000003</v>
      </c>
      <c r="BW86">
        <v>-80.114699999999999</v>
      </c>
      <c r="BX86">
        <v>564.95100000000002</v>
      </c>
      <c r="BY86">
        <v>638.98299999999995</v>
      </c>
      <c r="BZ86">
        <v>10.97</v>
      </c>
      <c r="CA86">
        <v>637.995</v>
      </c>
      <c r="CB86">
        <v>1.5454699999999999</v>
      </c>
      <c r="CC86">
        <v>1.2779</v>
      </c>
      <c r="CD86">
        <v>0.157802</v>
      </c>
      <c r="CE86">
        <v>10.541399999999999</v>
      </c>
      <c r="CF86">
        <v>-17.351800000000001</v>
      </c>
      <c r="CG86">
        <v>2000</v>
      </c>
      <c r="CH86">
        <v>0.90000100000000005</v>
      </c>
      <c r="CI86">
        <v>9.9999299999999999E-2</v>
      </c>
      <c r="CJ86">
        <v>24</v>
      </c>
      <c r="CK86">
        <v>39093</v>
      </c>
      <c r="CL86">
        <v>1736449596</v>
      </c>
      <c r="CM86" t="s">
        <v>346</v>
      </c>
      <c r="CN86">
        <v>1736449594</v>
      </c>
      <c r="CO86">
        <v>1736449596</v>
      </c>
      <c r="CP86">
        <v>2</v>
      </c>
      <c r="CQ86">
        <v>0.52600000000000002</v>
      </c>
      <c r="CR86">
        <v>-1.4999999999999999E-2</v>
      </c>
      <c r="CS86">
        <v>0.63</v>
      </c>
      <c r="CT86">
        <v>3.9E-2</v>
      </c>
      <c r="CU86">
        <v>200</v>
      </c>
      <c r="CV86">
        <v>13</v>
      </c>
      <c r="CW86">
        <v>0.21</v>
      </c>
      <c r="CX86">
        <v>0.03</v>
      </c>
      <c r="CY86">
        <v>-77.093389999999999</v>
      </c>
      <c r="CZ86">
        <v>-15.760935338345799</v>
      </c>
      <c r="DA86">
        <v>1.52671877695272</v>
      </c>
      <c r="DB86">
        <v>0</v>
      </c>
      <c r="DC86">
        <v>11.000005</v>
      </c>
      <c r="DD86">
        <v>-0.21255789473685599</v>
      </c>
      <c r="DE86">
        <v>2.0502230976164399E-2</v>
      </c>
      <c r="DF86">
        <v>1</v>
      </c>
      <c r="DG86">
        <v>1</v>
      </c>
      <c r="DH86">
        <v>2</v>
      </c>
      <c r="DI86" t="s">
        <v>347</v>
      </c>
      <c r="DJ86">
        <v>3.1167400000000001</v>
      </c>
      <c r="DK86">
        <v>2.8006000000000002</v>
      </c>
      <c r="DL86">
        <v>0.123415</v>
      </c>
      <c r="DM86">
        <v>0.137019</v>
      </c>
      <c r="DN86">
        <v>7.3357199999999997E-2</v>
      </c>
      <c r="DO86">
        <v>1.26549E-2</v>
      </c>
      <c r="DP86">
        <v>24329.200000000001</v>
      </c>
      <c r="DQ86">
        <v>22102.799999999999</v>
      </c>
      <c r="DR86">
        <v>26565.4</v>
      </c>
      <c r="DS86">
        <v>23978.400000000001</v>
      </c>
      <c r="DT86">
        <v>34024.800000000003</v>
      </c>
      <c r="DU86">
        <v>34522.6</v>
      </c>
      <c r="DV86">
        <v>40161.1</v>
      </c>
      <c r="DW86">
        <v>37931.300000000003</v>
      </c>
      <c r="DX86">
        <v>1.9999499999999999</v>
      </c>
      <c r="DY86">
        <v>2.1692200000000001</v>
      </c>
      <c r="DZ86">
        <v>0.227913</v>
      </c>
      <c r="EA86">
        <v>0</v>
      </c>
      <c r="EB86">
        <v>28.5121</v>
      </c>
      <c r="EC86">
        <v>999.9</v>
      </c>
      <c r="ED86">
        <v>61.695999999999998</v>
      </c>
      <c r="EE86">
        <v>25.236999999999998</v>
      </c>
      <c r="EF86">
        <v>19.484400000000001</v>
      </c>
      <c r="EG86">
        <v>63.976700000000001</v>
      </c>
      <c r="EH86">
        <v>26.678699999999999</v>
      </c>
      <c r="EI86">
        <v>1</v>
      </c>
      <c r="EJ86">
        <v>-0.17049300000000001</v>
      </c>
      <c r="EK86">
        <v>-6.5764800000000001</v>
      </c>
      <c r="EL86">
        <v>20.128900000000002</v>
      </c>
      <c r="EM86">
        <v>5.2611699999999999</v>
      </c>
      <c r="EN86">
        <v>12.004</v>
      </c>
      <c r="EO86">
        <v>4.9987000000000004</v>
      </c>
      <c r="EP86">
        <v>3.2870200000000001</v>
      </c>
      <c r="EQ86">
        <v>9999</v>
      </c>
      <c r="ER86">
        <v>9999</v>
      </c>
      <c r="ES86">
        <v>999.9</v>
      </c>
      <c r="ET86">
        <v>9999</v>
      </c>
      <c r="EU86">
        <v>1.87259</v>
      </c>
      <c r="EV86">
        <v>1.87347</v>
      </c>
      <c r="EW86">
        <v>1.8696600000000001</v>
      </c>
      <c r="EX86">
        <v>1.8754500000000001</v>
      </c>
      <c r="EY86">
        <v>1.87561</v>
      </c>
      <c r="EZ86">
        <v>1.87395</v>
      </c>
      <c r="FA86">
        <v>1.8725799999999999</v>
      </c>
      <c r="FB86">
        <v>1.87164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0.73199999999999998</v>
      </c>
      <c r="FQ86">
        <v>3.8600000000000002E-2</v>
      </c>
      <c r="FR86">
        <v>0.34321388301456301</v>
      </c>
      <c r="FS86">
        <v>1.93526017593624E-3</v>
      </c>
      <c r="FT86">
        <v>-2.6352868309754201E-6</v>
      </c>
      <c r="FU86">
        <v>7.4988703689445403E-10</v>
      </c>
      <c r="FV86">
        <v>-2.6994475661370899E-2</v>
      </c>
      <c r="FW86">
        <v>5.2935318026229097E-3</v>
      </c>
      <c r="FX86">
        <v>-4.69559145734915E-4</v>
      </c>
      <c r="FY86">
        <v>3.7413844565891902E-5</v>
      </c>
      <c r="FZ86">
        <v>1</v>
      </c>
      <c r="GA86">
        <v>1999</v>
      </c>
      <c r="GB86">
        <v>0</v>
      </c>
      <c r="GC86">
        <v>14</v>
      </c>
      <c r="GD86">
        <v>113.7</v>
      </c>
      <c r="GE86">
        <v>113.6</v>
      </c>
      <c r="GF86">
        <v>1.58813</v>
      </c>
      <c r="GG86">
        <v>2.51831</v>
      </c>
      <c r="GH86">
        <v>1.5979000000000001</v>
      </c>
      <c r="GI86">
        <v>2.34863</v>
      </c>
      <c r="GJ86">
        <v>1.64917</v>
      </c>
      <c r="GK86">
        <v>2.3571800000000001</v>
      </c>
      <c r="GL86">
        <v>29.708300000000001</v>
      </c>
      <c r="GM86">
        <v>15.734400000000001</v>
      </c>
      <c r="GN86">
        <v>19</v>
      </c>
      <c r="GO86">
        <v>472.113</v>
      </c>
      <c r="GP86">
        <v>600.51900000000001</v>
      </c>
      <c r="GQ86">
        <v>40.332799999999999</v>
      </c>
      <c r="GR86">
        <v>25.187200000000001</v>
      </c>
      <c r="GS86">
        <v>30.000599999999999</v>
      </c>
      <c r="GT86">
        <v>24.953499999999998</v>
      </c>
      <c r="GU86">
        <v>24.922799999999999</v>
      </c>
      <c r="GV86">
        <v>31.903700000000001</v>
      </c>
      <c r="GW86">
        <v>83.607299999999995</v>
      </c>
      <c r="GX86">
        <v>100</v>
      </c>
      <c r="GY86">
        <v>40.277099999999997</v>
      </c>
      <c r="GZ86">
        <v>665.19</v>
      </c>
      <c r="HA86">
        <v>1.5813200000000001</v>
      </c>
      <c r="HB86">
        <v>100.871</v>
      </c>
      <c r="HC86">
        <v>100.76600000000001</v>
      </c>
    </row>
    <row r="87" spans="1:211" x14ac:dyDescent="0.2">
      <c r="A87">
        <v>71</v>
      </c>
      <c r="B87">
        <v>1736456416</v>
      </c>
      <c r="C87">
        <v>140</v>
      </c>
      <c r="D87" t="s">
        <v>489</v>
      </c>
      <c r="E87" t="s">
        <v>490</v>
      </c>
      <c r="F87">
        <v>2</v>
      </c>
      <c r="G87">
        <v>1736456414</v>
      </c>
      <c r="H87">
        <f t="shared" si="34"/>
        <v>9.2584832966804385E-3</v>
      </c>
      <c r="I87">
        <f t="shared" si="35"/>
        <v>9.2584832966804385</v>
      </c>
      <c r="J87">
        <f t="shared" si="36"/>
        <v>35.579078512384548</v>
      </c>
      <c r="K87">
        <f t="shared" si="37"/>
        <v>560.99950000000001</v>
      </c>
      <c r="L87">
        <f t="shared" si="38"/>
        <v>305.39873023976389</v>
      </c>
      <c r="M87">
        <f t="shared" si="39"/>
        <v>31.213236804633119</v>
      </c>
      <c r="N87">
        <f t="shared" si="40"/>
        <v>57.336879649216172</v>
      </c>
      <c r="O87">
        <f t="shared" si="41"/>
        <v>0.25634796182780129</v>
      </c>
      <c r="P87">
        <f t="shared" si="42"/>
        <v>3.5354113193143255</v>
      </c>
      <c r="Q87">
        <f t="shared" si="43"/>
        <v>0.24645126032092318</v>
      </c>
      <c r="R87">
        <f t="shared" si="44"/>
        <v>0.15488938206639835</v>
      </c>
      <c r="S87">
        <f t="shared" si="45"/>
        <v>317.39989524000003</v>
      </c>
      <c r="T87">
        <f t="shared" si="46"/>
        <v>32.81782706414922</v>
      </c>
      <c r="U87">
        <f t="shared" si="47"/>
        <v>32.81782706414922</v>
      </c>
      <c r="V87">
        <f t="shared" si="48"/>
        <v>5.0006235394818992</v>
      </c>
      <c r="W87">
        <f t="shared" si="49"/>
        <v>24.941994204036082</v>
      </c>
      <c r="X87">
        <f t="shared" si="50"/>
        <v>1.2790274854757775</v>
      </c>
      <c r="Y87">
        <f t="shared" si="51"/>
        <v>5.128008109587352</v>
      </c>
      <c r="Z87">
        <f t="shared" si="52"/>
        <v>3.7215960540061217</v>
      </c>
      <c r="AA87">
        <f t="shared" si="53"/>
        <v>-408.29911338360733</v>
      </c>
      <c r="AB87">
        <f t="shared" si="54"/>
        <v>85.355541960264716</v>
      </c>
      <c r="AC87">
        <f t="shared" si="55"/>
        <v>5.531529051282881</v>
      </c>
      <c r="AD87">
        <f t="shared" si="56"/>
        <v>-1.2147132059723731E-2</v>
      </c>
      <c r="AE87">
        <f t="shared" si="57"/>
        <v>61.896405528959413</v>
      </c>
      <c r="AF87">
        <f t="shared" si="58"/>
        <v>9.2589841178535952</v>
      </c>
      <c r="AG87">
        <f t="shared" si="59"/>
        <v>35.579078512384548</v>
      </c>
      <c r="AH87">
        <v>635.27308703550398</v>
      </c>
      <c r="AI87">
        <v>571.25822424242403</v>
      </c>
      <c r="AJ87">
        <v>3.1400731880639299</v>
      </c>
      <c r="AK87">
        <v>84.5062676990527</v>
      </c>
      <c r="AL87">
        <f t="shared" si="60"/>
        <v>9.2584832966804385</v>
      </c>
      <c r="AM87">
        <v>1.5452966597464699</v>
      </c>
      <c r="AN87">
        <v>12.514068531468499</v>
      </c>
      <c r="AO87">
        <v>-5.3596248524241598E-5</v>
      </c>
      <c r="AP87">
        <v>123.873733639405</v>
      </c>
      <c r="AQ87">
        <v>20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52937.929729542535</v>
      </c>
      <c r="AV87">
        <f t="shared" si="64"/>
        <v>2000</v>
      </c>
      <c r="AW87">
        <f t="shared" si="65"/>
        <v>1686.0001139999999</v>
      </c>
      <c r="AX87">
        <f t="shared" si="66"/>
        <v>0.84300005700000002</v>
      </c>
      <c r="AY87">
        <f t="shared" si="67"/>
        <v>0.15869994762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1736456414</v>
      </c>
      <c r="BF87">
        <v>560.99950000000001</v>
      </c>
      <c r="BG87">
        <v>641.48699999999997</v>
      </c>
      <c r="BH87">
        <v>12.51435</v>
      </c>
      <c r="BI87">
        <v>1.54552</v>
      </c>
      <c r="BJ87">
        <v>560.26750000000004</v>
      </c>
      <c r="BK87">
        <v>12.47575</v>
      </c>
      <c r="BL87">
        <v>500.13249999999999</v>
      </c>
      <c r="BM87">
        <v>102.105</v>
      </c>
      <c r="BN87">
        <v>9.9867650000000002E-2</v>
      </c>
      <c r="BO87">
        <v>33.265650000000001</v>
      </c>
      <c r="BP87">
        <v>32.218850000000003</v>
      </c>
      <c r="BQ87">
        <v>999.9</v>
      </c>
      <c r="BR87">
        <v>0</v>
      </c>
      <c r="BS87">
        <v>0</v>
      </c>
      <c r="BT87">
        <v>10010.299999999999</v>
      </c>
      <c r="BU87">
        <v>725.03650000000005</v>
      </c>
      <c r="BV87">
        <v>354.27699999999999</v>
      </c>
      <c r="BW87">
        <v>-80.487300000000005</v>
      </c>
      <c r="BX87">
        <v>568.10900000000004</v>
      </c>
      <c r="BY87">
        <v>642.48</v>
      </c>
      <c r="BZ87">
        <v>10.96885</v>
      </c>
      <c r="CA87">
        <v>641.48699999999997</v>
      </c>
      <c r="CB87">
        <v>1.54552</v>
      </c>
      <c r="CC87">
        <v>1.2777750000000001</v>
      </c>
      <c r="CD87">
        <v>0.15780549999999999</v>
      </c>
      <c r="CE87">
        <v>10.539949999999999</v>
      </c>
      <c r="CF87">
        <v>-17.35155</v>
      </c>
      <c r="CG87">
        <v>2000</v>
      </c>
      <c r="CH87">
        <v>0.90000100000000005</v>
      </c>
      <c r="CI87">
        <v>9.9999099999999994E-2</v>
      </c>
      <c r="CJ87">
        <v>24</v>
      </c>
      <c r="CK87">
        <v>39092.949999999997</v>
      </c>
      <c r="CL87">
        <v>1736449596</v>
      </c>
      <c r="CM87" t="s">
        <v>346</v>
      </c>
      <c r="CN87">
        <v>1736449594</v>
      </c>
      <c r="CO87">
        <v>1736449596</v>
      </c>
      <c r="CP87">
        <v>2</v>
      </c>
      <c r="CQ87">
        <v>0.52600000000000002</v>
      </c>
      <c r="CR87">
        <v>-1.4999999999999999E-2</v>
      </c>
      <c r="CS87">
        <v>0.63</v>
      </c>
      <c r="CT87">
        <v>3.9E-2</v>
      </c>
      <c r="CU87">
        <v>200</v>
      </c>
      <c r="CV87">
        <v>13</v>
      </c>
      <c r="CW87">
        <v>0.21</v>
      </c>
      <c r="CX87">
        <v>0.03</v>
      </c>
      <c r="CY87">
        <v>-77.616209999999995</v>
      </c>
      <c r="CZ87">
        <v>-17.087341353383501</v>
      </c>
      <c r="DA87">
        <v>1.64762869236367</v>
      </c>
      <c r="DB87">
        <v>0</v>
      </c>
      <c r="DC87">
        <v>10.99352</v>
      </c>
      <c r="DD87">
        <v>-0.19394887218044399</v>
      </c>
      <c r="DE87">
        <v>1.88024891969121E-2</v>
      </c>
      <c r="DF87">
        <v>1</v>
      </c>
      <c r="DG87">
        <v>1</v>
      </c>
      <c r="DH87">
        <v>2</v>
      </c>
      <c r="DI87" t="s">
        <v>347</v>
      </c>
      <c r="DJ87">
        <v>3.11659</v>
      </c>
      <c r="DK87">
        <v>2.8010299999999999</v>
      </c>
      <c r="DL87">
        <v>0.1244</v>
      </c>
      <c r="DM87">
        <v>0.138042</v>
      </c>
      <c r="DN87">
        <v>7.3332099999999997E-2</v>
      </c>
      <c r="DO87">
        <v>1.2656199999999999E-2</v>
      </c>
      <c r="DP87">
        <v>24301.8</v>
      </c>
      <c r="DQ87">
        <v>22076.5</v>
      </c>
      <c r="DR87">
        <v>26565.3</v>
      </c>
      <c r="DS87">
        <v>23978.2</v>
      </c>
      <c r="DT87">
        <v>34025.599999999999</v>
      </c>
      <c r="DU87">
        <v>34522.199999999997</v>
      </c>
      <c r="DV87">
        <v>40160.800000000003</v>
      </c>
      <c r="DW87">
        <v>37930.800000000003</v>
      </c>
      <c r="DX87">
        <v>1.99953</v>
      </c>
      <c r="DY87">
        <v>2.16933</v>
      </c>
      <c r="DZ87">
        <v>0.22811799999999999</v>
      </c>
      <c r="EA87">
        <v>0</v>
      </c>
      <c r="EB87">
        <v>28.5152</v>
      </c>
      <c r="EC87">
        <v>999.9</v>
      </c>
      <c r="ED87">
        <v>61.695999999999998</v>
      </c>
      <c r="EE87">
        <v>25.257000000000001</v>
      </c>
      <c r="EF87">
        <v>19.5078</v>
      </c>
      <c r="EG87">
        <v>64.106700000000004</v>
      </c>
      <c r="EH87">
        <v>26.758800000000001</v>
      </c>
      <c r="EI87">
        <v>1</v>
      </c>
      <c r="EJ87">
        <v>-0.17080000000000001</v>
      </c>
      <c r="EK87">
        <v>-6.4272900000000002</v>
      </c>
      <c r="EL87">
        <v>20.136299999999999</v>
      </c>
      <c r="EM87">
        <v>5.2611699999999999</v>
      </c>
      <c r="EN87">
        <v>12.004</v>
      </c>
      <c r="EO87">
        <v>4.9989499999999998</v>
      </c>
      <c r="EP87">
        <v>3.2870499999999998</v>
      </c>
      <c r="EQ87">
        <v>9999</v>
      </c>
      <c r="ER87">
        <v>9999</v>
      </c>
      <c r="ES87">
        <v>999.9</v>
      </c>
      <c r="ET87">
        <v>9999</v>
      </c>
      <c r="EU87">
        <v>1.87262</v>
      </c>
      <c r="EV87">
        <v>1.87347</v>
      </c>
      <c r="EW87">
        <v>1.8696600000000001</v>
      </c>
      <c r="EX87">
        <v>1.8754599999999999</v>
      </c>
      <c r="EY87">
        <v>1.87561</v>
      </c>
      <c r="EZ87">
        <v>1.8739600000000001</v>
      </c>
      <c r="FA87">
        <v>1.87259</v>
      </c>
      <c r="FB87">
        <v>1.87164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0.73</v>
      </c>
      <c r="FQ87">
        <v>3.8600000000000002E-2</v>
      </c>
      <c r="FR87">
        <v>0.34321388301456301</v>
      </c>
      <c r="FS87">
        <v>1.93526017593624E-3</v>
      </c>
      <c r="FT87">
        <v>-2.6352868309754201E-6</v>
      </c>
      <c r="FU87">
        <v>7.4988703689445403E-10</v>
      </c>
      <c r="FV87">
        <v>-2.6994475661370899E-2</v>
      </c>
      <c r="FW87">
        <v>5.2935318026229097E-3</v>
      </c>
      <c r="FX87">
        <v>-4.69559145734915E-4</v>
      </c>
      <c r="FY87">
        <v>3.7413844565891902E-5</v>
      </c>
      <c r="FZ87">
        <v>1</v>
      </c>
      <c r="GA87">
        <v>1999</v>
      </c>
      <c r="GB87">
        <v>0</v>
      </c>
      <c r="GC87">
        <v>14</v>
      </c>
      <c r="GD87">
        <v>113.7</v>
      </c>
      <c r="GE87">
        <v>113.7</v>
      </c>
      <c r="GF87">
        <v>1.6015600000000001</v>
      </c>
      <c r="GG87">
        <v>2.5146500000000001</v>
      </c>
      <c r="GH87">
        <v>1.5979000000000001</v>
      </c>
      <c r="GI87">
        <v>2.34863</v>
      </c>
      <c r="GJ87">
        <v>1.64917</v>
      </c>
      <c r="GK87">
        <v>2.48047</v>
      </c>
      <c r="GL87">
        <v>29.708300000000001</v>
      </c>
      <c r="GM87">
        <v>15.734400000000001</v>
      </c>
      <c r="GN87">
        <v>19</v>
      </c>
      <c r="GO87">
        <v>471.85399999999998</v>
      </c>
      <c r="GP87">
        <v>600.59900000000005</v>
      </c>
      <c r="GQ87">
        <v>40.364400000000003</v>
      </c>
      <c r="GR87">
        <v>25.1875</v>
      </c>
      <c r="GS87">
        <v>30.0002</v>
      </c>
      <c r="GT87">
        <v>24.953800000000001</v>
      </c>
      <c r="GU87">
        <v>24.922999999999998</v>
      </c>
      <c r="GV87">
        <v>32.173299999999998</v>
      </c>
      <c r="GW87">
        <v>83.607299999999995</v>
      </c>
      <c r="GX87">
        <v>100</v>
      </c>
      <c r="GY87">
        <v>40.277099999999997</v>
      </c>
      <c r="GZ87">
        <v>671.96100000000001</v>
      </c>
      <c r="HA87">
        <v>1.5928</v>
      </c>
      <c r="HB87">
        <v>100.87</v>
      </c>
      <c r="HC87">
        <v>100.764</v>
      </c>
    </row>
    <row r="88" spans="1:211" x14ac:dyDescent="0.2">
      <c r="A88">
        <v>72</v>
      </c>
      <c r="B88">
        <v>1736456418</v>
      </c>
      <c r="C88">
        <v>142</v>
      </c>
      <c r="D88" t="s">
        <v>491</v>
      </c>
      <c r="E88" t="s">
        <v>492</v>
      </c>
      <c r="F88">
        <v>2</v>
      </c>
      <c r="G88">
        <v>1736456417</v>
      </c>
      <c r="H88">
        <f t="shared" si="34"/>
        <v>9.2523354536898951E-3</v>
      </c>
      <c r="I88">
        <f t="shared" si="35"/>
        <v>9.252335453689895</v>
      </c>
      <c r="J88">
        <f t="shared" si="36"/>
        <v>35.874873203333635</v>
      </c>
      <c r="K88">
        <f t="shared" si="37"/>
        <v>570.38800000000003</v>
      </c>
      <c r="L88">
        <f t="shared" si="38"/>
        <v>311.92198574404671</v>
      </c>
      <c r="M88">
        <f t="shared" si="39"/>
        <v>31.879894535984501</v>
      </c>
      <c r="N88">
        <f t="shared" si="40"/>
        <v>58.296337275540004</v>
      </c>
      <c r="O88">
        <f t="shared" si="41"/>
        <v>0.25586071140882188</v>
      </c>
      <c r="P88">
        <f t="shared" si="42"/>
        <v>3.5261356827644343</v>
      </c>
      <c r="Q88">
        <f t="shared" si="43"/>
        <v>0.24597595893676039</v>
      </c>
      <c r="R88">
        <f t="shared" si="44"/>
        <v>0.15459126144487079</v>
      </c>
      <c r="S88">
        <f t="shared" si="45"/>
        <v>317.39965475999998</v>
      </c>
      <c r="T88">
        <f t="shared" si="46"/>
        <v>32.831812562365833</v>
      </c>
      <c r="U88">
        <f t="shared" si="47"/>
        <v>32.831812562365833</v>
      </c>
      <c r="V88">
        <f t="shared" si="48"/>
        <v>5.0045597033873497</v>
      </c>
      <c r="W88">
        <f t="shared" si="49"/>
        <v>24.908889227080529</v>
      </c>
      <c r="X88">
        <f t="shared" si="50"/>
        <v>1.2783151273170001</v>
      </c>
      <c r="Y88">
        <f t="shared" si="51"/>
        <v>5.1319635960612704</v>
      </c>
      <c r="Z88">
        <f t="shared" si="52"/>
        <v>3.7262445760703495</v>
      </c>
      <c r="AA88">
        <f t="shared" si="53"/>
        <v>-408.02799350772437</v>
      </c>
      <c r="AB88">
        <f t="shared" si="54"/>
        <v>85.086831534863137</v>
      </c>
      <c r="AC88">
        <f t="shared" si="55"/>
        <v>5.529371756814804</v>
      </c>
      <c r="AD88">
        <f t="shared" si="56"/>
        <v>-1.2135456046479476E-2</v>
      </c>
      <c r="AE88">
        <f t="shared" si="57"/>
        <v>62.596599337878096</v>
      </c>
      <c r="AF88">
        <f t="shared" si="58"/>
        <v>9.2517837544301607</v>
      </c>
      <c r="AG88">
        <f t="shared" si="59"/>
        <v>35.874873203333635</v>
      </c>
      <c r="AH88">
        <v>642.19000431530696</v>
      </c>
      <c r="AI88">
        <v>577.62379999999996</v>
      </c>
      <c r="AJ88">
        <v>3.1677588883968499</v>
      </c>
      <c r="AK88">
        <v>84.5062676990527</v>
      </c>
      <c r="AL88">
        <f t="shared" si="60"/>
        <v>9.252335453689895</v>
      </c>
      <c r="AM88">
        <v>1.5454228162597901</v>
      </c>
      <c r="AN88">
        <v>12.5085321678322</v>
      </c>
      <c r="AO88">
        <v>-4.6156134453004397E-5</v>
      </c>
      <c r="AP88">
        <v>123.873733639405</v>
      </c>
      <c r="AQ88">
        <v>20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52736.91452997287</v>
      </c>
      <c r="AV88">
        <f t="shared" si="64"/>
        <v>2000</v>
      </c>
      <c r="AW88">
        <f t="shared" si="65"/>
        <v>1685.9997059999998</v>
      </c>
      <c r="AX88">
        <f t="shared" si="66"/>
        <v>0.84299985299999991</v>
      </c>
      <c r="AY88">
        <f t="shared" si="67"/>
        <v>0.15869982737999999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1736456417</v>
      </c>
      <c r="BF88">
        <v>570.38800000000003</v>
      </c>
      <c r="BG88">
        <v>651.827</v>
      </c>
      <c r="BH88">
        <v>12.507400000000001</v>
      </c>
      <c r="BI88">
        <v>1.54539</v>
      </c>
      <c r="BJ88">
        <v>569.65899999999999</v>
      </c>
      <c r="BK88">
        <v>12.4689</v>
      </c>
      <c r="BL88">
        <v>500.05799999999999</v>
      </c>
      <c r="BM88">
        <v>102.104</v>
      </c>
      <c r="BN88">
        <v>0.100705</v>
      </c>
      <c r="BO88">
        <v>33.279400000000003</v>
      </c>
      <c r="BP88">
        <v>32.226900000000001</v>
      </c>
      <c r="BQ88">
        <v>999.9</v>
      </c>
      <c r="BR88">
        <v>0</v>
      </c>
      <c r="BS88">
        <v>0</v>
      </c>
      <c r="BT88">
        <v>9971.25</v>
      </c>
      <c r="BU88">
        <v>725.00300000000004</v>
      </c>
      <c r="BV88">
        <v>357.47500000000002</v>
      </c>
      <c r="BW88">
        <v>-81.438400000000001</v>
      </c>
      <c r="BX88">
        <v>577.61300000000006</v>
      </c>
      <c r="BY88">
        <v>652.83600000000001</v>
      </c>
      <c r="BZ88">
        <v>10.962</v>
      </c>
      <c r="CA88">
        <v>651.827</v>
      </c>
      <c r="CB88">
        <v>1.54539</v>
      </c>
      <c r="CC88">
        <v>1.2770600000000001</v>
      </c>
      <c r="CD88">
        <v>0.15779099999999999</v>
      </c>
      <c r="CE88">
        <v>10.531499999999999</v>
      </c>
      <c r="CF88">
        <v>-17.352699999999999</v>
      </c>
      <c r="CG88">
        <v>2000</v>
      </c>
      <c r="CH88">
        <v>0.90000199999999997</v>
      </c>
      <c r="CI88">
        <v>9.9997900000000001E-2</v>
      </c>
      <c r="CJ88">
        <v>24</v>
      </c>
      <c r="CK88">
        <v>39092.9</v>
      </c>
      <c r="CL88">
        <v>1736449596</v>
      </c>
      <c r="CM88" t="s">
        <v>346</v>
      </c>
      <c r="CN88">
        <v>1736449594</v>
      </c>
      <c r="CO88">
        <v>1736449596</v>
      </c>
      <c r="CP88">
        <v>2</v>
      </c>
      <c r="CQ88">
        <v>0.52600000000000002</v>
      </c>
      <c r="CR88">
        <v>-1.4999999999999999E-2</v>
      </c>
      <c r="CS88">
        <v>0.63</v>
      </c>
      <c r="CT88">
        <v>3.9E-2</v>
      </c>
      <c r="CU88">
        <v>200</v>
      </c>
      <c r="CV88">
        <v>13</v>
      </c>
      <c r="CW88">
        <v>0.21</v>
      </c>
      <c r="CX88">
        <v>0.03</v>
      </c>
      <c r="CY88">
        <v>-78.198584999999994</v>
      </c>
      <c r="CZ88">
        <v>-17.870386466165399</v>
      </c>
      <c r="DA88">
        <v>1.7221824729903099</v>
      </c>
      <c r="DB88">
        <v>0</v>
      </c>
      <c r="DC88">
        <v>10.98761</v>
      </c>
      <c r="DD88">
        <v>-0.17807819548873199</v>
      </c>
      <c r="DE88">
        <v>1.7362255037868701E-2</v>
      </c>
      <c r="DF88">
        <v>1</v>
      </c>
      <c r="DG88">
        <v>1</v>
      </c>
      <c r="DH88">
        <v>2</v>
      </c>
      <c r="DI88" t="s">
        <v>347</v>
      </c>
      <c r="DJ88">
        <v>3.11673</v>
      </c>
      <c r="DK88">
        <v>2.80139</v>
      </c>
      <c r="DL88">
        <v>0.125388</v>
      </c>
      <c r="DM88">
        <v>0.13902600000000001</v>
      </c>
      <c r="DN88">
        <v>7.3309600000000003E-2</v>
      </c>
      <c r="DO88">
        <v>1.26514E-2</v>
      </c>
      <c r="DP88">
        <v>24274.3</v>
      </c>
      <c r="DQ88">
        <v>22051.3</v>
      </c>
      <c r="DR88">
        <v>26565.200000000001</v>
      </c>
      <c r="DS88">
        <v>23978.3</v>
      </c>
      <c r="DT88">
        <v>34026.5</v>
      </c>
      <c r="DU88">
        <v>34522.699999999997</v>
      </c>
      <c r="DV88">
        <v>40160.800000000003</v>
      </c>
      <c r="DW88">
        <v>37931.1</v>
      </c>
      <c r="DX88">
        <v>1.9993300000000001</v>
      </c>
      <c r="DY88">
        <v>2.1694300000000002</v>
      </c>
      <c r="DZ88">
        <v>0.22817399999999999</v>
      </c>
      <c r="EA88">
        <v>0</v>
      </c>
      <c r="EB88">
        <v>28.518599999999999</v>
      </c>
      <c r="EC88">
        <v>999.9</v>
      </c>
      <c r="ED88">
        <v>61.695999999999998</v>
      </c>
      <c r="EE88">
        <v>25.257000000000001</v>
      </c>
      <c r="EF88">
        <v>19.510400000000001</v>
      </c>
      <c r="EG88">
        <v>63.636699999999998</v>
      </c>
      <c r="EH88">
        <v>26.398199999999999</v>
      </c>
      <c r="EI88">
        <v>1</v>
      </c>
      <c r="EJ88">
        <v>-0.17116600000000001</v>
      </c>
      <c r="EK88">
        <v>-6.3013199999999996</v>
      </c>
      <c r="EL88">
        <v>20.142199999999999</v>
      </c>
      <c r="EM88">
        <v>5.2607200000000001</v>
      </c>
      <c r="EN88">
        <v>12.004</v>
      </c>
      <c r="EO88">
        <v>4.9989499999999998</v>
      </c>
      <c r="EP88">
        <v>3.2869299999999999</v>
      </c>
      <c r="EQ88">
        <v>9999</v>
      </c>
      <c r="ER88">
        <v>9999</v>
      </c>
      <c r="ES88">
        <v>999.9</v>
      </c>
      <c r="ET88">
        <v>9999</v>
      </c>
      <c r="EU88">
        <v>1.8726499999999999</v>
      </c>
      <c r="EV88">
        <v>1.87347</v>
      </c>
      <c r="EW88">
        <v>1.8696600000000001</v>
      </c>
      <c r="EX88">
        <v>1.8754599999999999</v>
      </c>
      <c r="EY88">
        <v>1.8756200000000001</v>
      </c>
      <c r="EZ88">
        <v>1.87399</v>
      </c>
      <c r="FA88">
        <v>1.87259</v>
      </c>
      <c r="FB88">
        <v>1.87165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0.72799999999999998</v>
      </c>
      <c r="FQ88">
        <v>3.85E-2</v>
      </c>
      <c r="FR88">
        <v>0.34321388301456301</v>
      </c>
      <c r="FS88">
        <v>1.93526017593624E-3</v>
      </c>
      <c r="FT88">
        <v>-2.6352868309754201E-6</v>
      </c>
      <c r="FU88">
        <v>7.4988703689445403E-10</v>
      </c>
      <c r="FV88">
        <v>-2.6994475661370899E-2</v>
      </c>
      <c r="FW88">
        <v>5.2935318026229097E-3</v>
      </c>
      <c r="FX88">
        <v>-4.69559145734915E-4</v>
      </c>
      <c r="FY88">
        <v>3.7413844565891902E-5</v>
      </c>
      <c r="FZ88">
        <v>1</v>
      </c>
      <c r="GA88">
        <v>1999</v>
      </c>
      <c r="GB88">
        <v>0</v>
      </c>
      <c r="GC88">
        <v>14</v>
      </c>
      <c r="GD88">
        <v>113.7</v>
      </c>
      <c r="GE88">
        <v>113.7</v>
      </c>
      <c r="GF88">
        <v>1.6149899999999999</v>
      </c>
      <c r="GG88">
        <v>2.52319</v>
      </c>
      <c r="GH88">
        <v>1.5979000000000001</v>
      </c>
      <c r="GI88">
        <v>2.34741</v>
      </c>
      <c r="GJ88">
        <v>1.64917</v>
      </c>
      <c r="GK88">
        <v>2.36938</v>
      </c>
      <c r="GL88">
        <v>29.708300000000001</v>
      </c>
      <c r="GM88">
        <v>15.7256</v>
      </c>
      <c r="GN88">
        <v>19</v>
      </c>
      <c r="GO88">
        <v>471.74200000000002</v>
      </c>
      <c r="GP88">
        <v>600.69000000000005</v>
      </c>
      <c r="GQ88">
        <v>40.370800000000003</v>
      </c>
      <c r="GR88">
        <v>25.188300000000002</v>
      </c>
      <c r="GS88">
        <v>29.9999</v>
      </c>
      <c r="GT88">
        <v>24.954799999999999</v>
      </c>
      <c r="GU88">
        <v>24.923999999999999</v>
      </c>
      <c r="GV88">
        <v>32.443399999999997</v>
      </c>
      <c r="GW88">
        <v>83.607299999999995</v>
      </c>
      <c r="GX88">
        <v>100</v>
      </c>
      <c r="GY88">
        <v>40.277099999999997</v>
      </c>
      <c r="GZ88">
        <v>678.68499999999995</v>
      </c>
      <c r="HA88">
        <v>1.6027800000000001</v>
      </c>
      <c r="HB88">
        <v>100.87</v>
      </c>
      <c r="HC88">
        <v>100.765</v>
      </c>
    </row>
    <row r="89" spans="1:211" x14ac:dyDescent="0.2">
      <c r="A89">
        <v>73</v>
      </c>
      <c r="B89">
        <v>1736456420</v>
      </c>
      <c r="C89">
        <v>144</v>
      </c>
      <c r="D89" t="s">
        <v>493</v>
      </c>
      <c r="E89" t="s">
        <v>494</v>
      </c>
      <c r="F89">
        <v>2</v>
      </c>
      <c r="G89">
        <v>1736456418</v>
      </c>
      <c r="H89">
        <f t="shared" si="34"/>
        <v>9.2471235390220417E-3</v>
      </c>
      <c r="I89">
        <f t="shared" si="35"/>
        <v>9.2471235390220414</v>
      </c>
      <c r="J89">
        <f t="shared" si="36"/>
        <v>36.187994850663017</v>
      </c>
      <c r="K89">
        <f t="shared" si="37"/>
        <v>573.56050000000005</v>
      </c>
      <c r="L89">
        <f t="shared" si="38"/>
        <v>312.68414643003797</v>
      </c>
      <c r="M89">
        <f t="shared" si="39"/>
        <v>31.95758941912646</v>
      </c>
      <c r="N89">
        <f t="shared" si="40"/>
        <v>58.620212042410252</v>
      </c>
      <c r="O89">
        <f t="shared" si="41"/>
        <v>0.25556248717234148</v>
      </c>
      <c r="P89">
        <f t="shared" si="42"/>
        <v>3.5310140580436347</v>
      </c>
      <c r="Q89">
        <f t="shared" si="43"/>
        <v>0.24571334704078038</v>
      </c>
      <c r="R89">
        <f t="shared" si="44"/>
        <v>0.15442412148530327</v>
      </c>
      <c r="S89">
        <f t="shared" si="45"/>
        <v>317.39957975999999</v>
      </c>
      <c r="T89">
        <f t="shared" si="46"/>
        <v>32.836877369779316</v>
      </c>
      <c r="U89">
        <f t="shared" si="47"/>
        <v>32.836877369779316</v>
      </c>
      <c r="V89">
        <f t="shared" si="48"/>
        <v>5.0059858384888472</v>
      </c>
      <c r="W89">
        <f t="shared" si="49"/>
        <v>24.896188595301968</v>
      </c>
      <c r="X89">
        <f t="shared" si="50"/>
        <v>1.2779033602587251</v>
      </c>
      <c r="Y89">
        <f t="shared" si="51"/>
        <v>5.1329276984183503</v>
      </c>
      <c r="Z89">
        <f t="shared" si="52"/>
        <v>3.7280824782301218</v>
      </c>
      <c r="AA89">
        <f t="shared" si="53"/>
        <v>-407.79814807087206</v>
      </c>
      <c r="AB89">
        <f t="shared" si="54"/>
        <v>84.878110709695108</v>
      </c>
      <c r="AC89">
        <f t="shared" si="55"/>
        <v>5.5084146457563756</v>
      </c>
      <c r="AD89">
        <f t="shared" si="56"/>
        <v>-1.2042955420582757E-2</v>
      </c>
      <c r="AE89">
        <f t="shared" si="57"/>
        <v>62.728549508255796</v>
      </c>
      <c r="AF89">
        <f t="shared" si="58"/>
        <v>9.2503541512372891</v>
      </c>
      <c r="AG89">
        <f t="shared" si="59"/>
        <v>36.187994850663017</v>
      </c>
      <c r="AH89">
        <v>649.11842846732804</v>
      </c>
      <c r="AI89">
        <v>584.03269696969699</v>
      </c>
      <c r="AJ89">
        <v>3.19096734227338</v>
      </c>
      <c r="AK89">
        <v>84.5062676990527</v>
      </c>
      <c r="AL89">
        <f t="shared" si="60"/>
        <v>9.2471235390220414</v>
      </c>
      <c r="AM89">
        <v>1.54548011471937</v>
      </c>
      <c r="AN89">
        <v>12.500291608391599</v>
      </c>
      <c r="AO89">
        <v>-5.37466578469253E-5</v>
      </c>
      <c r="AP89">
        <v>123.873733639405</v>
      </c>
      <c r="AQ89">
        <v>20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52840.746893013507</v>
      </c>
      <c r="AV89">
        <f t="shared" si="64"/>
        <v>2000</v>
      </c>
      <c r="AW89">
        <f t="shared" si="65"/>
        <v>1685.9996759999999</v>
      </c>
      <c r="AX89">
        <f t="shared" si="66"/>
        <v>0.842999838</v>
      </c>
      <c r="AY89">
        <f t="shared" si="67"/>
        <v>0.15869978988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1736456418</v>
      </c>
      <c r="BF89">
        <v>573.56050000000005</v>
      </c>
      <c r="BG89">
        <v>655.17499999999995</v>
      </c>
      <c r="BH89">
        <v>12.503450000000001</v>
      </c>
      <c r="BI89">
        <v>1.54538</v>
      </c>
      <c r="BJ89">
        <v>572.83249999999998</v>
      </c>
      <c r="BK89">
        <v>12.465</v>
      </c>
      <c r="BL89">
        <v>500.16250000000002</v>
      </c>
      <c r="BM89">
        <v>102.1035</v>
      </c>
      <c r="BN89">
        <v>0.1005605</v>
      </c>
      <c r="BO89">
        <v>33.28275</v>
      </c>
      <c r="BP89">
        <v>32.230200000000004</v>
      </c>
      <c r="BQ89">
        <v>999.9</v>
      </c>
      <c r="BR89">
        <v>0</v>
      </c>
      <c r="BS89">
        <v>0</v>
      </c>
      <c r="BT89">
        <v>9991.875</v>
      </c>
      <c r="BU89">
        <v>725.00649999999996</v>
      </c>
      <c r="BV89">
        <v>359.21249999999998</v>
      </c>
      <c r="BW89">
        <v>-81.614249999999998</v>
      </c>
      <c r="BX89">
        <v>580.82299999999998</v>
      </c>
      <c r="BY89">
        <v>656.18899999999996</v>
      </c>
      <c r="BZ89">
        <v>10.95805</v>
      </c>
      <c r="CA89">
        <v>655.17499999999995</v>
      </c>
      <c r="CB89">
        <v>1.54538</v>
      </c>
      <c r="CC89">
        <v>1.2766500000000001</v>
      </c>
      <c r="CD89">
        <v>0.1577895</v>
      </c>
      <c r="CE89">
        <v>10.52675</v>
      </c>
      <c r="CF89">
        <v>-17.352799999999998</v>
      </c>
      <c r="CG89">
        <v>2000</v>
      </c>
      <c r="CH89">
        <v>0.90000250000000004</v>
      </c>
      <c r="CI89">
        <v>9.99974E-2</v>
      </c>
      <c r="CJ89">
        <v>24</v>
      </c>
      <c r="CK89">
        <v>39092.949999999997</v>
      </c>
      <c r="CL89">
        <v>1736449596</v>
      </c>
      <c r="CM89" t="s">
        <v>346</v>
      </c>
      <c r="CN89">
        <v>1736449594</v>
      </c>
      <c r="CO89">
        <v>1736449596</v>
      </c>
      <c r="CP89">
        <v>2</v>
      </c>
      <c r="CQ89">
        <v>0.52600000000000002</v>
      </c>
      <c r="CR89">
        <v>-1.4999999999999999E-2</v>
      </c>
      <c r="CS89">
        <v>0.63</v>
      </c>
      <c r="CT89">
        <v>3.9E-2</v>
      </c>
      <c r="CU89">
        <v>200</v>
      </c>
      <c r="CV89">
        <v>13</v>
      </c>
      <c r="CW89">
        <v>0.21</v>
      </c>
      <c r="CX89">
        <v>0.03</v>
      </c>
      <c r="CY89">
        <v>-78.795325000000005</v>
      </c>
      <c r="CZ89">
        <v>-17.961559398496298</v>
      </c>
      <c r="DA89">
        <v>1.7310939974117501</v>
      </c>
      <c r="DB89">
        <v>0</v>
      </c>
      <c r="DC89">
        <v>10.9819</v>
      </c>
      <c r="DD89">
        <v>-0.16330827067670001</v>
      </c>
      <c r="DE89">
        <v>1.5959824560439199E-2</v>
      </c>
      <c r="DF89">
        <v>1</v>
      </c>
      <c r="DG89">
        <v>1</v>
      </c>
      <c r="DH89">
        <v>2</v>
      </c>
      <c r="DI89" t="s">
        <v>347</v>
      </c>
      <c r="DJ89">
        <v>3.1167500000000001</v>
      </c>
      <c r="DK89">
        <v>2.80071</v>
      </c>
      <c r="DL89">
        <v>0.12637200000000001</v>
      </c>
      <c r="DM89">
        <v>0.140017</v>
      </c>
      <c r="DN89">
        <v>7.32849E-2</v>
      </c>
      <c r="DO89">
        <v>1.2652099999999999E-2</v>
      </c>
      <c r="DP89">
        <v>24247.1</v>
      </c>
      <c r="DQ89">
        <v>22026.400000000001</v>
      </c>
      <c r="DR89">
        <v>26565.3</v>
      </c>
      <c r="DS89">
        <v>23978.7</v>
      </c>
      <c r="DT89">
        <v>34027.699999999997</v>
      </c>
      <c r="DU89">
        <v>34523.599999999999</v>
      </c>
      <c r="DV89">
        <v>40161</v>
      </c>
      <c r="DW89">
        <v>37932</v>
      </c>
      <c r="DX89">
        <v>1.9996499999999999</v>
      </c>
      <c r="DY89">
        <v>2.1692499999999999</v>
      </c>
      <c r="DZ89">
        <v>0.22847200000000001</v>
      </c>
      <c r="EA89">
        <v>0</v>
      </c>
      <c r="EB89">
        <v>28.521899999999999</v>
      </c>
      <c r="EC89">
        <v>999.9</v>
      </c>
      <c r="ED89">
        <v>61.695999999999998</v>
      </c>
      <c r="EE89">
        <v>25.236999999999998</v>
      </c>
      <c r="EF89">
        <v>19.485700000000001</v>
      </c>
      <c r="EG89">
        <v>64.096699999999998</v>
      </c>
      <c r="EH89">
        <v>26.610600000000002</v>
      </c>
      <c r="EI89">
        <v>1</v>
      </c>
      <c r="EJ89">
        <v>-0.171377</v>
      </c>
      <c r="EK89">
        <v>-6.1709100000000001</v>
      </c>
      <c r="EL89">
        <v>20.148399999999999</v>
      </c>
      <c r="EM89">
        <v>5.2604199999999999</v>
      </c>
      <c r="EN89">
        <v>12.004</v>
      </c>
      <c r="EO89">
        <v>4.9988000000000001</v>
      </c>
      <c r="EP89">
        <v>3.2868300000000001</v>
      </c>
      <c r="EQ89">
        <v>9999</v>
      </c>
      <c r="ER89">
        <v>9999</v>
      </c>
      <c r="ES89">
        <v>999.9</v>
      </c>
      <c r="ET89">
        <v>9999</v>
      </c>
      <c r="EU89">
        <v>1.8726499999999999</v>
      </c>
      <c r="EV89">
        <v>1.87347</v>
      </c>
      <c r="EW89">
        <v>1.8696699999999999</v>
      </c>
      <c r="EX89">
        <v>1.87547</v>
      </c>
      <c r="EY89">
        <v>1.8756299999999999</v>
      </c>
      <c r="EZ89">
        <v>1.8740300000000001</v>
      </c>
      <c r="FA89">
        <v>1.8726100000000001</v>
      </c>
      <c r="FB89">
        <v>1.87165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0.72599999999999998</v>
      </c>
      <c r="FQ89">
        <v>3.8399999999999997E-2</v>
      </c>
      <c r="FR89">
        <v>0.34321388301456301</v>
      </c>
      <c r="FS89">
        <v>1.93526017593624E-3</v>
      </c>
      <c r="FT89">
        <v>-2.6352868309754201E-6</v>
      </c>
      <c r="FU89">
        <v>7.4988703689445403E-10</v>
      </c>
      <c r="FV89">
        <v>-2.6994475661370899E-2</v>
      </c>
      <c r="FW89">
        <v>5.2935318026229097E-3</v>
      </c>
      <c r="FX89">
        <v>-4.69559145734915E-4</v>
      </c>
      <c r="FY89">
        <v>3.7413844565891902E-5</v>
      </c>
      <c r="FZ89">
        <v>1</v>
      </c>
      <c r="GA89">
        <v>1999</v>
      </c>
      <c r="GB89">
        <v>0</v>
      </c>
      <c r="GC89">
        <v>14</v>
      </c>
      <c r="GD89">
        <v>113.8</v>
      </c>
      <c r="GE89">
        <v>113.7</v>
      </c>
      <c r="GF89">
        <v>1.62842</v>
      </c>
      <c r="GG89">
        <v>2.52319</v>
      </c>
      <c r="GH89">
        <v>1.5979000000000001</v>
      </c>
      <c r="GI89">
        <v>2.34741</v>
      </c>
      <c r="GJ89">
        <v>1.64917</v>
      </c>
      <c r="GK89">
        <v>2.32178</v>
      </c>
      <c r="GL89">
        <v>29.708300000000001</v>
      </c>
      <c r="GM89">
        <v>15.7431</v>
      </c>
      <c r="GN89">
        <v>19</v>
      </c>
      <c r="GO89">
        <v>471.94799999999998</v>
      </c>
      <c r="GP89">
        <v>600.56299999999999</v>
      </c>
      <c r="GQ89">
        <v>40.360999999999997</v>
      </c>
      <c r="GR89">
        <v>25.189399999999999</v>
      </c>
      <c r="GS89">
        <v>29.9999</v>
      </c>
      <c r="GT89">
        <v>24.9556</v>
      </c>
      <c r="GU89">
        <v>24.924900000000001</v>
      </c>
      <c r="GV89">
        <v>32.714599999999997</v>
      </c>
      <c r="GW89">
        <v>83.607299999999995</v>
      </c>
      <c r="GX89">
        <v>100</v>
      </c>
      <c r="GY89">
        <v>40.249099999999999</v>
      </c>
      <c r="GZ89">
        <v>685.51300000000003</v>
      </c>
      <c r="HA89">
        <v>1.60484</v>
      </c>
      <c r="HB89">
        <v>100.87</v>
      </c>
      <c r="HC89">
        <v>100.767</v>
      </c>
    </row>
    <row r="90" spans="1:211" x14ac:dyDescent="0.2">
      <c r="A90">
        <v>74</v>
      </c>
      <c r="B90">
        <v>1736456422</v>
      </c>
      <c r="C90">
        <v>146</v>
      </c>
      <c r="D90" t="s">
        <v>495</v>
      </c>
      <c r="E90" t="s">
        <v>496</v>
      </c>
      <c r="F90">
        <v>2</v>
      </c>
      <c r="G90">
        <v>1736456421</v>
      </c>
      <c r="H90">
        <f t="shared" si="34"/>
        <v>9.2397038191316169E-3</v>
      </c>
      <c r="I90">
        <f t="shared" si="35"/>
        <v>9.2397038191316163</v>
      </c>
      <c r="J90">
        <f t="shared" si="36"/>
        <v>36.499879039643531</v>
      </c>
      <c r="K90">
        <f t="shared" si="37"/>
        <v>583.01700000000005</v>
      </c>
      <c r="L90">
        <f t="shared" si="38"/>
        <v>319.21837395794802</v>
      </c>
      <c r="M90">
        <f t="shared" si="39"/>
        <v>32.625680424364653</v>
      </c>
      <c r="N90">
        <f t="shared" si="40"/>
        <v>59.587191326516709</v>
      </c>
      <c r="O90">
        <f t="shared" si="41"/>
        <v>0.25511494506439525</v>
      </c>
      <c r="P90">
        <f t="shared" si="42"/>
        <v>3.5314930333179682</v>
      </c>
      <c r="Q90">
        <f t="shared" si="43"/>
        <v>0.24530083411941242</v>
      </c>
      <c r="R90">
        <f t="shared" si="44"/>
        <v>0.15416332323284396</v>
      </c>
      <c r="S90">
        <f t="shared" si="45"/>
        <v>317.39941428000003</v>
      </c>
      <c r="T90">
        <f t="shared" si="46"/>
        <v>32.845999003773642</v>
      </c>
      <c r="U90">
        <f t="shared" si="47"/>
        <v>32.845999003773642</v>
      </c>
      <c r="V90">
        <f t="shared" si="48"/>
        <v>5.0085551760806188</v>
      </c>
      <c r="W90">
        <f t="shared" si="49"/>
        <v>24.872161365388969</v>
      </c>
      <c r="X90">
        <f t="shared" si="50"/>
        <v>1.2772034716171499</v>
      </c>
      <c r="Y90">
        <f t="shared" si="51"/>
        <v>5.1350723117873116</v>
      </c>
      <c r="Z90">
        <f t="shared" si="52"/>
        <v>3.731351704463469</v>
      </c>
      <c r="AA90">
        <f t="shared" si="53"/>
        <v>-407.4709384237043</v>
      </c>
      <c r="AB90">
        <f t="shared" si="54"/>
        <v>84.571362112905305</v>
      </c>
      <c r="AC90">
        <f t="shared" si="55"/>
        <v>5.4882085820180562</v>
      </c>
      <c r="AD90">
        <f t="shared" si="56"/>
        <v>-1.1953448780914755E-2</v>
      </c>
      <c r="AE90">
        <f t="shared" si="57"/>
        <v>63.134888766093901</v>
      </c>
      <c r="AF90">
        <f t="shared" si="58"/>
        <v>9.2406431125898116</v>
      </c>
      <c r="AG90">
        <f t="shared" si="59"/>
        <v>36.499879039643531</v>
      </c>
      <c r="AH90">
        <v>655.93665650207504</v>
      </c>
      <c r="AI90">
        <v>590.41933333333304</v>
      </c>
      <c r="AJ90">
        <v>3.1964589087847899</v>
      </c>
      <c r="AK90">
        <v>84.5062676990527</v>
      </c>
      <c r="AL90">
        <f t="shared" si="60"/>
        <v>9.2397038191316163</v>
      </c>
      <c r="AM90">
        <v>1.5453880020508299</v>
      </c>
      <c r="AN90">
        <v>12.4948671328671</v>
      </c>
      <c r="AO90">
        <v>-6.1848061137454794E-5</v>
      </c>
      <c r="AP90">
        <v>123.873733639405</v>
      </c>
      <c r="AQ90">
        <v>19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52849.749896797781</v>
      </c>
      <c r="AV90">
        <f t="shared" si="64"/>
        <v>2000</v>
      </c>
      <c r="AW90">
        <f t="shared" si="65"/>
        <v>1685.999298</v>
      </c>
      <c r="AX90">
        <f t="shared" si="66"/>
        <v>0.84299964900000002</v>
      </c>
      <c r="AY90">
        <f t="shared" si="67"/>
        <v>0.15869970714000001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1736456421</v>
      </c>
      <c r="BF90">
        <v>583.01700000000005</v>
      </c>
      <c r="BG90">
        <v>665.24199999999996</v>
      </c>
      <c r="BH90">
        <v>12.496499999999999</v>
      </c>
      <c r="BI90">
        <v>1.54654</v>
      </c>
      <c r="BJ90">
        <v>582.29200000000003</v>
      </c>
      <c r="BK90">
        <v>12.4581</v>
      </c>
      <c r="BL90">
        <v>500.01100000000002</v>
      </c>
      <c r="BM90">
        <v>102.105</v>
      </c>
      <c r="BN90">
        <v>9.9895100000000001E-2</v>
      </c>
      <c r="BO90">
        <v>33.290199999999999</v>
      </c>
      <c r="BP90">
        <v>32.2378</v>
      </c>
      <c r="BQ90">
        <v>999.9</v>
      </c>
      <c r="BR90">
        <v>0</v>
      </c>
      <c r="BS90">
        <v>0</v>
      </c>
      <c r="BT90">
        <v>9993.75</v>
      </c>
      <c r="BU90">
        <v>725.01</v>
      </c>
      <c r="BV90">
        <v>362.221</v>
      </c>
      <c r="BW90">
        <v>-82.225300000000004</v>
      </c>
      <c r="BX90">
        <v>590.39499999999998</v>
      </c>
      <c r="BY90">
        <v>666.27300000000002</v>
      </c>
      <c r="BZ90">
        <v>10.95</v>
      </c>
      <c r="CA90">
        <v>665.24199999999996</v>
      </c>
      <c r="CB90">
        <v>1.54654</v>
      </c>
      <c r="CC90">
        <v>1.2759499999999999</v>
      </c>
      <c r="CD90">
        <v>0.15790899999999999</v>
      </c>
      <c r="CE90">
        <v>10.518599999999999</v>
      </c>
      <c r="CF90">
        <v>-17.343800000000002</v>
      </c>
      <c r="CG90">
        <v>2000</v>
      </c>
      <c r="CH90">
        <v>0.900003</v>
      </c>
      <c r="CI90">
        <v>9.9996699999999994E-2</v>
      </c>
      <c r="CJ90">
        <v>24</v>
      </c>
      <c r="CK90">
        <v>39093</v>
      </c>
      <c r="CL90">
        <v>1736449596</v>
      </c>
      <c r="CM90" t="s">
        <v>346</v>
      </c>
      <c r="CN90">
        <v>1736449594</v>
      </c>
      <c r="CO90">
        <v>1736449596</v>
      </c>
      <c r="CP90">
        <v>2</v>
      </c>
      <c r="CQ90">
        <v>0.52600000000000002</v>
      </c>
      <c r="CR90">
        <v>-1.4999999999999999E-2</v>
      </c>
      <c r="CS90">
        <v>0.63</v>
      </c>
      <c r="CT90">
        <v>3.9E-2</v>
      </c>
      <c r="CU90">
        <v>200</v>
      </c>
      <c r="CV90">
        <v>13</v>
      </c>
      <c r="CW90">
        <v>0.21</v>
      </c>
      <c r="CX90">
        <v>0.03</v>
      </c>
      <c r="CY90">
        <v>-79.376580000000004</v>
      </c>
      <c r="CZ90">
        <v>-17.645305263157798</v>
      </c>
      <c r="DA90">
        <v>1.7014207879298999</v>
      </c>
      <c r="DB90">
        <v>0</v>
      </c>
      <c r="DC90">
        <v>10.976345</v>
      </c>
      <c r="DD90">
        <v>-0.15546315789474699</v>
      </c>
      <c r="DE90">
        <v>1.51864240359606E-2</v>
      </c>
      <c r="DF90">
        <v>1</v>
      </c>
      <c r="DG90">
        <v>1</v>
      </c>
      <c r="DH90">
        <v>2</v>
      </c>
      <c r="DI90" t="s">
        <v>347</v>
      </c>
      <c r="DJ90">
        <v>3.1165500000000002</v>
      </c>
      <c r="DK90">
        <v>2.8003800000000001</v>
      </c>
      <c r="DL90">
        <v>0.12734799999999999</v>
      </c>
      <c r="DM90">
        <v>0.14099100000000001</v>
      </c>
      <c r="DN90">
        <v>7.3277599999999998E-2</v>
      </c>
      <c r="DO90">
        <v>1.26604E-2</v>
      </c>
      <c r="DP90">
        <v>24220.2</v>
      </c>
      <c r="DQ90">
        <v>22001.4</v>
      </c>
      <c r="DR90">
        <v>26565.5</v>
      </c>
      <c r="DS90">
        <v>23978.7</v>
      </c>
      <c r="DT90">
        <v>34028.1</v>
      </c>
      <c r="DU90">
        <v>34523.599999999999</v>
      </c>
      <c r="DV90">
        <v>40161</v>
      </c>
      <c r="DW90">
        <v>37932.199999999997</v>
      </c>
      <c r="DX90">
        <v>1.9997199999999999</v>
      </c>
      <c r="DY90">
        <v>2.1692200000000001</v>
      </c>
      <c r="DZ90">
        <v>0.227932</v>
      </c>
      <c r="EA90">
        <v>0</v>
      </c>
      <c r="EB90">
        <v>28.525500000000001</v>
      </c>
      <c r="EC90">
        <v>999.9</v>
      </c>
      <c r="ED90">
        <v>61.695999999999998</v>
      </c>
      <c r="EE90">
        <v>25.236999999999998</v>
      </c>
      <c r="EF90">
        <v>19.485499999999998</v>
      </c>
      <c r="EG90">
        <v>63.776699999999998</v>
      </c>
      <c r="EH90">
        <v>26.814900000000002</v>
      </c>
      <c r="EI90">
        <v>1</v>
      </c>
      <c r="EJ90">
        <v>-0.17155999999999999</v>
      </c>
      <c r="EK90">
        <v>-6.07158</v>
      </c>
      <c r="EL90">
        <v>20.153500000000001</v>
      </c>
      <c r="EM90">
        <v>5.2608699999999997</v>
      </c>
      <c r="EN90">
        <v>12.004</v>
      </c>
      <c r="EO90">
        <v>4.9988000000000001</v>
      </c>
      <c r="EP90">
        <v>3.28695</v>
      </c>
      <c r="EQ90">
        <v>9999</v>
      </c>
      <c r="ER90">
        <v>9999</v>
      </c>
      <c r="ES90">
        <v>999.9</v>
      </c>
      <c r="ET90">
        <v>9999</v>
      </c>
      <c r="EU90">
        <v>1.87266</v>
      </c>
      <c r="EV90">
        <v>1.87347</v>
      </c>
      <c r="EW90">
        <v>1.8696900000000001</v>
      </c>
      <c r="EX90">
        <v>1.87547</v>
      </c>
      <c r="EY90">
        <v>1.8756299999999999</v>
      </c>
      <c r="EZ90">
        <v>1.87405</v>
      </c>
      <c r="FA90">
        <v>1.8726400000000001</v>
      </c>
      <c r="FB90">
        <v>1.8716600000000001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0.72299999999999998</v>
      </c>
      <c r="FQ90">
        <v>3.8399999999999997E-2</v>
      </c>
      <c r="FR90">
        <v>0.34321388301456301</v>
      </c>
      <c r="FS90">
        <v>1.93526017593624E-3</v>
      </c>
      <c r="FT90">
        <v>-2.6352868309754201E-6</v>
      </c>
      <c r="FU90">
        <v>7.4988703689445403E-10</v>
      </c>
      <c r="FV90">
        <v>-2.6994475661370899E-2</v>
      </c>
      <c r="FW90">
        <v>5.2935318026229097E-3</v>
      </c>
      <c r="FX90">
        <v>-4.69559145734915E-4</v>
      </c>
      <c r="FY90">
        <v>3.7413844565891902E-5</v>
      </c>
      <c r="FZ90">
        <v>1</v>
      </c>
      <c r="GA90">
        <v>1999</v>
      </c>
      <c r="GB90">
        <v>0</v>
      </c>
      <c r="GC90">
        <v>14</v>
      </c>
      <c r="GD90">
        <v>113.8</v>
      </c>
      <c r="GE90">
        <v>113.8</v>
      </c>
      <c r="GF90">
        <v>1.63818</v>
      </c>
      <c r="GG90">
        <v>2.5</v>
      </c>
      <c r="GH90">
        <v>1.5979000000000001</v>
      </c>
      <c r="GI90">
        <v>2.34741</v>
      </c>
      <c r="GJ90">
        <v>1.64917</v>
      </c>
      <c r="GK90">
        <v>2.50366</v>
      </c>
      <c r="GL90">
        <v>29.708300000000001</v>
      </c>
      <c r="GM90">
        <v>15.7431</v>
      </c>
      <c r="GN90">
        <v>19</v>
      </c>
      <c r="GO90">
        <v>471.99200000000002</v>
      </c>
      <c r="GP90">
        <v>600.54300000000001</v>
      </c>
      <c r="GQ90">
        <v>40.337699999999998</v>
      </c>
      <c r="GR90">
        <v>25.1904</v>
      </c>
      <c r="GS90">
        <v>29.999700000000001</v>
      </c>
      <c r="GT90">
        <v>24.9556</v>
      </c>
      <c r="GU90">
        <v>24.924900000000001</v>
      </c>
      <c r="GV90">
        <v>32.957999999999998</v>
      </c>
      <c r="GW90">
        <v>83.607299999999995</v>
      </c>
      <c r="GX90">
        <v>100</v>
      </c>
      <c r="GY90">
        <v>40.249099999999999</v>
      </c>
      <c r="GZ90">
        <v>692.29899999999998</v>
      </c>
      <c r="HA90">
        <v>1.61439</v>
      </c>
      <c r="HB90">
        <v>100.871</v>
      </c>
      <c r="HC90">
        <v>100.767</v>
      </c>
    </row>
    <row r="91" spans="1:211" x14ac:dyDescent="0.2">
      <c r="A91">
        <v>75</v>
      </c>
      <c r="B91">
        <v>1736456424</v>
      </c>
      <c r="C91">
        <v>148</v>
      </c>
      <c r="D91" t="s">
        <v>497</v>
      </c>
      <c r="E91" t="s">
        <v>498</v>
      </c>
      <c r="F91">
        <v>2</v>
      </c>
      <c r="G91">
        <v>1736456422</v>
      </c>
      <c r="H91">
        <f t="shared" si="34"/>
        <v>9.2383481142270987E-3</v>
      </c>
      <c r="I91">
        <f t="shared" si="35"/>
        <v>9.2383481142270991</v>
      </c>
      <c r="J91">
        <f t="shared" si="36"/>
        <v>36.814086390349992</v>
      </c>
      <c r="K91">
        <f t="shared" si="37"/>
        <v>586.16750000000002</v>
      </c>
      <c r="L91">
        <f t="shared" si="38"/>
        <v>320.14533954430271</v>
      </c>
      <c r="M91">
        <f t="shared" si="39"/>
        <v>32.720702652814474</v>
      </c>
      <c r="N91">
        <f t="shared" si="40"/>
        <v>59.909703822471123</v>
      </c>
      <c r="O91">
        <f t="shared" si="41"/>
        <v>0.255050450920151</v>
      </c>
      <c r="P91">
        <f t="shared" si="42"/>
        <v>3.5306277632479768</v>
      </c>
      <c r="Q91">
        <f t="shared" si="43"/>
        <v>0.24523889430180176</v>
      </c>
      <c r="R91">
        <f t="shared" si="44"/>
        <v>0.15412438977327256</v>
      </c>
      <c r="S91">
        <f t="shared" si="45"/>
        <v>317.39951189999999</v>
      </c>
      <c r="T91">
        <f t="shared" si="46"/>
        <v>32.847492531253295</v>
      </c>
      <c r="U91">
        <f t="shared" si="47"/>
        <v>32.847492531253295</v>
      </c>
      <c r="V91">
        <f t="shared" si="48"/>
        <v>5.008975974956666</v>
      </c>
      <c r="W91">
        <f t="shared" si="49"/>
        <v>24.870363684362019</v>
      </c>
      <c r="X91">
        <f t="shared" si="50"/>
        <v>1.2772042510837398</v>
      </c>
      <c r="Y91">
        <f t="shared" si="51"/>
        <v>5.1354466194912138</v>
      </c>
      <c r="Z91">
        <f t="shared" si="52"/>
        <v>3.7317717238729262</v>
      </c>
      <c r="AA91">
        <f t="shared" si="53"/>
        <v>-407.41115183741505</v>
      </c>
      <c r="AB91">
        <f t="shared" si="54"/>
        <v>84.513804188845285</v>
      </c>
      <c r="AC91">
        <f t="shared" si="55"/>
        <v>5.485892606706396</v>
      </c>
      <c r="AD91">
        <f t="shared" si="56"/>
        <v>-1.1943141863383744E-2</v>
      </c>
      <c r="AE91">
        <f t="shared" si="57"/>
        <v>63.273113938623588</v>
      </c>
      <c r="AF91">
        <f t="shared" si="58"/>
        <v>9.2392119056578608</v>
      </c>
      <c r="AG91">
        <f t="shared" si="59"/>
        <v>36.814086390349992</v>
      </c>
      <c r="AH91">
        <v>662.65014652498701</v>
      </c>
      <c r="AI91">
        <v>596.78489090909102</v>
      </c>
      <c r="AJ91">
        <v>3.1906764286154599</v>
      </c>
      <c r="AK91">
        <v>84.5062676990527</v>
      </c>
      <c r="AL91">
        <f t="shared" si="60"/>
        <v>9.2383481142270991</v>
      </c>
      <c r="AM91">
        <v>1.54545644910776</v>
      </c>
      <c r="AN91">
        <v>12.4948265734266</v>
      </c>
      <c r="AO91">
        <v>-5.6031343269166299E-5</v>
      </c>
      <c r="AP91">
        <v>123.873733639405</v>
      </c>
      <c r="AQ91">
        <v>20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52831.018551115107</v>
      </c>
      <c r="AV91">
        <f t="shared" si="64"/>
        <v>2000</v>
      </c>
      <c r="AW91">
        <f t="shared" si="65"/>
        <v>1685.999415</v>
      </c>
      <c r="AX91">
        <f t="shared" si="66"/>
        <v>0.84299970749999997</v>
      </c>
      <c r="AY91">
        <f t="shared" si="67"/>
        <v>0.15869975594999999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1736456422</v>
      </c>
      <c r="BF91">
        <v>586.16750000000002</v>
      </c>
      <c r="BG91">
        <v>668.60400000000004</v>
      </c>
      <c r="BH91">
        <v>12.4964</v>
      </c>
      <c r="BI91">
        <v>1.5465800000000001</v>
      </c>
      <c r="BJ91">
        <v>585.44399999999996</v>
      </c>
      <c r="BK91">
        <v>12.458</v>
      </c>
      <c r="BL91">
        <v>499.94</v>
      </c>
      <c r="BM91">
        <v>102.10599999999999</v>
      </c>
      <c r="BN91">
        <v>9.9775349999999999E-2</v>
      </c>
      <c r="BO91">
        <v>33.291499999999999</v>
      </c>
      <c r="BP91">
        <v>32.232050000000001</v>
      </c>
      <c r="BQ91">
        <v>999.9</v>
      </c>
      <c r="BR91">
        <v>0</v>
      </c>
      <c r="BS91">
        <v>0</v>
      </c>
      <c r="BT91">
        <v>9990</v>
      </c>
      <c r="BU91">
        <v>724.99199999999996</v>
      </c>
      <c r="BV91">
        <v>362.57499999999999</v>
      </c>
      <c r="BW91">
        <v>-82.436499999999995</v>
      </c>
      <c r="BX91">
        <v>593.58550000000002</v>
      </c>
      <c r="BY91">
        <v>669.64</v>
      </c>
      <c r="BZ91">
        <v>10.94985</v>
      </c>
      <c r="CA91">
        <v>668.60400000000004</v>
      </c>
      <c r="CB91">
        <v>1.5465800000000001</v>
      </c>
      <c r="CC91">
        <v>1.275955</v>
      </c>
      <c r="CD91">
        <v>0.157915</v>
      </c>
      <c r="CE91">
        <v>10.518599999999999</v>
      </c>
      <c r="CF91">
        <v>-17.343350000000001</v>
      </c>
      <c r="CG91">
        <v>2000</v>
      </c>
      <c r="CH91">
        <v>0.90000250000000004</v>
      </c>
      <c r="CI91">
        <v>9.9997249999999996E-2</v>
      </c>
      <c r="CJ91">
        <v>24</v>
      </c>
      <c r="CK91">
        <v>39093.050000000003</v>
      </c>
      <c r="CL91">
        <v>1736449596</v>
      </c>
      <c r="CM91" t="s">
        <v>346</v>
      </c>
      <c r="CN91">
        <v>1736449594</v>
      </c>
      <c r="CO91">
        <v>1736449596</v>
      </c>
      <c r="CP91">
        <v>2</v>
      </c>
      <c r="CQ91">
        <v>0.52600000000000002</v>
      </c>
      <c r="CR91">
        <v>-1.4999999999999999E-2</v>
      </c>
      <c r="CS91">
        <v>0.63</v>
      </c>
      <c r="CT91">
        <v>3.9E-2</v>
      </c>
      <c r="CU91">
        <v>200</v>
      </c>
      <c r="CV91">
        <v>13</v>
      </c>
      <c r="CW91">
        <v>0.21</v>
      </c>
      <c r="CX91">
        <v>0.03</v>
      </c>
      <c r="CY91">
        <v>-79.938325000000006</v>
      </c>
      <c r="CZ91">
        <v>-17.1021699248119</v>
      </c>
      <c r="DA91">
        <v>1.6510581337054699</v>
      </c>
      <c r="DB91">
        <v>0</v>
      </c>
      <c r="DC91">
        <v>10.971095</v>
      </c>
      <c r="DD91">
        <v>-0.14596240601503799</v>
      </c>
      <c r="DE91">
        <v>1.42519288168305E-2</v>
      </c>
      <c r="DF91">
        <v>1</v>
      </c>
      <c r="DG91">
        <v>1</v>
      </c>
      <c r="DH91">
        <v>2</v>
      </c>
      <c r="DI91" t="s">
        <v>347</v>
      </c>
      <c r="DJ91">
        <v>3.1164900000000002</v>
      </c>
      <c r="DK91">
        <v>2.8005300000000002</v>
      </c>
      <c r="DL91">
        <v>0.12831799999999999</v>
      </c>
      <c r="DM91">
        <v>0.141959</v>
      </c>
      <c r="DN91">
        <v>7.3272599999999993E-2</v>
      </c>
      <c r="DO91">
        <v>1.2668199999999999E-2</v>
      </c>
      <c r="DP91">
        <v>24193.4</v>
      </c>
      <c r="DQ91">
        <v>21976.3</v>
      </c>
      <c r="DR91">
        <v>26565.7</v>
      </c>
      <c r="DS91">
        <v>23978.400000000001</v>
      </c>
      <c r="DT91">
        <v>34028.5</v>
      </c>
      <c r="DU91">
        <v>34523.199999999997</v>
      </c>
      <c r="DV91">
        <v>40161.199999999997</v>
      </c>
      <c r="DW91">
        <v>37932</v>
      </c>
      <c r="DX91">
        <v>1.99942</v>
      </c>
      <c r="DY91">
        <v>2.16927</v>
      </c>
      <c r="DZ91">
        <v>0.22739200000000001</v>
      </c>
      <c r="EA91">
        <v>0</v>
      </c>
      <c r="EB91">
        <v>28.529199999999999</v>
      </c>
      <c r="EC91">
        <v>999.9</v>
      </c>
      <c r="ED91">
        <v>61.695999999999998</v>
      </c>
      <c r="EE91">
        <v>25.257000000000001</v>
      </c>
      <c r="EF91">
        <v>19.507999999999999</v>
      </c>
      <c r="EG91">
        <v>64.056700000000006</v>
      </c>
      <c r="EH91">
        <v>26.510400000000001</v>
      </c>
      <c r="EI91">
        <v>1</v>
      </c>
      <c r="EJ91">
        <v>-0.17179900000000001</v>
      </c>
      <c r="EK91">
        <v>-6.0531899999999998</v>
      </c>
      <c r="EL91">
        <v>20.154399999999999</v>
      </c>
      <c r="EM91">
        <v>5.2611699999999999</v>
      </c>
      <c r="EN91">
        <v>12.004</v>
      </c>
      <c r="EO91">
        <v>4.9988999999999999</v>
      </c>
      <c r="EP91">
        <v>3.2869799999999998</v>
      </c>
      <c r="EQ91">
        <v>9999</v>
      </c>
      <c r="ER91">
        <v>9999</v>
      </c>
      <c r="ES91">
        <v>999.9</v>
      </c>
      <c r="ET91">
        <v>9999</v>
      </c>
      <c r="EU91">
        <v>1.8726400000000001</v>
      </c>
      <c r="EV91">
        <v>1.87347</v>
      </c>
      <c r="EW91">
        <v>1.8696900000000001</v>
      </c>
      <c r="EX91">
        <v>1.8754599999999999</v>
      </c>
      <c r="EY91">
        <v>1.8756299999999999</v>
      </c>
      <c r="EZ91">
        <v>1.8740300000000001</v>
      </c>
      <c r="FA91">
        <v>1.87262</v>
      </c>
      <c r="FB91">
        <v>1.8716600000000001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0.72099999999999997</v>
      </c>
      <c r="FQ91">
        <v>3.8399999999999997E-2</v>
      </c>
      <c r="FR91">
        <v>0.34321388301456301</v>
      </c>
      <c r="FS91">
        <v>1.93526017593624E-3</v>
      </c>
      <c r="FT91">
        <v>-2.6352868309754201E-6</v>
      </c>
      <c r="FU91">
        <v>7.4988703689445403E-10</v>
      </c>
      <c r="FV91">
        <v>-2.6994475661370899E-2</v>
      </c>
      <c r="FW91">
        <v>5.2935318026229097E-3</v>
      </c>
      <c r="FX91">
        <v>-4.69559145734915E-4</v>
      </c>
      <c r="FY91">
        <v>3.7413844565891902E-5</v>
      </c>
      <c r="FZ91">
        <v>1</v>
      </c>
      <c r="GA91">
        <v>1999</v>
      </c>
      <c r="GB91">
        <v>0</v>
      </c>
      <c r="GC91">
        <v>14</v>
      </c>
      <c r="GD91">
        <v>113.8</v>
      </c>
      <c r="GE91">
        <v>113.8</v>
      </c>
      <c r="GF91">
        <v>1.65405</v>
      </c>
      <c r="GG91">
        <v>2.5366200000000001</v>
      </c>
      <c r="GH91">
        <v>1.5979000000000001</v>
      </c>
      <c r="GI91">
        <v>2.34741</v>
      </c>
      <c r="GJ91">
        <v>1.64917</v>
      </c>
      <c r="GK91">
        <v>2.4426299999999999</v>
      </c>
      <c r="GL91">
        <v>29.708300000000001</v>
      </c>
      <c r="GM91">
        <v>15.734400000000001</v>
      </c>
      <c r="GN91">
        <v>19</v>
      </c>
      <c r="GO91">
        <v>471.815</v>
      </c>
      <c r="GP91">
        <v>600.58399999999995</v>
      </c>
      <c r="GQ91">
        <v>40.306800000000003</v>
      </c>
      <c r="GR91">
        <v>25.191500000000001</v>
      </c>
      <c r="GS91">
        <v>29.999600000000001</v>
      </c>
      <c r="GT91">
        <v>24.956399999999999</v>
      </c>
      <c r="GU91">
        <v>24.9251</v>
      </c>
      <c r="GV91">
        <v>33.231999999999999</v>
      </c>
      <c r="GW91">
        <v>83.607299999999995</v>
      </c>
      <c r="GX91">
        <v>100</v>
      </c>
      <c r="GY91">
        <v>40.216700000000003</v>
      </c>
      <c r="GZ91">
        <v>699.04100000000005</v>
      </c>
      <c r="HA91">
        <v>1.6237200000000001</v>
      </c>
      <c r="HB91">
        <v>100.871</v>
      </c>
      <c r="HC91">
        <v>100.767</v>
      </c>
    </row>
    <row r="92" spans="1:211" x14ac:dyDescent="0.2">
      <c r="A92">
        <v>76</v>
      </c>
      <c r="B92">
        <v>1736456426</v>
      </c>
      <c r="C92">
        <v>150</v>
      </c>
      <c r="D92" t="s">
        <v>499</v>
      </c>
      <c r="E92" t="s">
        <v>500</v>
      </c>
      <c r="F92">
        <v>2</v>
      </c>
      <c r="G92">
        <v>1736456425</v>
      </c>
      <c r="H92">
        <f t="shared" si="34"/>
        <v>9.2390001927259817E-3</v>
      </c>
      <c r="I92">
        <f t="shared" si="35"/>
        <v>9.2390001927259817</v>
      </c>
      <c r="J92">
        <f t="shared" si="36"/>
        <v>37.085053960058765</v>
      </c>
      <c r="K92">
        <f t="shared" si="37"/>
        <v>595.654</v>
      </c>
      <c r="L92">
        <f t="shared" si="38"/>
        <v>327.18868211560033</v>
      </c>
      <c r="M92">
        <f t="shared" si="39"/>
        <v>33.441174134213561</v>
      </c>
      <c r="N92">
        <f t="shared" si="40"/>
        <v>60.880373394771205</v>
      </c>
      <c r="O92">
        <f t="shared" si="41"/>
        <v>0.25485608015191347</v>
      </c>
      <c r="P92">
        <f t="shared" si="42"/>
        <v>3.5346763067110727</v>
      </c>
      <c r="Q92">
        <f t="shared" si="43"/>
        <v>0.24506992118346127</v>
      </c>
      <c r="R92">
        <f t="shared" si="44"/>
        <v>0.15401663851724806</v>
      </c>
      <c r="S92">
        <f t="shared" si="45"/>
        <v>317.3982772806786</v>
      </c>
      <c r="T92">
        <f t="shared" si="46"/>
        <v>32.856224505215536</v>
      </c>
      <c r="U92">
        <f t="shared" si="47"/>
        <v>32.856224505215536</v>
      </c>
      <c r="V92">
        <f t="shared" si="48"/>
        <v>5.0114368098126141</v>
      </c>
      <c r="W92">
        <f t="shared" si="49"/>
        <v>24.850745260337373</v>
      </c>
      <c r="X92">
        <f t="shared" si="50"/>
        <v>1.2767979406201599</v>
      </c>
      <c r="Y92">
        <f t="shared" si="51"/>
        <v>5.1378657953488922</v>
      </c>
      <c r="Z92">
        <f t="shared" si="52"/>
        <v>3.7346388691924544</v>
      </c>
      <c r="AA92">
        <f t="shared" si="53"/>
        <v>-407.43990849921579</v>
      </c>
      <c r="AB92">
        <f t="shared" si="54"/>
        <v>84.547454066462933</v>
      </c>
      <c r="AC92">
        <f t="shared" si="55"/>
        <v>5.482251199705396</v>
      </c>
      <c r="AD92">
        <f t="shared" si="56"/>
        <v>-1.192595236886973E-2</v>
      </c>
      <c r="AE92">
        <f t="shared" si="57"/>
        <v>63.614270178556232</v>
      </c>
      <c r="AF92">
        <f t="shared" si="58"/>
        <v>9.237299346226262</v>
      </c>
      <c r="AG92">
        <f t="shared" si="59"/>
        <v>37.085053960058765</v>
      </c>
      <c r="AH92">
        <v>669.35789580338303</v>
      </c>
      <c r="AI92">
        <v>603.17415757575702</v>
      </c>
      <c r="AJ92">
        <v>3.1914912550197299</v>
      </c>
      <c r="AK92">
        <v>84.5062676990527</v>
      </c>
      <c r="AL92">
        <f t="shared" si="60"/>
        <v>9.2390001927259817</v>
      </c>
      <c r="AM92">
        <v>1.54582532466003</v>
      </c>
      <c r="AN92">
        <v>12.493793706293699</v>
      </c>
      <c r="AO92">
        <v>-4.53932270017408E-5</v>
      </c>
      <c r="AP92">
        <v>123.873733639405</v>
      </c>
      <c r="AQ92">
        <v>20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52916.325064559263</v>
      </c>
      <c r="AV92">
        <f t="shared" si="64"/>
        <v>1999.99</v>
      </c>
      <c r="AW92">
        <f t="shared" si="65"/>
        <v>1685.9910480026101</v>
      </c>
      <c r="AX92">
        <f t="shared" si="66"/>
        <v>0.84299973900000003</v>
      </c>
      <c r="AY92">
        <f t="shared" si="67"/>
        <v>0.15869993214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1736456425</v>
      </c>
      <c r="BF92">
        <v>595.654</v>
      </c>
      <c r="BG92">
        <v>678.58799999999997</v>
      </c>
      <c r="BH92">
        <v>12.4922</v>
      </c>
      <c r="BI92">
        <v>1.5466800000000001</v>
      </c>
      <c r="BJ92">
        <v>594.93399999999997</v>
      </c>
      <c r="BK92">
        <v>12.453799999999999</v>
      </c>
      <c r="BL92">
        <v>500.03500000000003</v>
      </c>
      <c r="BM92">
        <v>102.108</v>
      </c>
      <c r="BN92">
        <v>9.9612800000000001E-2</v>
      </c>
      <c r="BO92">
        <v>33.299900000000001</v>
      </c>
      <c r="BP92">
        <v>32.235199999999999</v>
      </c>
      <c r="BQ92">
        <v>999.9</v>
      </c>
      <c r="BR92">
        <v>0</v>
      </c>
      <c r="BS92">
        <v>0</v>
      </c>
      <c r="BT92">
        <v>10006.9</v>
      </c>
      <c r="BU92">
        <v>724.89200000000005</v>
      </c>
      <c r="BV92">
        <v>364.089</v>
      </c>
      <c r="BW92">
        <v>-82.934100000000001</v>
      </c>
      <c r="BX92">
        <v>603.18899999999996</v>
      </c>
      <c r="BY92">
        <v>679.63900000000001</v>
      </c>
      <c r="BZ92">
        <v>10.945499999999999</v>
      </c>
      <c r="CA92">
        <v>678.58799999999997</v>
      </c>
      <c r="CB92">
        <v>1.5466800000000001</v>
      </c>
      <c r="CC92">
        <v>1.2755399999999999</v>
      </c>
      <c r="CD92">
        <v>0.15792800000000001</v>
      </c>
      <c r="CE92">
        <v>10.5137</v>
      </c>
      <c r="CF92">
        <v>-17.342400000000001</v>
      </c>
      <c r="CG92">
        <v>1999.99</v>
      </c>
      <c r="CH92">
        <v>0.9</v>
      </c>
      <c r="CI92">
        <v>9.9999699999999997E-2</v>
      </c>
      <c r="CJ92">
        <v>24</v>
      </c>
      <c r="CK92">
        <v>39092.9</v>
      </c>
      <c r="CL92">
        <v>1736449596</v>
      </c>
      <c r="CM92" t="s">
        <v>346</v>
      </c>
      <c r="CN92">
        <v>1736449594</v>
      </c>
      <c r="CO92">
        <v>1736449596</v>
      </c>
      <c r="CP92">
        <v>2</v>
      </c>
      <c r="CQ92">
        <v>0.52600000000000002</v>
      </c>
      <c r="CR92">
        <v>-1.4999999999999999E-2</v>
      </c>
      <c r="CS92">
        <v>0.63</v>
      </c>
      <c r="CT92">
        <v>3.9E-2</v>
      </c>
      <c r="CU92">
        <v>200</v>
      </c>
      <c r="CV92">
        <v>13</v>
      </c>
      <c r="CW92">
        <v>0.21</v>
      </c>
      <c r="CX92">
        <v>0.03</v>
      </c>
      <c r="CY92">
        <v>-80.459964999999997</v>
      </c>
      <c r="CZ92">
        <v>-16.776861654135299</v>
      </c>
      <c r="DA92">
        <v>1.62243016899804</v>
      </c>
      <c r="DB92">
        <v>0</v>
      </c>
      <c r="DC92">
        <v>10.966229999999999</v>
      </c>
      <c r="DD92">
        <v>-0.12991578947370999</v>
      </c>
      <c r="DE92">
        <v>1.26390308172739E-2</v>
      </c>
      <c r="DF92">
        <v>1</v>
      </c>
      <c r="DG92">
        <v>1</v>
      </c>
      <c r="DH92">
        <v>2</v>
      </c>
      <c r="DI92" t="s">
        <v>347</v>
      </c>
      <c r="DJ92">
        <v>3.1165400000000001</v>
      </c>
      <c r="DK92">
        <v>2.8004199999999999</v>
      </c>
      <c r="DL92">
        <v>0.12928400000000001</v>
      </c>
      <c r="DM92">
        <v>0.14291699999999999</v>
      </c>
      <c r="DN92">
        <v>7.3251499999999997E-2</v>
      </c>
      <c r="DO92">
        <v>1.26701E-2</v>
      </c>
      <c r="DP92">
        <v>24166.9</v>
      </c>
      <c r="DQ92">
        <v>21951.599999999999</v>
      </c>
      <c r="DR92">
        <v>26566</v>
      </c>
      <c r="DS92">
        <v>23978.1</v>
      </c>
      <c r="DT92">
        <v>34029.800000000003</v>
      </c>
      <c r="DU92">
        <v>34522.9</v>
      </c>
      <c r="DV92">
        <v>40161.699999999997</v>
      </c>
      <c r="DW92">
        <v>37931.699999999997</v>
      </c>
      <c r="DX92">
        <v>1.9991000000000001</v>
      </c>
      <c r="DY92">
        <v>2.16933</v>
      </c>
      <c r="DZ92">
        <v>0.22811799999999999</v>
      </c>
      <c r="EA92">
        <v>0</v>
      </c>
      <c r="EB92">
        <v>28.532299999999999</v>
      </c>
      <c r="EC92">
        <v>999.9</v>
      </c>
      <c r="ED92">
        <v>61.695999999999998</v>
      </c>
      <c r="EE92">
        <v>25.257000000000001</v>
      </c>
      <c r="EF92">
        <v>19.508500000000002</v>
      </c>
      <c r="EG92">
        <v>64.276700000000005</v>
      </c>
      <c r="EH92">
        <v>26.5425</v>
      </c>
      <c r="EI92">
        <v>1</v>
      </c>
      <c r="EJ92">
        <v>-0.17197399999999999</v>
      </c>
      <c r="EK92">
        <v>-6.0137799999999997</v>
      </c>
      <c r="EL92">
        <v>20.155999999999999</v>
      </c>
      <c r="EM92">
        <v>5.2611699999999999</v>
      </c>
      <c r="EN92">
        <v>12.004</v>
      </c>
      <c r="EO92">
        <v>4.99925</v>
      </c>
      <c r="EP92">
        <v>3.2869299999999999</v>
      </c>
      <c r="EQ92">
        <v>9999</v>
      </c>
      <c r="ER92">
        <v>9999</v>
      </c>
      <c r="ES92">
        <v>999.9</v>
      </c>
      <c r="ET92">
        <v>9999</v>
      </c>
      <c r="EU92">
        <v>1.87262</v>
      </c>
      <c r="EV92">
        <v>1.87347</v>
      </c>
      <c r="EW92">
        <v>1.86972</v>
      </c>
      <c r="EX92">
        <v>1.8754599999999999</v>
      </c>
      <c r="EY92">
        <v>1.8756200000000001</v>
      </c>
      <c r="EZ92">
        <v>1.8740300000000001</v>
      </c>
      <c r="FA92">
        <v>1.87259</v>
      </c>
      <c r="FB92">
        <v>1.87164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0.71899999999999997</v>
      </c>
      <c r="FQ92">
        <v>3.8399999999999997E-2</v>
      </c>
      <c r="FR92">
        <v>0.34321388301456301</v>
      </c>
      <c r="FS92">
        <v>1.93526017593624E-3</v>
      </c>
      <c r="FT92">
        <v>-2.6352868309754201E-6</v>
      </c>
      <c r="FU92">
        <v>7.4988703689445403E-10</v>
      </c>
      <c r="FV92">
        <v>-2.6994475661370899E-2</v>
      </c>
      <c r="FW92">
        <v>5.2935318026229097E-3</v>
      </c>
      <c r="FX92">
        <v>-4.69559145734915E-4</v>
      </c>
      <c r="FY92">
        <v>3.7413844565891902E-5</v>
      </c>
      <c r="FZ92">
        <v>1</v>
      </c>
      <c r="GA92">
        <v>1999</v>
      </c>
      <c r="GB92">
        <v>0</v>
      </c>
      <c r="GC92">
        <v>14</v>
      </c>
      <c r="GD92">
        <v>113.9</v>
      </c>
      <c r="GE92">
        <v>113.8</v>
      </c>
      <c r="GF92">
        <v>1.6638200000000001</v>
      </c>
      <c r="GG92">
        <v>2.50122</v>
      </c>
      <c r="GH92">
        <v>1.5979000000000001</v>
      </c>
      <c r="GI92">
        <v>2.34741</v>
      </c>
      <c r="GJ92">
        <v>1.64917</v>
      </c>
      <c r="GK92">
        <v>2.3010299999999999</v>
      </c>
      <c r="GL92">
        <v>29.729700000000001</v>
      </c>
      <c r="GM92">
        <v>15.734400000000001</v>
      </c>
      <c r="GN92">
        <v>19</v>
      </c>
      <c r="GO92">
        <v>471.62599999999998</v>
      </c>
      <c r="GP92">
        <v>600.63599999999997</v>
      </c>
      <c r="GQ92">
        <v>40.280099999999997</v>
      </c>
      <c r="GR92">
        <v>25.192</v>
      </c>
      <c r="GS92">
        <v>29.999700000000001</v>
      </c>
      <c r="GT92">
        <v>24.9574</v>
      </c>
      <c r="GU92">
        <v>24.926100000000002</v>
      </c>
      <c r="GV92">
        <v>33.479999999999997</v>
      </c>
      <c r="GW92">
        <v>83.607299999999995</v>
      </c>
      <c r="GX92">
        <v>100</v>
      </c>
      <c r="GY92">
        <v>40.216700000000003</v>
      </c>
      <c r="GZ92">
        <v>705.72699999999998</v>
      </c>
      <c r="HA92">
        <v>1.63459</v>
      </c>
      <c r="HB92">
        <v>100.872</v>
      </c>
      <c r="HC92">
        <v>100.76600000000001</v>
      </c>
    </row>
    <row r="93" spans="1:211" x14ac:dyDescent="0.2">
      <c r="A93">
        <v>77</v>
      </c>
      <c r="B93">
        <v>1736456428</v>
      </c>
      <c r="C93">
        <v>152</v>
      </c>
      <c r="D93" t="s">
        <v>501</v>
      </c>
      <c r="E93" t="s">
        <v>502</v>
      </c>
      <c r="F93">
        <v>2</v>
      </c>
      <c r="G93">
        <v>1736456426</v>
      </c>
      <c r="H93">
        <f t="shared" si="34"/>
        <v>9.234254072667562E-3</v>
      </c>
      <c r="I93">
        <f t="shared" si="35"/>
        <v>9.2342540726675626</v>
      </c>
      <c r="J93">
        <f t="shared" si="36"/>
        <v>37.382939211256968</v>
      </c>
      <c r="K93">
        <f t="shared" si="37"/>
        <v>598.78099999999995</v>
      </c>
      <c r="L93">
        <f t="shared" si="38"/>
        <v>327.99256121851312</v>
      </c>
      <c r="M93">
        <f t="shared" si="39"/>
        <v>33.523236529373889</v>
      </c>
      <c r="N93">
        <f t="shared" si="40"/>
        <v>61.199793732279396</v>
      </c>
      <c r="O93">
        <f t="shared" si="41"/>
        <v>0.2545870909952217</v>
      </c>
      <c r="P93">
        <f t="shared" si="42"/>
        <v>3.5311103507768395</v>
      </c>
      <c r="Q93">
        <f t="shared" si="43"/>
        <v>0.24481169811335224</v>
      </c>
      <c r="R93">
        <f t="shared" si="44"/>
        <v>0.15385431765400251</v>
      </c>
      <c r="S93">
        <f t="shared" si="45"/>
        <v>317.39842013996429</v>
      </c>
      <c r="T93">
        <f t="shared" si="46"/>
        <v>32.862588357457248</v>
      </c>
      <c r="U93">
        <f t="shared" si="47"/>
        <v>32.862588357457248</v>
      </c>
      <c r="V93">
        <f t="shared" si="48"/>
        <v>5.0132309259864769</v>
      </c>
      <c r="W93">
        <f t="shared" si="49"/>
        <v>24.839181069564475</v>
      </c>
      <c r="X93">
        <f t="shared" si="50"/>
        <v>1.2766152627143299</v>
      </c>
      <c r="Y93">
        <f t="shared" si="51"/>
        <v>5.1395223503506342</v>
      </c>
      <c r="Z93">
        <f t="shared" si="52"/>
        <v>3.736615663272147</v>
      </c>
      <c r="AA93">
        <f t="shared" si="53"/>
        <v>-407.2306046046395</v>
      </c>
      <c r="AB93">
        <f t="shared" si="54"/>
        <v>84.345299848227199</v>
      </c>
      <c r="AC93">
        <f t="shared" si="55"/>
        <v>5.4749911791884331</v>
      </c>
      <c r="AD93">
        <f t="shared" si="56"/>
        <v>-1.1893437259601569E-2</v>
      </c>
      <c r="AE93">
        <f t="shared" si="57"/>
        <v>63.746470321633481</v>
      </c>
      <c r="AF93">
        <f t="shared" si="58"/>
        <v>9.234602598222974</v>
      </c>
      <c r="AG93">
        <f t="shared" si="59"/>
        <v>37.382939211256968</v>
      </c>
      <c r="AH93">
        <v>676.04768124916404</v>
      </c>
      <c r="AI93">
        <v>609.53536363636294</v>
      </c>
      <c r="AJ93">
        <v>3.1863764380977599</v>
      </c>
      <c r="AK93">
        <v>84.5062676990527</v>
      </c>
      <c r="AL93">
        <f t="shared" si="60"/>
        <v>9.2342540726675626</v>
      </c>
      <c r="AM93">
        <v>1.5464545976072399</v>
      </c>
      <c r="AN93">
        <v>12.489720979021</v>
      </c>
      <c r="AO93">
        <v>-3.8908714646035201E-5</v>
      </c>
      <c r="AP93">
        <v>123.873733639405</v>
      </c>
      <c r="AQ93">
        <v>20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52838.942444045955</v>
      </c>
      <c r="AV93">
        <f t="shared" si="64"/>
        <v>1999.99</v>
      </c>
      <c r="AW93">
        <f t="shared" si="65"/>
        <v>1685.9913390011548</v>
      </c>
      <c r="AX93">
        <f t="shared" si="66"/>
        <v>0.84299988449999985</v>
      </c>
      <c r="AY93">
        <f t="shared" si="67"/>
        <v>0.15870000357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1736456426</v>
      </c>
      <c r="BF93">
        <v>598.78099999999995</v>
      </c>
      <c r="BG93">
        <v>681.9135</v>
      </c>
      <c r="BH93">
        <v>12.490449999999999</v>
      </c>
      <c r="BI93">
        <v>1.5471649999999999</v>
      </c>
      <c r="BJ93">
        <v>598.0625</v>
      </c>
      <c r="BK93">
        <v>12.4521</v>
      </c>
      <c r="BL93">
        <v>499.99200000000002</v>
      </c>
      <c r="BM93">
        <v>102.1075</v>
      </c>
      <c r="BN93">
        <v>9.9807400000000004E-2</v>
      </c>
      <c r="BO93">
        <v>33.30565</v>
      </c>
      <c r="BP93">
        <v>32.242699999999999</v>
      </c>
      <c r="BQ93">
        <v>999.9</v>
      </c>
      <c r="BR93">
        <v>0</v>
      </c>
      <c r="BS93">
        <v>0</v>
      </c>
      <c r="BT93">
        <v>9991.89</v>
      </c>
      <c r="BU93">
        <v>724.85400000000004</v>
      </c>
      <c r="BV93">
        <v>364.62</v>
      </c>
      <c r="BW93">
        <v>-83.132599999999996</v>
      </c>
      <c r="BX93">
        <v>606.35450000000003</v>
      </c>
      <c r="BY93">
        <v>682.97</v>
      </c>
      <c r="BZ93">
        <v>10.943300000000001</v>
      </c>
      <c r="CA93">
        <v>681.9135</v>
      </c>
      <c r="CB93">
        <v>1.5471649999999999</v>
      </c>
      <c r="CC93">
        <v>1.2753650000000001</v>
      </c>
      <c r="CD93">
        <v>0.15797700000000001</v>
      </c>
      <c r="CE93">
        <v>10.511649999999999</v>
      </c>
      <c r="CF93">
        <v>-17.338699999999999</v>
      </c>
      <c r="CG93">
        <v>1999.99</v>
      </c>
      <c r="CH93">
        <v>0.89999949999999995</v>
      </c>
      <c r="CI93">
        <v>0.10000035</v>
      </c>
      <c r="CJ93">
        <v>24</v>
      </c>
      <c r="CK93">
        <v>39092.85</v>
      </c>
      <c r="CL93">
        <v>1736449596</v>
      </c>
      <c r="CM93" t="s">
        <v>346</v>
      </c>
      <c r="CN93">
        <v>1736449594</v>
      </c>
      <c r="CO93">
        <v>1736449596</v>
      </c>
      <c r="CP93">
        <v>2</v>
      </c>
      <c r="CQ93">
        <v>0.52600000000000002</v>
      </c>
      <c r="CR93">
        <v>-1.4999999999999999E-2</v>
      </c>
      <c r="CS93">
        <v>0.63</v>
      </c>
      <c r="CT93">
        <v>3.9E-2</v>
      </c>
      <c r="CU93">
        <v>200</v>
      </c>
      <c r="CV93">
        <v>13</v>
      </c>
      <c r="CW93">
        <v>0.21</v>
      </c>
      <c r="CX93">
        <v>0.03</v>
      </c>
      <c r="CY93">
        <v>-80.966170000000005</v>
      </c>
      <c r="CZ93">
        <v>-16.005708270676902</v>
      </c>
      <c r="DA93">
        <v>1.5543144038771599</v>
      </c>
      <c r="DB93">
        <v>0</v>
      </c>
      <c r="DC93">
        <v>10.96176</v>
      </c>
      <c r="DD93">
        <v>-0.121064661654155</v>
      </c>
      <c r="DE93">
        <v>1.1739863713008E-2</v>
      </c>
      <c r="DF93">
        <v>1</v>
      </c>
      <c r="DG93">
        <v>1</v>
      </c>
      <c r="DH93">
        <v>2</v>
      </c>
      <c r="DI93" t="s">
        <v>347</v>
      </c>
      <c r="DJ93">
        <v>3.1165600000000002</v>
      </c>
      <c r="DK93">
        <v>2.8005599999999999</v>
      </c>
      <c r="DL93">
        <v>0.13023399999999999</v>
      </c>
      <c r="DM93">
        <v>0.14386499999999999</v>
      </c>
      <c r="DN93">
        <v>7.3231099999999993E-2</v>
      </c>
      <c r="DO93">
        <v>1.26737E-2</v>
      </c>
      <c r="DP93">
        <v>24140.7</v>
      </c>
      <c r="DQ93">
        <v>21927.4</v>
      </c>
      <c r="DR93">
        <v>26566.2</v>
      </c>
      <c r="DS93">
        <v>23978.2</v>
      </c>
      <c r="DT93">
        <v>34030.9</v>
      </c>
      <c r="DU93">
        <v>34523.1</v>
      </c>
      <c r="DV93">
        <v>40162.1</v>
      </c>
      <c r="DW93">
        <v>37931.9</v>
      </c>
      <c r="DX93">
        <v>1.9992700000000001</v>
      </c>
      <c r="DY93">
        <v>2.1694499999999999</v>
      </c>
      <c r="DZ93">
        <v>0.228658</v>
      </c>
      <c r="EA93">
        <v>0</v>
      </c>
      <c r="EB93">
        <v>28.535900000000002</v>
      </c>
      <c r="EC93">
        <v>999.9</v>
      </c>
      <c r="ED93">
        <v>61.695999999999998</v>
      </c>
      <c r="EE93">
        <v>25.257000000000001</v>
      </c>
      <c r="EF93">
        <v>19.508800000000001</v>
      </c>
      <c r="EG93">
        <v>63.686700000000002</v>
      </c>
      <c r="EH93">
        <v>26.887</v>
      </c>
      <c r="EI93">
        <v>1</v>
      </c>
      <c r="EJ93">
        <v>-0.17211599999999999</v>
      </c>
      <c r="EK93">
        <v>-5.9844799999999996</v>
      </c>
      <c r="EL93">
        <v>20.157499999999999</v>
      </c>
      <c r="EM93">
        <v>5.2610200000000003</v>
      </c>
      <c r="EN93">
        <v>12.004</v>
      </c>
      <c r="EO93">
        <v>4.99925</v>
      </c>
      <c r="EP93">
        <v>3.28695</v>
      </c>
      <c r="EQ93">
        <v>9999</v>
      </c>
      <c r="ER93">
        <v>9999</v>
      </c>
      <c r="ES93">
        <v>999.9</v>
      </c>
      <c r="ET93">
        <v>9999</v>
      </c>
      <c r="EU93">
        <v>1.8726400000000001</v>
      </c>
      <c r="EV93">
        <v>1.87347</v>
      </c>
      <c r="EW93">
        <v>1.86972</v>
      </c>
      <c r="EX93">
        <v>1.8754599999999999</v>
      </c>
      <c r="EY93">
        <v>1.87561</v>
      </c>
      <c r="EZ93">
        <v>1.8740399999999999</v>
      </c>
      <c r="FA93">
        <v>1.87262</v>
      </c>
      <c r="FB93">
        <v>1.87165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0.71599999999999997</v>
      </c>
      <c r="FQ93">
        <v>3.8300000000000001E-2</v>
      </c>
      <c r="FR93">
        <v>0.34321388301456301</v>
      </c>
      <c r="FS93">
        <v>1.93526017593624E-3</v>
      </c>
      <c r="FT93">
        <v>-2.6352868309754201E-6</v>
      </c>
      <c r="FU93">
        <v>7.4988703689445403E-10</v>
      </c>
      <c r="FV93">
        <v>-2.6994475661370899E-2</v>
      </c>
      <c r="FW93">
        <v>5.2935318026229097E-3</v>
      </c>
      <c r="FX93">
        <v>-4.69559145734915E-4</v>
      </c>
      <c r="FY93">
        <v>3.7413844565891902E-5</v>
      </c>
      <c r="FZ93">
        <v>1</v>
      </c>
      <c r="GA93">
        <v>1999</v>
      </c>
      <c r="GB93">
        <v>0</v>
      </c>
      <c r="GC93">
        <v>14</v>
      </c>
      <c r="GD93">
        <v>113.9</v>
      </c>
      <c r="GE93">
        <v>113.9</v>
      </c>
      <c r="GF93">
        <v>1.6809099999999999</v>
      </c>
      <c r="GG93">
        <v>2.48169</v>
      </c>
      <c r="GH93">
        <v>1.5979000000000001</v>
      </c>
      <c r="GI93">
        <v>2.34619</v>
      </c>
      <c r="GJ93">
        <v>1.64917</v>
      </c>
      <c r="GK93">
        <v>2.4731399999999999</v>
      </c>
      <c r="GL93">
        <v>29.729700000000001</v>
      </c>
      <c r="GM93">
        <v>15.7431</v>
      </c>
      <c r="GN93">
        <v>19</v>
      </c>
      <c r="GO93">
        <v>471.73700000000002</v>
      </c>
      <c r="GP93">
        <v>600.745</v>
      </c>
      <c r="GQ93">
        <v>40.254399999999997</v>
      </c>
      <c r="GR93">
        <v>25.193100000000001</v>
      </c>
      <c r="GS93">
        <v>29.999700000000001</v>
      </c>
      <c r="GT93">
        <v>24.957599999999999</v>
      </c>
      <c r="GU93">
        <v>24.927</v>
      </c>
      <c r="GV93">
        <v>33.758000000000003</v>
      </c>
      <c r="GW93">
        <v>83.317700000000002</v>
      </c>
      <c r="GX93">
        <v>100</v>
      </c>
      <c r="GY93">
        <v>40.216700000000003</v>
      </c>
      <c r="GZ93">
        <v>712.45699999999999</v>
      </c>
      <c r="HA93">
        <v>1.6466099999999999</v>
      </c>
      <c r="HB93">
        <v>100.873</v>
      </c>
      <c r="HC93">
        <v>100.76600000000001</v>
      </c>
    </row>
    <row r="94" spans="1:211" x14ac:dyDescent="0.2">
      <c r="A94">
        <v>78</v>
      </c>
      <c r="B94">
        <v>1736456430</v>
      </c>
      <c r="C94">
        <v>154</v>
      </c>
      <c r="D94" t="s">
        <v>503</v>
      </c>
      <c r="E94" t="s">
        <v>504</v>
      </c>
      <c r="F94">
        <v>2</v>
      </c>
      <c r="G94">
        <v>1736456429</v>
      </c>
      <c r="H94">
        <f t="shared" si="34"/>
        <v>9.2289342916571666E-3</v>
      </c>
      <c r="I94">
        <f t="shared" si="35"/>
        <v>9.2289342916571666</v>
      </c>
      <c r="J94">
        <f t="shared" si="36"/>
        <v>37.800364475542054</v>
      </c>
      <c r="K94">
        <f t="shared" si="37"/>
        <v>608.14300000000003</v>
      </c>
      <c r="L94">
        <f t="shared" si="38"/>
        <v>333.64126942077746</v>
      </c>
      <c r="M94">
        <f t="shared" si="39"/>
        <v>34.100448967969115</v>
      </c>
      <c r="N94">
        <f t="shared" si="40"/>
        <v>62.156427389003902</v>
      </c>
      <c r="O94">
        <f t="shared" si="41"/>
        <v>0.2540237398726839</v>
      </c>
      <c r="P94">
        <f t="shared" si="42"/>
        <v>3.5395251548804101</v>
      </c>
      <c r="Q94">
        <f t="shared" si="43"/>
        <v>0.24431285947499989</v>
      </c>
      <c r="R94">
        <f t="shared" si="44"/>
        <v>0.15353709048139794</v>
      </c>
      <c r="S94">
        <f t="shared" si="45"/>
        <v>317.39856299924998</v>
      </c>
      <c r="T94">
        <f t="shared" si="46"/>
        <v>32.87948657641526</v>
      </c>
      <c r="U94">
        <f t="shared" si="47"/>
        <v>32.87948657641526</v>
      </c>
      <c r="V94">
        <f t="shared" si="48"/>
        <v>5.0179976348279105</v>
      </c>
      <c r="W94">
        <f t="shared" si="49"/>
        <v>24.806735462210749</v>
      </c>
      <c r="X94">
        <f t="shared" si="50"/>
        <v>1.2760023838768502</v>
      </c>
      <c r="Y94">
        <f t="shared" si="51"/>
        <v>5.1437738989100108</v>
      </c>
      <c r="Z94">
        <f t="shared" si="52"/>
        <v>3.7419952509510601</v>
      </c>
      <c r="AA94">
        <f t="shared" si="53"/>
        <v>-406.99600226208105</v>
      </c>
      <c r="AB94">
        <f t="shared" si="54"/>
        <v>84.136369385198336</v>
      </c>
      <c r="AC94">
        <f t="shared" si="55"/>
        <v>5.4492903032657587</v>
      </c>
      <c r="AD94">
        <f t="shared" si="56"/>
        <v>-1.1779574366997281E-2</v>
      </c>
      <c r="AE94">
        <f t="shared" si="57"/>
        <v>64.15084145832526</v>
      </c>
      <c r="AF94">
        <f t="shared" si="58"/>
        <v>9.2291309801719592</v>
      </c>
      <c r="AG94">
        <f t="shared" si="59"/>
        <v>37.800364475542054</v>
      </c>
      <c r="AH94">
        <v>682.70225991644702</v>
      </c>
      <c r="AI94">
        <v>615.83058787878804</v>
      </c>
      <c r="AJ94">
        <v>3.1657029290598699</v>
      </c>
      <c r="AK94">
        <v>84.5062676990527</v>
      </c>
      <c r="AL94">
        <f t="shared" si="60"/>
        <v>9.2289342916571666</v>
      </c>
      <c r="AM94">
        <v>1.5471169300652901</v>
      </c>
      <c r="AN94">
        <v>12.483948951048999</v>
      </c>
      <c r="AO94">
        <v>-3.9181525721227398E-5</v>
      </c>
      <c r="AP94">
        <v>123.873733639405</v>
      </c>
      <c r="AQ94">
        <v>20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53016.688123093176</v>
      </c>
      <c r="AV94">
        <f t="shared" si="64"/>
        <v>1999.99</v>
      </c>
      <c r="AW94">
        <f t="shared" si="65"/>
        <v>1685.9916299997001</v>
      </c>
      <c r="AX94">
        <f t="shared" si="66"/>
        <v>0.84300003000000001</v>
      </c>
      <c r="AY94">
        <f t="shared" si="67"/>
        <v>0.158700075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1736456429</v>
      </c>
      <c r="BF94">
        <v>608.14300000000003</v>
      </c>
      <c r="BG94">
        <v>691.85900000000004</v>
      </c>
      <c r="BH94">
        <v>12.484500000000001</v>
      </c>
      <c r="BI94">
        <v>1.54783</v>
      </c>
      <c r="BJ94">
        <v>607.42899999999997</v>
      </c>
      <c r="BK94">
        <v>12.446199999999999</v>
      </c>
      <c r="BL94">
        <v>500.00099999999998</v>
      </c>
      <c r="BM94">
        <v>102.107</v>
      </c>
      <c r="BN94">
        <v>9.9927299999999997E-2</v>
      </c>
      <c r="BO94">
        <v>33.320399999999999</v>
      </c>
      <c r="BP94">
        <v>32.256900000000002</v>
      </c>
      <c r="BQ94">
        <v>999.9</v>
      </c>
      <c r="BR94">
        <v>0</v>
      </c>
      <c r="BS94">
        <v>0</v>
      </c>
      <c r="BT94">
        <v>10027.5</v>
      </c>
      <c r="BU94">
        <v>724.82399999999996</v>
      </c>
      <c r="BV94">
        <v>366.65</v>
      </c>
      <c r="BW94">
        <v>-83.715500000000006</v>
      </c>
      <c r="BX94">
        <v>615.83199999999999</v>
      </c>
      <c r="BY94">
        <v>692.93100000000004</v>
      </c>
      <c r="BZ94">
        <v>10.9366</v>
      </c>
      <c r="CA94">
        <v>691.85900000000004</v>
      </c>
      <c r="CB94">
        <v>1.54783</v>
      </c>
      <c r="CC94">
        <v>1.27475</v>
      </c>
      <c r="CD94">
        <v>0.15804499999999999</v>
      </c>
      <c r="CE94">
        <v>10.5045</v>
      </c>
      <c r="CF94">
        <v>-17.333600000000001</v>
      </c>
      <c r="CG94">
        <v>1999.99</v>
      </c>
      <c r="CH94">
        <v>0.89999899999999999</v>
      </c>
      <c r="CI94">
        <v>0.10000100000000001</v>
      </c>
      <c r="CJ94">
        <v>24</v>
      </c>
      <c r="CK94">
        <v>39092.800000000003</v>
      </c>
      <c r="CL94">
        <v>1736449596</v>
      </c>
      <c r="CM94" t="s">
        <v>346</v>
      </c>
      <c r="CN94">
        <v>1736449594</v>
      </c>
      <c r="CO94">
        <v>1736449596</v>
      </c>
      <c r="CP94">
        <v>2</v>
      </c>
      <c r="CQ94">
        <v>0.52600000000000002</v>
      </c>
      <c r="CR94">
        <v>-1.4999999999999999E-2</v>
      </c>
      <c r="CS94">
        <v>0.63</v>
      </c>
      <c r="CT94">
        <v>3.9E-2</v>
      </c>
      <c r="CU94">
        <v>200</v>
      </c>
      <c r="CV94">
        <v>13</v>
      </c>
      <c r="CW94">
        <v>0.21</v>
      </c>
      <c r="CX94">
        <v>0.03</v>
      </c>
      <c r="CY94">
        <v>-81.481049999999996</v>
      </c>
      <c r="CZ94">
        <v>-14.628234586466199</v>
      </c>
      <c r="DA94">
        <v>1.42229030598538</v>
      </c>
      <c r="DB94">
        <v>0</v>
      </c>
      <c r="DC94">
        <v>10.957635</v>
      </c>
      <c r="DD94">
        <v>-0.120094736842074</v>
      </c>
      <c r="DE94">
        <v>1.16466851507201E-2</v>
      </c>
      <c r="DF94">
        <v>1</v>
      </c>
      <c r="DG94">
        <v>1</v>
      </c>
      <c r="DH94">
        <v>2</v>
      </c>
      <c r="DI94" t="s">
        <v>347</v>
      </c>
      <c r="DJ94">
        <v>3.1166100000000001</v>
      </c>
      <c r="DK94">
        <v>2.80078</v>
      </c>
      <c r="DL94">
        <v>0.13118299999999999</v>
      </c>
      <c r="DM94">
        <v>0.144816</v>
      </c>
      <c r="DN94">
        <v>7.3217599999999994E-2</v>
      </c>
      <c r="DO94">
        <v>1.2682199999999999E-2</v>
      </c>
      <c r="DP94">
        <v>24114.5</v>
      </c>
      <c r="DQ94">
        <v>21903.5</v>
      </c>
      <c r="DR94">
        <v>26566.3</v>
      </c>
      <c r="DS94">
        <v>23978.7</v>
      </c>
      <c r="DT94">
        <v>34031.699999999997</v>
      </c>
      <c r="DU94">
        <v>34523.4</v>
      </c>
      <c r="DV94">
        <v>40162.300000000003</v>
      </c>
      <c r="DW94">
        <v>37932.5</v>
      </c>
      <c r="DX94">
        <v>1.9992300000000001</v>
      </c>
      <c r="DY94">
        <v>2.1696200000000001</v>
      </c>
      <c r="DZ94">
        <v>0.22889999999999999</v>
      </c>
      <c r="EA94">
        <v>0</v>
      </c>
      <c r="EB94">
        <v>28.5396</v>
      </c>
      <c r="EC94">
        <v>999.9</v>
      </c>
      <c r="ED94">
        <v>61.695999999999998</v>
      </c>
      <c r="EE94">
        <v>25.257000000000001</v>
      </c>
      <c r="EF94">
        <v>19.509</v>
      </c>
      <c r="EG94">
        <v>63.636699999999998</v>
      </c>
      <c r="EH94">
        <v>26.5946</v>
      </c>
      <c r="EI94">
        <v>1</v>
      </c>
      <c r="EJ94">
        <v>-0.17216500000000001</v>
      </c>
      <c r="EK94">
        <v>-5.9847099999999998</v>
      </c>
      <c r="EL94">
        <v>20.157699999999998</v>
      </c>
      <c r="EM94">
        <v>5.2607200000000001</v>
      </c>
      <c r="EN94">
        <v>12.004</v>
      </c>
      <c r="EO94">
        <v>4.9989999999999997</v>
      </c>
      <c r="EP94">
        <v>3.2870499999999998</v>
      </c>
      <c r="EQ94">
        <v>9999</v>
      </c>
      <c r="ER94">
        <v>9999</v>
      </c>
      <c r="ES94">
        <v>999.9</v>
      </c>
      <c r="ET94">
        <v>9999</v>
      </c>
      <c r="EU94">
        <v>1.8726499999999999</v>
      </c>
      <c r="EV94">
        <v>1.87347</v>
      </c>
      <c r="EW94">
        <v>1.86968</v>
      </c>
      <c r="EX94">
        <v>1.8754599999999999</v>
      </c>
      <c r="EY94">
        <v>1.8756200000000001</v>
      </c>
      <c r="EZ94">
        <v>1.8740300000000001</v>
      </c>
      <c r="FA94">
        <v>1.8726400000000001</v>
      </c>
      <c r="FB94">
        <v>1.87165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0.71299999999999997</v>
      </c>
      <c r="FQ94">
        <v>3.8300000000000001E-2</v>
      </c>
      <c r="FR94">
        <v>0.34321388301456301</v>
      </c>
      <c r="FS94">
        <v>1.93526017593624E-3</v>
      </c>
      <c r="FT94">
        <v>-2.6352868309754201E-6</v>
      </c>
      <c r="FU94">
        <v>7.4988703689445403E-10</v>
      </c>
      <c r="FV94">
        <v>-2.6994475661370899E-2</v>
      </c>
      <c r="FW94">
        <v>5.2935318026229097E-3</v>
      </c>
      <c r="FX94">
        <v>-4.69559145734915E-4</v>
      </c>
      <c r="FY94">
        <v>3.7413844565891902E-5</v>
      </c>
      <c r="FZ94">
        <v>1</v>
      </c>
      <c r="GA94">
        <v>1999</v>
      </c>
      <c r="GB94">
        <v>0</v>
      </c>
      <c r="GC94">
        <v>14</v>
      </c>
      <c r="GD94">
        <v>113.9</v>
      </c>
      <c r="GE94">
        <v>113.9</v>
      </c>
      <c r="GF94">
        <v>1.6906699999999999</v>
      </c>
      <c r="GG94">
        <v>2.51709</v>
      </c>
      <c r="GH94">
        <v>1.5979000000000001</v>
      </c>
      <c r="GI94">
        <v>2.34741</v>
      </c>
      <c r="GJ94">
        <v>1.64917</v>
      </c>
      <c r="GK94">
        <v>2.4706999999999999</v>
      </c>
      <c r="GL94">
        <v>29.729700000000001</v>
      </c>
      <c r="GM94">
        <v>15.7431</v>
      </c>
      <c r="GN94">
        <v>19</v>
      </c>
      <c r="GO94">
        <v>471.70699999999999</v>
      </c>
      <c r="GP94">
        <v>600.88400000000001</v>
      </c>
      <c r="GQ94">
        <v>40.231000000000002</v>
      </c>
      <c r="GR94">
        <v>25.194099999999999</v>
      </c>
      <c r="GS94">
        <v>29.999700000000001</v>
      </c>
      <c r="GT94">
        <v>24.957599999999999</v>
      </c>
      <c r="GU94">
        <v>24.927</v>
      </c>
      <c r="GV94">
        <v>34.008499999999998</v>
      </c>
      <c r="GW94">
        <v>83.317700000000002</v>
      </c>
      <c r="GX94">
        <v>100</v>
      </c>
      <c r="GY94">
        <v>40.168799999999997</v>
      </c>
      <c r="GZ94">
        <v>719.17200000000003</v>
      </c>
      <c r="HA94">
        <v>1.6571</v>
      </c>
      <c r="HB94">
        <v>100.874</v>
      </c>
      <c r="HC94">
        <v>100.768</v>
      </c>
    </row>
    <row r="95" spans="1:211" x14ac:dyDescent="0.2">
      <c r="A95">
        <v>79</v>
      </c>
      <c r="B95">
        <v>1736456432</v>
      </c>
      <c r="C95">
        <v>156</v>
      </c>
      <c r="D95" t="s">
        <v>505</v>
      </c>
      <c r="E95" t="s">
        <v>506</v>
      </c>
      <c r="F95">
        <v>2</v>
      </c>
      <c r="G95">
        <v>1736456430</v>
      </c>
      <c r="H95">
        <f t="shared" si="34"/>
        <v>9.2250247706063705E-3</v>
      </c>
      <c r="I95">
        <f t="shared" si="35"/>
        <v>9.225024770606371</v>
      </c>
      <c r="J95">
        <f t="shared" si="36"/>
        <v>38.121525274022368</v>
      </c>
      <c r="K95">
        <f t="shared" si="37"/>
        <v>611.26700000000005</v>
      </c>
      <c r="L95">
        <f t="shared" si="38"/>
        <v>334.27336982637269</v>
      </c>
      <c r="M95">
        <f t="shared" si="39"/>
        <v>34.165204414472839</v>
      </c>
      <c r="N95">
        <f t="shared" si="40"/>
        <v>62.475996869475765</v>
      </c>
      <c r="O95">
        <f t="shared" si="41"/>
        <v>0.25373667312944365</v>
      </c>
      <c r="P95">
        <f t="shared" si="42"/>
        <v>3.5408718096747287</v>
      </c>
      <c r="Q95">
        <f t="shared" si="43"/>
        <v>0.24405081194744327</v>
      </c>
      <c r="R95">
        <f t="shared" si="44"/>
        <v>0.15337118732304866</v>
      </c>
      <c r="S95">
        <f t="shared" si="45"/>
        <v>317.39769449943748</v>
      </c>
      <c r="T95">
        <f t="shared" si="46"/>
        <v>32.886989614767543</v>
      </c>
      <c r="U95">
        <f t="shared" si="47"/>
        <v>32.886989614767543</v>
      </c>
      <c r="V95">
        <f t="shared" si="48"/>
        <v>5.0201153821515332</v>
      </c>
      <c r="W95">
        <f t="shared" si="49"/>
        <v>24.791948108343469</v>
      </c>
      <c r="X95">
        <f t="shared" si="50"/>
        <v>1.2757064895147376</v>
      </c>
      <c r="Y95">
        <f t="shared" si="51"/>
        <v>5.1456484336759809</v>
      </c>
      <c r="Z95">
        <f t="shared" si="52"/>
        <v>3.7444088926367955</v>
      </c>
      <c r="AA95">
        <f t="shared" si="53"/>
        <v>-406.82359238374096</v>
      </c>
      <c r="AB95">
        <f t="shared" si="54"/>
        <v>83.976904587246153</v>
      </c>
      <c r="AC95">
        <f t="shared" si="55"/>
        <v>5.4372667331786522</v>
      </c>
      <c r="AD95">
        <f t="shared" si="56"/>
        <v>-1.1726563878667662E-2</v>
      </c>
      <c r="AE95">
        <f t="shared" si="57"/>
        <v>64.302642334341499</v>
      </c>
      <c r="AF95">
        <f t="shared" si="58"/>
        <v>9.2262383401883099</v>
      </c>
      <c r="AG95">
        <f t="shared" si="59"/>
        <v>38.121525274022368</v>
      </c>
      <c r="AH95">
        <v>689.33480447790805</v>
      </c>
      <c r="AI95">
        <v>622.14305454545399</v>
      </c>
      <c r="AJ95">
        <v>3.1569157689380898</v>
      </c>
      <c r="AK95">
        <v>84.5062676990527</v>
      </c>
      <c r="AL95">
        <f t="shared" si="60"/>
        <v>9.225024770606371</v>
      </c>
      <c r="AM95">
        <v>1.54741673062496</v>
      </c>
      <c r="AN95">
        <v>12.4787601398601</v>
      </c>
      <c r="AO95">
        <v>-4.7396052742930701E-5</v>
      </c>
      <c r="AP95">
        <v>123.873733639405</v>
      </c>
      <c r="AQ95">
        <v>20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53044.451506084399</v>
      </c>
      <c r="AV95">
        <f t="shared" si="64"/>
        <v>1999.9849999999999</v>
      </c>
      <c r="AW95">
        <f t="shared" si="65"/>
        <v>1685.9873849997746</v>
      </c>
      <c r="AX95">
        <f t="shared" si="66"/>
        <v>0.84300001499999988</v>
      </c>
      <c r="AY95">
        <f t="shared" si="67"/>
        <v>0.1587000375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1736456430</v>
      </c>
      <c r="BF95">
        <v>611.26700000000005</v>
      </c>
      <c r="BG95">
        <v>695.19</v>
      </c>
      <c r="BH95">
        <v>12.48155</v>
      </c>
      <c r="BI95">
        <v>1.5492699999999999</v>
      </c>
      <c r="BJ95">
        <v>610.55399999999997</v>
      </c>
      <c r="BK95">
        <v>12.443300000000001</v>
      </c>
      <c r="BL95">
        <v>500.04649999999998</v>
      </c>
      <c r="BM95">
        <v>102.1075</v>
      </c>
      <c r="BN95">
        <v>9.9877250000000001E-2</v>
      </c>
      <c r="BO95">
        <v>33.326900000000002</v>
      </c>
      <c r="BP95">
        <v>32.262349999999998</v>
      </c>
      <c r="BQ95">
        <v>999.9</v>
      </c>
      <c r="BR95">
        <v>0</v>
      </c>
      <c r="BS95">
        <v>0</v>
      </c>
      <c r="BT95">
        <v>10033.15</v>
      </c>
      <c r="BU95">
        <v>724.83699999999999</v>
      </c>
      <c r="BV95">
        <v>365.721</v>
      </c>
      <c r="BW95">
        <v>-83.923000000000002</v>
      </c>
      <c r="BX95">
        <v>618.99300000000005</v>
      </c>
      <c r="BY95">
        <v>696.26850000000002</v>
      </c>
      <c r="BZ95">
        <v>10.93225</v>
      </c>
      <c r="CA95">
        <v>695.19</v>
      </c>
      <c r="CB95">
        <v>1.5492699999999999</v>
      </c>
      <c r="CC95">
        <v>1.2744599999999999</v>
      </c>
      <c r="CD95">
        <v>0.15819250000000001</v>
      </c>
      <c r="CE95">
        <v>10.501049999999999</v>
      </c>
      <c r="CF95">
        <v>-17.32255</v>
      </c>
      <c r="CG95">
        <v>1999.9849999999999</v>
      </c>
      <c r="CH95">
        <v>0.89999949999999995</v>
      </c>
      <c r="CI95">
        <v>0.10000050000000001</v>
      </c>
      <c r="CJ95">
        <v>24</v>
      </c>
      <c r="CK95">
        <v>39092.699999999997</v>
      </c>
      <c r="CL95">
        <v>1736449596</v>
      </c>
      <c r="CM95" t="s">
        <v>346</v>
      </c>
      <c r="CN95">
        <v>1736449594</v>
      </c>
      <c r="CO95">
        <v>1736449596</v>
      </c>
      <c r="CP95">
        <v>2</v>
      </c>
      <c r="CQ95">
        <v>0.52600000000000002</v>
      </c>
      <c r="CR95">
        <v>-1.4999999999999999E-2</v>
      </c>
      <c r="CS95">
        <v>0.63</v>
      </c>
      <c r="CT95">
        <v>3.9E-2</v>
      </c>
      <c r="CU95">
        <v>200</v>
      </c>
      <c r="CV95">
        <v>13</v>
      </c>
      <c r="CW95">
        <v>0.21</v>
      </c>
      <c r="CX95">
        <v>0.03</v>
      </c>
      <c r="CY95">
        <v>-81.968145000000007</v>
      </c>
      <c r="CZ95">
        <v>-13.3605067669174</v>
      </c>
      <c r="DA95">
        <v>1.2962927356407601</v>
      </c>
      <c r="DB95">
        <v>0</v>
      </c>
      <c r="DC95">
        <v>10.953704999999999</v>
      </c>
      <c r="DD95">
        <v>-0.12393834586463499</v>
      </c>
      <c r="DE95">
        <v>1.19993947764046E-2</v>
      </c>
      <c r="DF95">
        <v>1</v>
      </c>
      <c r="DG95">
        <v>1</v>
      </c>
      <c r="DH95">
        <v>2</v>
      </c>
      <c r="DI95" t="s">
        <v>347</v>
      </c>
      <c r="DJ95">
        <v>3.1166999999999998</v>
      </c>
      <c r="DK95">
        <v>2.8009300000000001</v>
      </c>
      <c r="DL95">
        <v>0.132129</v>
      </c>
      <c r="DM95">
        <v>0.14577000000000001</v>
      </c>
      <c r="DN95">
        <v>7.31845E-2</v>
      </c>
      <c r="DO95">
        <v>1.2715499999999999E-2</v>
      </c>
      <c r="DP95">
        <v>24088.1</v>
      </c>
      <c r="DQ95">
        <v>21879.1</v>
      </c>
      <c r="DR95">
        <v>26566.1</v>
      </c>
      <c r="DS95">
        <v>23978.799999999999</v>
      </c>
      <c r="DT95">
        <v>34032.9</v>
      </c>
      <c r="DU95">
        <v>34522.199999999997</v>
      </c>
      <c r="DV95">
        <v>40162.1</v>
      </c>
      <c r="DW95">
        <v>37932.300000000003</v>
      </c>
      <c r="DX95">
        <v>1.9990699999999999</v>
      </c>
      <c r="DY95">
        <v>2.1695199999999999</v>
      </c>
      <c r="DZ95">
        <v>0.22908700000000001</v>
      </c>
      <c r="EA95">
        <v>0</v>
      </c>
      <c r="EB95">
        <v>28.543299999999999</v>
      </c>
      <c r="EC95">
        <v>999.9</v>
      </c>
      <c r="ED95">
        <v>61.695999999999998</v>
      </c>
      <c r="EE95">
        <v>25.257000000000001</v>
      </c>
      <c r="EF95">
        <v>19.5077</v>
      </c>
      <c r="EG95">
        <v>63.796700000000001</v>
      </c>
      <c r="EH95">
        <v>26.442299999999999</v>
      </c>
      <c r="EI95">
        <v>1</v>
      </c>
      <c r="EJ95">
        <v>-0.17213700000000001</v>
      </c>
      <c r="EK95">
        <v>-5.9328700000000003</v>
      </c>
      <c r="EL95">
        <v>20.1602</v>
      </c>
      <c r="EM95">
        <v>5.2614700000000001</v>
      </c>
      <c r="EN95">
        <v>12.004</v>
      </c>
      <c r="EO95">
        <v>4.9991500000000002</v>
      </c>
      <c r="EP95">
        <v>3.2871800000000002</v>
      </c>
      <c r="EQ95">
        <v>9999</v>
      </c>
      <c r="ER95">
        <v>9999</v>
      </c>
      <c r="ES95">
        <v>999.9</v>
      </c>
      <c r="ET95">
        <v>9999</v>
      </c>
      <c r="EU95">
        <v>1.8726499999999999</v>
      </c>
      <c r="EV95">
        <v>1.87347</v>
      </c>
      <c r="EW95">
        <v>1.8696900000000001</v>
      </c>
      <c r="EX95">
        <v>1.8754599999999999</v>
      </c>
      <c r="EY95">
        <v>1.87565</v>
      </c>
      <c r="EZ95">
        <v>1.8740399999999999</v>
      </c>
      <c r="FA95">
        <v>1.87263</v>
      </c>
      <c r="FB95">
        <v>1.87165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0.71099999999999997</v>
      </c>
      <c r="FQ95">
        <v>3.8199999999999998E-2</v>
      </c>
      <c r="FR95">
        <v>0.34321388301456301</v>
      </c>
      <c r="FS95">
        <v>1.93526017593624E-3</v>
      </c>
      <c r="FT95">
        <v>-2.6352868309754201E-6</v>
      </c>
      <c r="FU95">
        <v>7.4988703689445403E-10</v>
      </c>
      <c r="FV95">
        <v>-2.6994475661370899E-2</v>
      </c>
      <c r="FW95">
        <v>5.2935318026229097E-3</v>
      </c>
      <c r="FX95">
        <v>-4.69559145734915E-4</v>
      </c>
      <c r="FY95">
        <v>3.7413844565891902E-5</v>
      </c>
      <c r="FZ95">
        <v>1</v>
      </c>
      <c r="GA95">
        <v>1999</v>
      </c>
      <c r="GB95">
        <v>0</v>
      </c>
      <c r="GC95">
        <v>14</v>
      </c>
      <c r="GD95">
        <v>114</v>
      </c>
      <c r="GE95">
        <v>113.9</v>
      </c>
      <c r="GF95">
        <v>1.7028799999999999</v>
      </c>
      <c r="GG95">
        <v>2.50854</v>
      </c>
      <c r="GH95">
        <v>1.5979000000000001</v>
      </c>
      <c r="GI95">
        <v>2.34863</v>
      </c>
      <c r="GJ95">
        <v>1.64917</v>
      </c>
      <c r="GK95">
        <v>2.2973599999999998</v>
      </c>
      <c r="GL95">
        <v>29.729700000000001</v>
      </c>
      <c r="GM95">
        <v>15.734400000000001</v>
      </c>
      <c r="GN95">
        <v>19</v>
      </c>
      <c r="GO95">
        <v>471.62200000000001</v>
      </c>
      <c r="GP95">
        <v>600.81200000000001</v>
      </c>
      <c r="GQ95">
        <v>40.209299999999999</v>
      </c>
      <c r="GR95">
        <v>25.1952</v>
      </c>
      <c r="GS95">
        <v>29.9998</v>
      </c>
      <c r="GT95">
        <v>24.958400000000001</v>
      </c>
      <c r="GU95">
        <v>24.927700000000002</v>
      </c>
      <c r="GV95">
        <v>34.260399999999997</v>
      </c>
      <c r="GW95">
        <v>83.026700000000005</v>
      </c>
      <c r="GX95">
        <v>100</v>
      </c>
      <c r="GY95">
        <v>40.168799999999997</v>
      </c>
      <c r="GZ95">
        <v>726.27800000000002</v>
      </c>
      <c r="HA95">
        <v>1.67238</v>
      </c>
      <c r="HB95">
        <v>100.873</v>
      </c>
      <c r="HC95">
        <v>100.768</v>
      </c>
    </row>
    <row r="96" spans="1:211" x14ac:dyDescent="0.2">
      <c r="A96">
        <v>80</v>
      </c>
      <c r="B96">
        <v>1736456434</v>
      </c>
      <c r="C96">
        <v>158</v>
      </c>
      <c r="D96" t="s">
        <v>507</v>
      </c>
      <c r="E96" t="s">
        <v>508</v>
      </c>
      <c r="F96">
        <v>2</v>
      </c>
      <c r="G96">
        <v>1736456433</v>
      </c>
      <c r="H96">
        <f t="shared" si="34"/>
        <v>9.2164917521820253E-3</v>
      </c>
      <c r="I96">
        <f t="shared" si="35"/>
        <v>9.2164917521820247</v>
      </c>
      <c r="J96">
        <f t="shared" si="36"/>
        <v>38.269490144836553</v>
      </c>
      <c r="K96">
        <f t="shared" si="37"/>
        <v>620.68200000000002</v>
      </c>
      <c r="L96">
        <f t="shared" si="38"/>
        <v>341.55636697758359</v>
      </c>
      <c r="M96">
        <f t="shared" si="39"/>
        <v>34.909921581238848</v>
      </c>
      <c r="N96">
        <f t="shared" si="40"/>
        <v>63.438899232432</v>
      </c>
      <c r="O96">
        <f t="shared" si="41"/>
        <v>0.25312131705171859</v>
      </c>
      <c r="P96">
        <f t="shared" si="42"/>
        <v>3.5265249259676752</v>
      </c>
      <c r="Q96">
        <f t="shared" si="43"/>
        <v>0.24344381381750624</v>
      </c>
      <c r="R96">
        <f t="shared" si="44"/>
        <v>0.15299104087602031</v>
      </c>
      <c r="S96">
        <f t="shared" si="45"/>
        <v>317.39197452226205</v>
      </c>
      <c r="T96">
        <f t="shared" si="46"/>
        <v>32.904143859728528</v>
      </c>
      <c r="U96">
        <f t="shared" si="47"/>
        <v>32.904143859728528</v>
      </c>
      <c r="V96">
        <f t="shared" si="48"/>
        <v>5.024960123301323</v>
      </c>
      <c r="W96">
        <f t="shared" si="49"/>
        <v>24.749229990450456</v>
      </c>
      <c r="X96">
        <f t="shared" si="50"/>
        <v>1.2747224237968</v>
      </c>
      <c r="Y96">
        <f t="shared" si="51"/>
        <v>5.1505538729433376</v>
      </c>
      <c r="Z96">
        <f t="shared" si="52"/>
        <v>3.750237699504523</v>
      </c>
      <c r="AA96">
        <f t="shared" si="53"/>
        <v>-406.44728627122731</v>
      </c>
      <c r="AB96">
        <f t="shared" si="54"/>
        <v>83.607322093671243</v>
      </c>
      <c r="AC96">
        <f t="shared" si="55"/>
        <v>5.4362700080577202</v>
      </c>
      <c r="AD96">
        <f t="shared" si="56"/>
        <v>-1.171964723631902E-2</v>
      </c>
      <c r="AE96">
        <f t="shared" si="57"/>
        <v>64.743487182066389</v>
      </c>
      <c r="AF96">
        <f t="shared" si="58"/>
        <v>9.2093788412320787</v>
      </c>
      <c r="AG96">
        <f t="shared" si="59"/>
        <v>38.269490144836553</v>
      </c>
      <c r="AH96">
        <v>695.99560193821503</v>
      </c>
      <c r="AI96">
        <v>628.51739999999995</v>
      </c>
      <c r="AJ96">
        <v>3.1707841281801801</v>
      </c>
      <c r="AK96">
        <v>84.5062676990527</v>
      </c>
      <c r="AL96">
        <f t="shared" si="60"/>
        <v>9.2164917521820247</v>
      </c>
      <c r="AM96">
        <v>1.5482006882063299</v>
      </c>
      <c r="AN96">
        <v>12.4721307692308</v>
      </c>
      <c r="AO96">
        <v>-5.9781024857018701E-5</v>
      </c>
      <c r="AP96">
        <v>123.873733639405</v>
      </c>
      <c r="AQ96">
        <v>20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52734.220755317328</v>
      </c>
      <c r="AV96">
        <f t="shared" si="64"/>
        <v>1999.95</v>
      </c>
      <c r="AW96">
        <f t="shared" si="65"/>
        <v>1685.9575020087</v>
      </c>
      <c r="AX96">
        <f t="shared" si="66"/>
        <v>0.84299982600000001</v>
      </c>
      <c r="AY96">
        <f t="shared" si="67"/>
        <v>0.15869995476000001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1736456433</v>
      </c>
      <c r="BF96">
        <v>620.68200000000002</v>
      </c>
      <c r="BG96">
        <v>705.245</v>
      </c>
      <c r="BH96">
        <v>12.4718</v>
      </c>
      <c r="BI96">
        <v>1.5568900000000001</v>
      </c>
      <c r="BJ96">
        <v>619.97299999999996</v>
      </c>
      <c r="BK96">
        <v>12.4336</v>
      </c>
      <c r="BL96">
        <v>499.93200000000002</v>
      </c>
      <c r="BM96">
        <v>102.108</v>
      </c>
      <c r="BN96">
        <v>0.10037600000000001</v>
      </c>
      <c r="BO96">
        <v>33.343899999999998</v>
      </c>
      <c r="BP96">
        <v>32.270099999999999</v>
      </c>
      <c r="BQ96">
        <v>999.9</v>
      </c>
      <c r="BR96">
        <v>0</v>
      </c>
      <c r="BS96">
        <v>0</v>
      </c>
      <c r="BT96">
        <v>9972.5</v>
      </c>
      <c r="BU96">
        <v>724.86</v>
      </c>
      <c r="BV96">
        <v>355.625</v>
      </c>
      <c r="BW96">
        <v>-84.563500000000005</v>
      </c>
      <c r="BX96">
        <v>628.52099999999996</v>
      </c>
      <c r="BY96">
        <v>706.34500000000003</v>
      </c>
      <c r="BZ96">
        <v>10.914899999999999</v>
      </c>
      <c r="CA96">
        <v>705.245</v>
      </c>
      <c r="CB96">
        <v>1.5568900000000001</v>
      </c>
      <c r="CC96">
        <v>1.27346</v>
      </c>
      <c r="CD96">
        <v>0.15897</v>
      </c>
      <c r="CE96">
        <v>10.4893</v>
      </c>
      <c r="CF96">
        <v>-17.264399999999998</v>
      </c>
      <c r="CG96">
        <v>1999.95</v>
      </c>
      <c r="CH96">
        <v>0.9</v>
      </c>
      <c r="CI96">
        <v>9.99998E-2</v>
      </c>
      <c r="CJ96">
        <v>24</v>
      </c>
      <c r="CK96">
        <v>39092</v>
      </c>
      <c r="CL96">
        <v>1736449596</v>
      </c>
      <c r="CM96" t="s">
        <v>346</v>
      </c>
      <c r="CN96">
        <v>1736449594</v>
      </c>
      <c r="CO96">
        <v>1736449596</v>
      </c>
      <c r="CP96">
        <v>2</v>
      </c>
      <c r="CQ96">
        <v>0.52600000000000002</v>
      </c>
      <c r="CR96">
        <v>-1.4999999999999999E-2</v>
      </c>
      <c r="CS96">
        <v>0.63</v>
      </c>
      <c r="CT96">
        <v>3.9E-2</v>
      </c>
      <c r="CU96">
        <v>200</v>
      </c>
      <c r="CV96">
        <v>13</v>
      </c>
      <c r="CW96">
        <v>0.21</v>
      </c>
      <c r="CX96">
        <v>0.03</v>
      </c>
      <c r="CY96">
        <v>-82.431269999999998</v>
      </c>
      <c r="CZ96">
        <v>-12.364800000000001</v>
      </c>
      <c r="DA96">
        <v>1.1936002853133001</v>
      </c>
      <c r="DB96">
        <v>0</v>
      </c>
      <c r="DC96">
        <v>10.94905</v>
      </c>
      <c r="DD96">
        <v>-0.13671879699245601</v>
      </c>
      <c r="DE96">
        <v>1.33107287554065E-2</v>
      </c>
      <c r="DF96">
        <v>1</v>
      </c>
      <c r="DG96">
        <v>1</v>
      </c>
      <c r="DH96">
        <v>2</v>
      </c>
      <c r="DI96" t="s">
        <v>347</v>
      </c>
      <c r="DJ96">
        <v>3.1166100000000001</v>
      </c>
      <c r="DK96">
        <v>2.80111</v>
      </c>
      <c r="DL96">
        <v>0.13306299999999999</v>
      </c>
      <c r="DM96">
        <v>0.14671100000000001</v>
      </c>
      <c r="DN96">
        <v>7.3166099999999998E-2</v>
      </c>
      <c r="DO96">
        <v>1.2766E-2</v>
      </c>
      <c r="DP96">
        <v>24062.1</v>
      </c>
      <c r="DQ96">
        <v>21855</v>
      </c>
      <c r="DR96">
        <v>26566.1</v>
      </c>
      <c r="DS96">
        <v>23978.7</v>
      </c>
      <c r="DT96">
        <v>34033.599999999999</v>
      </c>
      <c r="DU96">
        <v>34520.5</v>
      </c>
      <c r="DV96">
        <v>40162.1</v>
      </c>
      <c r="DW96">
        <v>37932.300000000003</v>
      </c>
      <c r="DX96">
        <v>1.99935</v>
      </c>
      <c r="DY96">
        <v>2.16913</v>
      </c>
      <c r="DZ96">
        <v>0.229049</v>
      </c>
      <c r="EA96">
        <v>0</v>
      </c>
      <c r="EB96">
        <v>28.547699999999999</v>
      </c>
      <c r="EC96">
        <v>999.9</v>
      </c>
      <c r="ED96">
        <v>61.695999999999998</v>
      </c>
      <c r="EE96">
        <v>25.257000000000001</v>
      </c>
      <c r="EF96">
        <v>19.5075</v>
      </c>
      <c r="EG96">
        <v>64.286699999999996</v>
      </c>
      <c r="EH96">
        <v>26.7989</v>
      </c>
      <c r="EI96">
        <v>1</v>
      </c>
      <c r="EJ96">
        <v>-0.172266</v>
      </c>
      <c r="EK96">
        <v>-5.9496000000000002</v>
      </c>
      <c r="EL96">
        <v>20.159400000000002</v>
      </c>
      <c r="EM96">
        <v>5.2611699999999999</v>
      </c>
      <c r="EN96">
        <v>12.004</v>
      </c>
      <c r="EO96">
        <v>4.9992000000000001</v>
      </c>
      <c r="EP96">
        <v>3.28708</v>
      </c>
      <c r="EQ96">
        <v>9999</v>
      </c>
      <c r="ER96">
        <v>9999</v>
      </c>
      <c r="ES96">
        <v>999.9</v>
      </c>
      <c r="ET96">
        <v>9999</v>
      </c>
      <c r="EU96">
        <v>1.87266</v>
      </c>
      <c r="EV96">
        <v>1.87347</v>
      </c>
      <c r="EW96">
        <v>1.8696900000000001</v>
      </c>
      <c r="EX96">
        <v>1.8754599999999999</v>
      </c>
      <c r="EY96">
        <v>1.87565</v>
      </c>
      <c r="EZ96">
        <v>1.87405</v>
      </c>
      <c r="FA96">
        <v>1.8726</v>
      </c>
      <c r="FB96">
        <v>1.87165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0.70799999999999996</v>
      </c>
      <c r="FQ96">
        <v>3.8100000000000002E-2</v>
      </c>
      <c r="FR96">
        <v>0.34321388301456301</v>
      </c>
      <c r="FS96">
        <v>1.93526017593624E-3</v>
      </c>
      <c r="FT96">
        <v>-2.6352868309754201E-6</v>
      </c>
      <c r="FU96">
        <v>7.4988703689445403E-10</v>
      </c>
      <c r="FV96">
        <v>-2.6994475661370899E-2</v>
      </c>
      <c r="FW96">
        <v>5.2935318026229097E-3</v>
      </c>
      <c r="FX96">
        <v>-4.69559145734915E-4</v>
      </c>
      <c r="FY96">
        <v>3.7413844565891902E-5</v>
      </c>
      <c r="FZ96">
        <v>1</v>
      </c>
      <c r="GA96">
        <v>1999</v>
      </c>
      <c r="GB96">
        <v>0</v>
      </c>
      <c r="GC96">
        <v>14</v>
      </c>
      <c r="GD96">
        <v>114</v>
      </c>
      <c r="GE96">
        <v>114</v>
      </c>
      <c r="GF96">
        <v>1.71631</v>
      </c>
      <c r="GG96">
        <v>2.49146</v>
      </c>
      <c r="GH96">
        <v>1.5979000000000001</v>
      </c>
      <c r="GI96">
        <v>2.34741</v>
      </c>
      <c r="GJ96">
        <v>1.64917</v>
      </c>
      <c r="GK96">
        <v>2.4560499999999998</v>
      </c>
      <c r="GL96">
        <v>29.729700000000001</v>
      </c>
      <c r="GM96">
        <v>15.7431</v>
      </c>
      <c r="GN96">
        <v>19</v>
      </c>
      <c r="GO96">
        <v>471.798</v>
      </c>
      <c r="GP96">
        <v>600.50800000000004</v>
      </c>
      <c r="GQ96">
        <v>40.183</v>
      </c>
      <c r="GR96">
        <v>25.196300000000001</v>
      </c>
      <c r="GS96">
        <v>29.9998</v>
      </c>
      <c r="GT96">
        <v>24.959499999999998</v>
      </c>
      <c r="GU96">
        <v>24.928699999999999</v>
      </c>
      <c r="GV96">
        <v>34.5229</v>
      </c>
      <c r="GW96">
        <v>83.026700000000005</v>
      </c>
      <c r="GX96">
        <v>100</v>
      </c>
      <c r="GY96">
        <v>40.1004</v>
      </c>
      <c r="GZ96">
        <v>733.04499999999996</v>
      </c>
      <c r="HA96">
        <v>1.67624</v>
      </c>
      <c r="HB96">
        <v>100.873</v>
      </c>
      <c r="HC96">
        <v>100.768</v>
      </c>
    </row>
    <row r="97" spans="1:211" x14ac:dyDescent="0.2">
      <c r="A97">
        <v>81</v>
      </c>
      <c r="B97">
        <v>1736456436</v>
      </c>
      <c r="C97">
        <v>160</v>
      </c>
      <c r="D97" t="s">
        <v>509</v>
      </c>
      <c r="E97" t="s">
        <v>510</v>
      </c>
      <c r="F97">
        <v>2</v>
      </c>
      <c r="G97">
        <v>1736456434</v>
      </c>
      <c r="H97">
        <f t="shared" si="34"/>
        <v>9.213290003049145E-3</v>
      </c>
      <c r="I97">
        <f t="shared" si="35"/>
        <v>9.2132900030491456</v>
      </c>
      <c r="J97">
        <f t="shared" si="36"/>
        <v>38.650748884063859</v>
      </c>
      <c r="K97">
        <f t="shared" si="37"/>
        <v>623.78599999999994</v>
      </c>
      <c r="L97">
        <f t="shared" si="38"/>
        <v>341.95727080270342</v>
      </c>
      <c r="M97">
        <f t="shared" si="39"/>
        <v>34.950972882693378</v>
      </c>
      <c r="N97">
        <f t="shared" si="40"/>
        <v>63.756291888241989</v>
      </c>
      <c r="O97">
        <f t="shared" si="41"/>
        <v>0.25301414939627037</v>
      </c>
      <c r="P97">
        <f t="shared" si="42"/>
        <v>3.5264513805090743</v>
      </c>
      <c r="Q97">
        <f t="shared" si="43"/>
        <v>0.24334447731351599</v>
      </c>
      <c r="R97">
        <f t="shared" si="44"/>
        <v>0.15292828881576123</v>
      </c>
      <c r="S97">
        <f t="shared" si="45"/>
        <v>317.39351628271442</v>
      </c>
      <c r="T97">
        <f t="shared" si="46"/>
        <v>32.904990149068468</v>
      </c>
      <c r="U97">
        <f t="shared" si="47"/>
        <v>32.904990149068468</v>
      </c>
      <c r="V97">
        <f t="shared" si="48"/>
        <v>5.0251992395409184</v>
      </c>
      <c r="W97">
        <f t="shared" si="49"/>
        <v>24.749174655852396</v>
      </c>
      <c r="X97">
        <f t="shared" si="50"/>
        <v>1.27473029049445</v>
      </c>
      <c r="Y97">
        <f t="shared" si="51"/>
        <v>5.1505971743304846</v>
      </c>
      <c r="Z97">
        <f t="shared" si="52"/>
        <v>3.7504689490464687</v>
      </c>
      <c r="AA97">
        <f t="shared" si="53"/>
        <v>-406.3060891344673</v>
      </c>
      <c r="AB97">
        <f t="shared" si="54"/>
        <v>83.473201298820513</v>
      </c>
      <c r="AC97">
        <f t="shared" si="55"/>
        <v>5.4276889598475631</v>
      </c>
      <c r="AD97">
        <f t="shared" si="56"/>
        <v>-1.1682593084813675E-2</v>
      </c>
      <c r="AE97">
        <f t="shared" si="57"/>
        <v>64.880087886823631</v>
      </c>
      <c r="AF97">
        <f t="shared" si="58"/>
        <v>9.2071329634839607</v>
      </c>
      <c r="AG97">
        <f t="shared" si="59"/>
        <v>38.650748884063859</v>
      </c>
      <c r="AH97">
        <v>702.68910873208995</v>
      </c>
      <c r="AI97">
        <v>634.81745454545398</v>
      </c>
      <c r="AJ97">
        <v>3.1622594748744999</v>
      </c>
      <c r="AK97">
        <v>84.5062676990527</v>
      </c>
      <c r="AL97">
        <f t="shared" si="60"/>
        <v>9.2132900030491456</v>
      </c>
      <c r="AM97">
        <v>1.5505938043954399</v>
      </c>
      <c r="AN97">
        <v>12.4695496503497</v>
      </c>
      <c r="AO97">
        <v>-5.5793394900133602E-5</v>
      </c>
      <c r="AP97">
        <v>123.873733639405</v>
      </c>
      <c r="AQ97">
        <v>20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52732.621573180848</v>
      </c>
      <c r="AV97">
        <f t="shared" si="64"/>
        <v>1999.96</v>
      </c>
      <c r="AW97">
        <f t="shared" si="65"/>
        <v>1685.9657580104401</v>
      </c>
      <c r="AX97">
        <f t="shared" si="66"/>
        <v>0.84299973900000003</v>
      </c>
      <c r="AY97">
        <f t="shared" si="67"/>
        <v>0.15869993214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1736456434</v>
      </c>
      <c r="BF97">
        <v>623.78599999999994</v>
      </c>
      <c r="BG97">
        <v>708.53650000000005</v>
      </c>
      <c r="BH97">
        <v>12.47185</v>
      </c>
      <c r="BI97">
        <v>1.56077</v>
      </c>
      <c r="BJ97">
        <v>623.07899999999995</v>
      </c>
      <c r="BK97">
        <v>12.4337</v>
      </c>
      <c r="BL97">
        <v>499.9855</v>
      </c>
      <c r="BM97">
        <v>102.108</v>
      </c>
      <c r="BN97">
        <v>0.10059700000000001</v>
      </c>
      <c r="BO97">
        <v>33.344050000000003</v>
      </c>
      <c r="BP97">
        <v>32.271149999999999</v>
      </c>
      <c r="BQ97">
        <v>999.9</v>
      </c>
      <c r="BR97">
        <v>0</v>
      </c>
      <c r="BS97">
        <v>0</v>
      </c>
      <c r="BT97">
        <v>9972.19</v>
      </c>
      <c r="BU97">
        <v>724.89549999999997</v>
      </c>
      <c r="BV97">
        <v>351.11950000000002</v>
      </c>
      <c r="BW97">
        <v>-84.750450000000001</v>
      </c>
      <c r="BX97">
        <v>631.66449999999998</v>
      </c>
      <c r="BY97">
        <v>709.64400000000001</v>
      </c>
      <c r="BZ97">
        <v>10.911099999999999</v>
      </c>
      <c r="CA97">
        <v>708.53650000000005</v>
      </c>
      <c r="CB97">
        <v>1.56077</v>
      </c>
      <c r="CC97">
        <v>1.2734749999999999</v>
      </c>
      <c r="CD97">
        <v>0.15936649999999999</v>
      </c>
      <c r="CE97">
        <v>10.4894</v>
      </c>
      <c r="CF97">
        <v>-17.234850000000002</v>
      </c>
      <c r="CG97">
        <v>1999.96</v>
      </c>
      <c r="CH97">
        <v>0.9</v>
      </c>
      <c r="CI97">
        <v>9.9999699999999997E-2</v>
      </c>
      <c r="CJ97">
        <v>24</v>
      </c>
      <c r="CK97">
        <v>39092.15</v>
      </c>
      <c r="CL97">
        <v>1736449596</v>
      </c>
      <c r="CM97" t="s">
        <v>346</v>
      </c>
      <c r="CN97">
        <v>1736449594</v>
      </c>
      <c r="CO97">
        <v>1736449596</v>
      </c>
      <c r="CP97">
        <v>2</v>
      </c>
      <c r="CQ97">
        <v>0.52600000000000002</v>
      </c>
      <c r="CR97">
        <v>-1.4999999999999999E-2</v>
      </c>
      <c r="CS97">
        <v>0.63</v>
      </c>
      <c r="CT97">
        <v>3.9E-2</v>
      </c>
      <c r="CU97">
        <v>200</v>
      </c>
      <c r="CV97">
        <v>13</v>
      </c>
      <c r="CW97">
        <v>0.21</v>
      </c>
      <c r="CX97">
        <v>0.03</v>
      </c>
      <c r="CY97">
        <v>-82.865515000000002</v>
      </c>
      <c r="CZ97">
        <v>-11.829487218045299</v>
      </c>
      <c r="DA97">
        <v>1.1378447039359101</v>
      </c>
      <c r="DB97">
        <v>0</v>
      </c>
      <c r="DC97">
        <v>10.943379999999999</v>
      </c>
      <c r="DD97">
        <v>-0.15532330827065699</v>
      </c>
      <c r="DE97">
        <v>1.5349644947034001E-2</v>
      </c>
      <c r="DF97">
        <v>1</v>
      </c>
      <c r="DG97">
        <v>1</v>
      </c>
      <c r="DH97">
        <v>2</v>
      </c>
      <c r="DI97" t="s">
        <v>347</v>
      </c>
      <c r="DJ97">
        <v>3.1169099999999998</v>
      </c>
      <c r="DK97">
        <v>2.8013699999999999</v>
      </c>
      <c r="DL97">
        <v>0.133995</v>
      </c>
      <c r="DM97">
        <v>0.14763499999999999</v>
      </c>
      <c r="DN97">
        <v>7.3178499999999994E-2</v>
      </c>
      <c r="DO97">
        <v>1.2840900000000001E-2</v>
      </c>
      <c r="DP97">
        <v>24036.1</v>
      </c>
      <c r="DQ97">
        <v>21831.3</v>
      </c>
      <c r="DR97">
        <v>26565.9</v>
      </c>
      <c r="DS97">
        <v>23978.6</v>
      </c>
      <c r="DT97">
        <v>34032.9</v>
      </c>
      <c r="DU97">
        <v>34517.9</v>
      </c>
      <c r="DV97">
        <v>40161.699999999997</v>
      </c>
      <c r="DW97">
        <v>37932.199999999997</v>
      </c>
      <c r="DX97">
        <v>2.0001500000000001</v>
      </c>
      <c r="DY97">
        <v>2.1688000000000001</v>
      </c>
      <c r="DZ97">
        <v>0.22864000000000001</v>
      </c>
      <c r="EA97">
        <v>0</v>
      </c>
      <c r="EB97">
        <v>28.552600000000002</v>
      </c>
      <c r="EC97">
        <v>999.9</v>
      </c>
      <c r="ED97">
        <v>61.695999999999998</v>
      </c>
      <c r="EE97">
        <v>25.257000000000001</v>
      </c>
      <c r="EF97">
        <v>19.508800000000001</v>
      </c>
      <c r="EG97">
        <v>64.356700000000004</v>
      </c>
      <c r="EH97">
        <v>26.430299999999999</v>
      </c>
      <c r="EI97">
        <v>1</v>
      </c>
      <c r="EJ97">
        <v>-0.17252500000000001</v>
      </c>
      <c r="EK97">
        <v>-5.87446</v>
      </c>
      <c r="EL97">
        <v>20.162600000000001</v>
      </c>
      <c r="EM97">
        <v>5.2607200000000001</v>
      </c>
      <c r="EN97">
        <v>12.004</v>
      </c>
      <c r="EO97">
        <v>4.9991000000000003</v>
      </c>
      <c r="EP97">
        <v>3.2870200000000001</v>
      </c>
      <c r="EQ97">
        <v>9999</v>
      </c>
      <c r="ER97">
        <v>9999</v>
      </c>
      <c r="ES97">
        <v>999.9</v>
      </c>
      <c r="ET97">
        <v>9999</v>
      </c>
      <c r="EU97">
        <v>1.87266</v>
      </c>
      <c r="EV97">
        <v>1.87347</v>
      </c>
      <c r="EW97">
        <v>1.8696699999999999</v>
      </c>
      <c r="EX97">
        <v>1.8754599999999999</v>
      </c>
      <c r="EY97">
        <v>1.8756299999999999</v>
      </c>
      <c r="EZ97">
        <v>1.8740399999999999</v>
      </c>
      <c r="FA97">
        <v>1.8726100000000001</v>
      </c>
      <c r="FB97">
        <v>1.87165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0.70499999999999996</v>
      </c>
      <c r="FQ97">
        <v>3.8199999999999998E-2</v>
      </c>
      <c r="FR97">
        <v>0.34321388301456301</v>
      </c>
      <c r="FS97">
        <v>1.93526017593624E-3</v>
      </c>
      <c r="FT97">
        <v>-2.6352868309754201E-6</v>
      </c>
      <c r="FU97">
        <v>7.4988703689445403E-10</v>
      </c>
      <c r="FV97">
        <v>-2.6994475661370899E-2</v>
      </c>
      <c r="FW97">
        <v>5.2935318026229097E-3</v>
      </c>
      <c r="FX97">
        <v>-4.69559145734915E-4</v>
      </c>
      <c r="FY97">
        <v>3.7413844565891902E-5</v>
      </c>
      <c r="FZ97">
        <v>1</v>
      </c>
      <c r="GA97">
        <v>1999</v>
      </c>
      <c r="GB97">
        <v>0</v>
      </c>
      <c r="GC97">
        <v>14</v>
      </c>
      <c r="GD97">
        <v>114</v>
      </c>
      <c r="GE97">
        <v>114</v>
      </c>
      <c r="GF97">
        <v>1.7285200000000001</v>
      </c>
      <c r="GG97">
        <v>2.5</v>
      </c>
      <c r="GH97">
        <v>1.5979000000000001</v>
      </c>
      <c r="GI97">
        <v>2.34863</v>
      </c>
      <c r="GJ97">
        <v>1.64917</v>
      </c>
      <c r="GK97">
        <v>2.4621599999999999</v>
      </c>
      <c r="GL97">
        <v>29.729700000000001</v>
      </c>
      <c r="GM97">
        <v>15.7431</v>
      </c>
      <c r="GN97">
        <v>19</v>
      </c>
      <c r="GO97">
        <v>472.291</v>
      </c>
      <c r="GP97">
        <v>600.25599999999997</v>
      </c>
      <c r="GQ97">
        <v>40.160400000000003</v>
      </c>
      <c r="GR97">
        <v>25.197299999999998</v>
      </c>
      <c r="GS97">
        <v>29.9998</v>
      </c>
      <c r="GT97">
        <v>24.959700000000002</v>
      </c>
      <c r="GU97">
        <v>24.929099999999998</v>
      </c>
      <c r="GV97">
        <v>34.783799999999999</v>
      </c>
      <c r="GW97">
        <v>83.026700000000005</v>
      </c>
      <c r="GX97">
        <v>100</v>
      </c>
      <c r="GY97">
        <v>40.1004</v>
      </c>
      <c r="GZ97">
        <v>739.78399999999999</v>
      </c>
      <c r="HA97">
        <v>1.6860900000000001</v>
      </c>
      <c r="HB97">
        <v>100.872</v>
      </c>
      <c r="HC97">
        <v>100.767</v>
      </c>
    </row>
    <row r="98" spans="1:211" x14ac:dyDescent="0.2">
      <c r="A98">
        <v>82</v>
      </c>
      <c r="B98">
        <v>1736456438</v>
      </c>
      <c r="C98">
        <v>162</v>
      </c>
      <c r="D98" t="s">
        <v>511</v>
      </c>
      <c r="E98" t="s">
        <v>512</v>
      </c>
      <c r="F98">
        <v>2</v>
      </c>
      <c r="G98">
        <v>1736456437</v>
      </c>
      <c r="H98">
        <f t="shared" si="34"/>
        <v>9.2174417075527992E-3</v>
      </c>
      <c r="I98">
        <f t="shared" si="35"/>
        <v>9.2174417075527995</v>
      </c>
      <c r="J98">
        <f t="shared" si="36"/>
        <v>39.063736473565463</v>
      </c>
      <c r="K98">
        <f t="shared" si="37"/>
        <v>633.11300000000006</v>
      </c>
      <c r="L98">
        <f t="shared" si="38"/>
        <v>348.32765701691068</v>
      </c>
      <c r="M98">
        <f t="shared" si="39"/>
        <v>35.601717465921723</v>
      </c>
      <c r="N98">
        <f t="shared" si="40"/>
        <v>64.708930502489011</v>
      </c>
      <c r="O98">
        <f t="shared" si="41"/>
        <v>0.25321312081648012</v>
      </c>
      <c r="P98">
        <f t="shared" si="42"/>
        <v>3.5315394052892035</v>
      </c>
      <c r="Q98">
        <f t="shared" si="43"/>
        <v>0.24354192701428329</v>
      </c>
      <c r="R98">
        <f t="shared" si="44"/>
        <v>0.1530518461369394</v>
      </c>
      <c r="S98">
        <f t="shared" si="45"/>
        <v>317.40317400000004</v>
      </c>
      <c r="T98">
        <f t="shared" si="46"/>
        <v>32.900477686663685</v>
      </c>
      <c r="U98">
        <f t="shared" si="47"/>
        <v>32.900477686663685</v>
      </c>
      <c r="V98">
        <f t="shared" si="48"/>
        <v>5.0239243726276523</v>
      </c>
      <c r="W98">
        <f t="shared" si="49"/>
        <v>24.756901965999795</v>
      </c>
      <c r="X98">
        <f t="shared" si="50"/>
        <v>1.2748245878136999</v>
      </c>
      <c r="Y98">
        <f t="shared" si="51"/>
        <v>5.1493704243143847</v>
      </c>
      <c r="Z98">
        <f t="shared" si="52"/>
        <v>3.7490997848139527</v>
      </c>
      <c r="AA98">
        <f t="shared" si="53"/>
        <v>-406.48917930307846</v>
      </c>
      <c r="AB98">
        <f t="shared" si="54"/>
        <v>83.643608705796893</v>
      </c>
      <c r="AC98">
        <f t="shared" si="55"/>
        <v>5.4307003640910194</v>
      </c>
      <c r="AD98">
        <f t="shared" si="56"/>
        <v>-1.1696233190505723E-2</v>
      </c>
      <c r="AE98">
        <f t="shared" si="57"/>
        <v>65.362092729609884</v>
      </c>
      <c r="AF98">
        <f t="shared" si="58"/>
        <v>9.2012201988009572</v>
      </c>
      <c r="AG98">
        <f t="shared" si="59"/>
        <v>39.063736473565463</v>
      </c>
      <c r="AH98">
        <v>709.369943661359</v>
      </c>
      <c r="AI98">
        <v>641.10847878787899</v>
      </c>
      <c r="AJ98">
        <v>3.1524884127238502</v>
      </c>
      <c r="AK98">
        <v>84.5062676990527</v>
      </c>
      <c r="AL98">
        <f t="shared" si="60"/>
        <v>9.2174417075527995</v>
      </c>
      <c r="AM98">
        <v>1.5553136656929201</v>
      </c>
      <c r="AN98">
        <v>12.472396503496499</v>
      </c>
      <c r="AO98">
        <v>-3.7824285835914903E-5</v>
      </c>
      <c r="AP98">
        <v>123.873733639405</v>
      </c>
      <c r="AQ98">
        <v>20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52842.227939910183</v>
      </c>
      <c r="AV98">
        <f t="shared" si="64"/>
        <v>2000.02</v>
      </c>
      <c r="AW98">
        <f t="shared" si="65"/>
        <v>1686.01686</v>
      </c>
      <c r="AX98">
        <f t="shared" si="66"/>
        <v>0.84299999999999997</v>
      </c>
      <c r="AY98">
        <f t="shared" si="67"/>
        <v>0.15870000000000001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1736456437</v>
      </c>
      <c r="BF98">
        <v>633.11300000000006</v>
      </c>
      <c r="BG98">
        <v>718.48900000000003</v>
      </c>
      <c r="BH98">
        <v>12.472899999999999</v>
      </c>
      <c r="BI98">
        <v>1.57541</v>
      </c>
      <c r="BJ98">
        <v>632.41</v>
      </c>
      <c r="BK98">
        <v>12.434699999999999</v>
      </c>
      <c r="BL98">
        <v>500.28699999999998</v>
      </c>
      <c r="BM98">
        <v>102.107</v>
      </c>
      <c r="BN98">
        <v>0.100553</v>
      </c>
      <c r="BO98">
        <v>33.339799999999997</v>
      </c>
      <c r="BP98">
        <v>32.269199999999998</v>
      </c>
      <c r="BQ98">
        <v>999.9</v>
      </c>
      <c r="BR98">
        <v>0</v>
      </c>
      <c r="BS98">
        <v>0</v>
      </c>
      <c r="BT98">
        <v>9993.75</v>
      </c>
      <c r="BU98">
        <v>724.98199999999997</v>
      </c>
      <c r="BV98">
        <v>344.95299999999997</v>
      </c>
      <c r="BW98">
        <v>-85.376599999999996</v>
      </c>
      <c r="BX98">
        <v>641.10900000000004</v>
      </c>
      <c r="BY98">
        <v>719.62300000000005</v>
      </c>
      <c r="BZ98">
        <v>10.897399999999999</v>
      </c>
      <c r="CA98">
        <v>718.48900000000003</v>
      </c>
      <c r="CB98">
        <v>1.57541</v>
      </c>
      <c r="CC98">
        <v>1.2735700000000001</v>
      </c>
      <c r="CD98">
        <v>0.16086</v>
      </c>
      <c r="CE98">
        <v>10.490500000000001</v>
      </c>
      <c r="CF98">
        <v>-17.123999999999999</v>
      </c>
      <c r="CG98">
        <v>2000.02</v>
      </c>
      <c r="CH98">
        <v>0.9</v>
      </c>
      <c r="CI98">
        <v>0.1</v>
      </c>
      <c r="CJ98">
        <v>24</v>
      </c>
      <c r="CK98">
        <v>39093.300000000003</v>
      </c>
      <c r="CL98">
        <v>1736449596</v>
      </c>
      <c r="CM98" t="s">
        <v>346</v>
      </c>
      <c r="CN98">
        <v>1736449594</v>
      </c>
      <c r="CO98">
        <v>1736449596</v>
      </c>
      <c r="CP98">
        <v>2</v>
      </c>
      <c r="CQ98">
        <v>0.52600000000000002</v>
      </c>
      <c r="CR98">
        <v>-1.4999999999999999E-2</v>
      </c>
      <c r="CS98">
        <v>0.63</v>
      </c>
      <c r="CT98">
        <v>3.9E-2</v>
      </c>
      <c r="CU98">
        <v>200</v>
      </c>
      <c r="CV98">
        <v>13</v>
      </c>
      <c r="CW98">
        <v>0.21</v>
      </c>
      <c r="CX98">
        <v>0.03</v>
      </c>
      <c r="CY98">
        <v>-83.264409999999998</v>
      </c>
      <c r="CZ98">
        <v>-11.684219548872299</v>
      </c>
      <c r="DA98">
        <v>1.12342017201936</v>
      </c>
      <c r="DB98">
        <v>0</v>
      </c>
      <c r="DC98">
        <v>10.937374999999999</v>
      </c>
      <c r="DD98">
        <v>-0.173345864661652</v>
      </c>
      <c r="DE98">
        <v>1.7191360475541401E-2</v>
      </c>
      <c r="DF98">
        <v>1</v>
      </c>
      <c r="DG98">
        <v>1</v>
      </c>
      <c r="DH98">
        <v>2</v>
      </c>
      <c r="DI98" t="s">
        <v>347</v>
      </c>
      <c r="DJ98">
        <v>3.1170300000000002</v>
      </c>
      <c r="DK98">
        <v>2.8011599999999999</v>
      </c>
      <c r="DL98">
        <v>0.13492299999999999</v>
      </c>
      <c r="DM98">
        <v>0.14857200000000001</v>
      </c>
      <c r="DN98">
        <v>7.3163099999999995E-2</v>
      </c>
      <c r="DO98">
        <v>1.29211E-2</v>
      </c>
      <c r="DP98">
        <v>24010.5</v>
      </c>
      <c r="DQ98">
        <v>21807.3</v>
      </c>
      <c r="DR98">
        <v>26566</v>
      </c>
      <c r="DS98">
        <v>23978.7</v>
      </c>
      <c r="DT98">
        <v>34033.599999999999</v>
      </c>
      <c r="DU98">
        <v>34514.9</v>
      </c>
      <c r="DV98">
        <v>40161.699999999997</v>
      </c>
      <c r="DW98">
        <v>37932</v>
      </c>
      <c r="DX98">
        <v>2.0003199999999999</v>
      </c>
      <c r="DY98">
        <v>2.1688000000000001</v>
      </c>
      <c r="DZ98">
        <v>0.22806199999999999</v>
      </c>
      <c r="EA98">
        <v>0</v>
      </c>
      <c r="EB98">
        <v>28.557500000000001</v>
      </c>
      <c r="EC98">
        <v>999.9</v>
      </c>
      <c r="ED98">
        <v>61.670999999999999</v>
      </c>
      <c r="EE98">
        <v>25.266999999999999</v>
      </c>
      <c r="EF98">
        <v>19.513000000000002</v>
      </c>
      <c r="EG98">
        <v>63.736699999999999</v>
      </c>
      <c r="EH98">
        <v>26.306100000000001</v>
      </c>
      <c r="EI98">
        <v>1</v>
      </c>
      <c r="EJ98">
        <v>-0.17258899999999999</v>
      </c>
      <c r="EK98">
        <v>-5.8126300000000004</v>
      </c>
      <c r="EL98">
        <v>20.165299999999998</v>
      </c>
      <c r="EM98">
        <v>5.2614700000000001</v>
      </c>
      <c r="EN98">
        <v>12.004</v>
      </c>
      <c r="EO98">
        <v>4.9991500000000002</v>
      </c>
      <c r="EP98">
        <v>3.2871299999999999</v>
      </c>
      <c r="EQ98">
        <v>9999</v>
      </c>
      <c r="ER98">
        <v>9999</v>
      </c>
      <c r="ES98">
        <v>999.9</v>
      </c>
      <c r="ET98">
        <v>9999</v>
      </c>
      <c r="EU98">
        <v>1.8726400000000001</v>
      </c>
      <c r="EV98">
        <v>1.87347</v>
      </c>
      <c r="EW98">
        <v>1.8696699999999999</v>
      </c>
      <c r="EX98">
        <v>1.8754599999999999</v>
      </c>
      <c r="EY98">
        <v>1.87561</v>
      </c>
      <c r="EZ98">
        <v>1.8740300000000001</v>
      </c>
      <c r="FA98">
        <v>1.8726100000000001</v>
      </c>
      <c r="FB98">
        <v>1.87164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0.70099999999999996</v>
      </c>
      <c r="FQ98">
        <v>3.8100000000000002E-2</v>
      </c>
      <c r="FR98">
        <v>0.34321388301456301</v>
      </c>
      <c r="FS98">
        <v>1.93526017593624E-3</v>
      </c>
      <c r="FT98">
        <v>-2.6352868309754201E-6</v>
      </c>
      <c r="FU98">
        <v>7.4988703689445403E-10</v>
      </c>
      <c r="FV98">
        <v>-2.6994475661370899E-2</v>
      </c>
      <c r="FW98">
        <v>5.2935318026229097E-3</v>
      </c>
      <c r="FX98">
        <v>-4.69559145734915E-4</v>
      </c>
      <c r="FY98">
        <v>3.7413844565891902E-5</v>
      </c>
      <c r="FZ98">
        <v>1</v>
      </c>
      <c r="GA98">
        <v>1999</v>
      </c>
      <c r="GB98">
        <v>0</v>
      </c>
      <c r="GC98">
        <v>14</v>
      </c>
      <c r="GD98">
        <v>114.1</v>
      </c>
      <c r="GE98">
        <v>114</v>
      </c>
      <c r="GF98">
        <v>1.74194</v>
      </c>
      <c r="GG98">
        <v>2.49634</v>
      </c>
      <c r="GH98">
        <v>1.5979000000000001</v>
      </c>
      <c r="GI98">
        <v>2.34741</v>
      </c>
      <c r="GJ98">
        <v>1.64917</v>
      </c>
      <c r="GK98">
        <v>2.3327599999999999</v>
      </c>
      <c r="GL98">
        <v>29.729700000000001</v>
      </c>
      <c r="GM98">
        <v>15.734400000000001</v>
      </c>
      <c r="GN98">
        <v>19</v>
      </c>
      <c r="GO98">
        <v>472.40600000000001</v>
      </c>
      <c r="GP98">
        <v>600.26400000000001</v>
      </c>
      <c r="GQ98">
        <v>40.130699999999997</v>
      </c>
      <c r="GR98">
        <v>25.198399999999999</v>
      </c>
      <c r="GS98">
        <v>29.9999</v>
      </c>
      <c r="GT98">
        <v>24.9605</v>
      </c>
      <c r="GU98">
        <v>24.9297</v>
      </c>
      <c r="GV98">
        <v>35.046199999999999</v>
      </c>
      <c r="GW98">
        <v>82.729299999999995</v>
      </c>
      <c r="GX98">
        <v>100</v>
      </c>
      <c r="GY98">
        <v>40.1004</v>
      </c>
      <c r="GZ98">
        <v>746.59799999999996</v>
      </c>
      <c r="HA98">
        <v>1.7032700000000001</v>
      </c>
      <c r="HB98">
        <v>100.872</v>
      </c>
      <c r="HC98">
        <v>100.767</v>
      </c>
    </row>
    <row r="99" spans="1:211" x14ac:dyDescent="0.2">
      <c r="A99">
        <v>83</v>
      </c>
      <c r="B99">
        <v>1736456440</v>
      </c>
      <c r="C99">
        <v>164</v>
      </c>
      <c r="D99" t="s">
        <v>513</v>
      </c>
      <c r="E99" t="s">
        <v>514</v>
      </c>
      <c r="F99">
        <v>2</v>
      </c>
      <c r="G99">
        <v>1736456438</v>
      </c>
      <c r="H99">
        <f t="shared" si="34"/>
        <v>9.2085088894394117E-3</v>
      </c>
      <c r="I99">
        <f t="shared" si="35"/>
        <v>9.2085088894394111</v>
      </c>
      <c r="J99">
        <f t="shared" si="36"/>
        <v>39.254344821606693</v>
      </c>
      <c r="K99">
        <f t="shared" si="37"/>
        <v>636.25599999999997</v>
      </c>
      <c r="L99">
        <f t="shared" si="38"/>
        <v>349.84533989405264</v>
      </c>
      <c r="M99">
        <f t="shared" si="39"/>
        <v>35.75652188794011</v>
      </c>
      <c r="N99">
        <f t="shared" si="40"/>
        <v>65.029597356428795</v>
      </c>
      <c r="O99">
        <f t="shared" si="41"/>
        <v>0.25295492257107083</v>
      </c>
      <c r="P99">
        <f t="shared" si="42"/>
        <v>3.5368596264178058</v>
      </c>
      <c r="Q99">
        <f t="shared" si="43"/>
        <v>0.2433169611537907</v>
      </c>
      <c r="R99">
        <f t="shared" si="44"/>
        <v>0.15290843672703278</v>
      </c>
      <c r="S99">
        <f t="shared" si="45"/>
        <v>317.40309779923797</v>
      </c>
      <c r="T99">
        <f t="shared" si="46"/>
        <v>32.898736647232212</v>
      </c>
      <c r="U99">
        <f t="shared" si="47"/>
        <v>32.898736647232212</v>
      </c>
      <c r="V99">
        <f t="shared" si="48"/>
        <v>5.0234325670817057</v>
      </c>
      <c r="W99">
        <f t="shared" si="49"/>
        <v>24.756993691253996</v>
      </c>
      <c r="X99">
        <f t="shared" si="50"/>
        <v>1.27452209568874</v>
      </c>
      <c r="Y99">
        <f t="shared" si="51"/>
        <v>5.1481295006307475</v>
      </c>
      <c r="Z99">
        <f t="shared" si="52"/>
        <v>3.748910471392966</v>
      </c>
      <c r="AA99">
        <f t="shared" si="53"/>
        <v>-406.09524202427804</v>
      </c>
      <c r="AB99">
        <f t="shared" si="54"/>
        <v>83.281676291131106</v>
      </c>
      <c r="AC99">
        <f t="shared" si="55"/>
        <v>5.3989078204080139</v>
      </c>
      <c r="AD99">
        <f t="shared" si="56"/>
        <v>-1.1560113500962643E-2</v>
      </c>
      <c r="AE99">
        <f t="shared" si="57"/>
        <v>65.481381097992127</v>
      </c>
      <c r="AF99">
        <f t="shared" si="58"/>
        <v>9.194689448127626</v>
      </c>
      <c r="AG99">
        <f t="shared" si="59"/>
        <v>39.254344821606693</v>
      </c>
      <c r="AH99">
        <v>716.02103870837095</v>
      </c>
      <c r="AI99">
        <v>647.46128484848498</v>
      </c>
      <c r="AJ99">
        <v>3.1623469545468001</v>
      </c>
      <c r="AK99">
        <v>84.5062676990527</v>
      </c>
      <c r="AL99">
        <f t="shared" si="60"/>
        <v>9.2085088894394111</v>
      </c>
      <c r="AM99">
        <v>1.5632384893026301</v>
      </c>
      <c r="AN99">
        <v>12.4700363636364</v>
      </c>
      <c r="AO99">
        <v>-2.9737438680646499E-5</v>
      </c>
      <c r="AP99">
        <v>123.873733639405</v>
      </c>
      <c r="AQ99">
        <v>20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52956.925891465362</v>
      </c>
      <c r="AV99">
        <f t="shared" si="64"/>
        <v>2000.02</v>
      </c>
      <c r="AW99">
        <f t="shared" si="65"/>
        <v>1686.0160499919</v>
      </c>
      <c r="AX99">
        <f t="shared" si="66"/>
        <v>0.84299959499999999</v>
      </c>
      <c r="AY99">
        <f t="shared" si="67"/>
        <v>0.15869996189999999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1736456438</v>
      </c>
      <c r="BF99">
        <v>636.25599999999997</v>
      </c>
      <c r="BG99">
        <v>721.8075</v>
      </c>
      <c r="BH99">
        <v>12.470050000000001</v>
      </c>
      <c r="BI99">
        <v>1.579915</v>
      </c>
      <c r="BJ99">
        <v>635.55499999999995</v>
      </c>
      <c r="BK99">
        <v>12.431900000000001</v>
      </c>
      <c r="BL99">
        <v>500.27100000000002</v>
      </c>
      <c r="BM99">
        <v>102.1065</v>
      </c>
      <c r="BN99">
        <v>0.1001548</v>
      </c>
      <c r="BO99">
        <v>33.335500000000003</v>
      </c>
      <c r="BP99">
        <v>32.267099999999999</v>
      </c>
      <c r="BQ99">
        <v>999.9</v>
      </c>
      <c r="BR99">
        <v>0</v>
      </c>
      <c r="BS99">
        <v>0</v>
      </c>
      <c r="BT99">
        <v>10016.275</v>
      </c>
      <c r="BU99">
        <v>724.99199999999996</v>
      </c>
      <c r="BV99">
        <v>345.95949999999999</v>
      </c>
      <c r="BW99">
        <v>-85.551749999999998</v>
      </c>
      <c r="BX99">
        <v>644.29</v>
      </c>
      <c r="BY99">
        <v>722.95</v>
      </c>
      <c r="BZ99">
        <v>10.8901</v>
      </c>
      <c r="CA99">
        <v>721.8075</v>
      </c>
      <c r="CB99">
        <v>1.579915</v>
      </c>
      <c r="CC99">
        <v>1.2732749999999999</v>
      </c>
      <c r="CD99">
        <v>0.1613195</v>
      </c>
      <c r="CE99">
        <v>10.48705</v>
      </c>
      <c r="CF99">
        <v>-17.090150000000001</v>
      </c>
      <c r="CG99">
        <v>2000.02</v>
      </c>
      <c r="CH99">
        <v>0.89999899999999999</v>
      </c>
      <c r="CI99">
        <v>0.10000050000000001</v>
      </c>
      <c r="CJ99">
        <v>24</v>
      </c>
      <c r="CK99">
        <v>39093.300000000003</v>
      </c>
      <c r="CL99">
        <v>1736449596</v>
      </c>
      <c r="CM99" t="s">
        <v>346</v>
      </c>
      <c r="CN99">
        <v>1736449594</v>
      </c>
      <c r="CO99">
        <v>1736449596</v>
      </c>
      <c r="CP99">
        <v>2</v>
      </c>
      <c r="CQ99">
        <v>0.52600000000000002</v>
      </c>
      <c r="CR99">
        <v>-1.4999999999999999E-2</v>
      </c>
      <c r="CS99">
        <v>0.63</v>
      </c>
      <c r="CT99">
        <v>3.9E-2</v>
      </c>
      <c r="CU99">
        <v>200</v>
      </c>
      <c r="CV99">
        <v>13</v>
      </c>
      <c r="CW99">
        <v>0.21</v>
      </c>
      <c r="CX99">
        <v>0.03</v>
      </c>
      <c r="CY99">
        <v>-83.660624999999996</v>
      </c>
      <c r="CZ99">
        <v>-11.780783458646599</v>
      </c>
      <c r="DA99">
        <v>1.1327796338542599</v>
      </c>
      <c r="DB99">
        <v>0</v>
      </c>
      <c r="DC99">
        <v>10.9307</v>
      </c>
      <c r="DD99">
        <v>-0.19920902255637901</v>
      </c>
      <c r="DE99">
        <v>1.9791109114953801E-2</v>
      </c>
      <c r="DF99">
        <v>1</v>
      </c>
      <c r="DG99">
        <v>1</v>
      </c>
      <c r="DH99">
        <v>2</v>
      </c>
      <c r="DI99" t="s">
        <v>347</v>
      </c>
      <c r="DJ99">
        <v>3.1166700000000001</v>
      </c>
      <c r="DK99">
        <v>2.8005100000000001</v>
      </c>
      <c r="DL99">
        <v>0.13583899999999999</v>
      </c>
      <c r="DM99">
        <v>0.14949399999999999</v>
      </c>
      <c r="DN99">
        <v>7.3134699999999997E-2</v>
      </c>
      <c r="DO99">
        <v>1.29639E-2</v>
      </c>
      <c r="DP99">
        <v>23985</v>
      </c>
      <c r="DQ99">
        <v>21783.8</v>
      </c>
      <c r="DR99">
        <v>26565.9</v>
      </c>
      <c r="DS99">
        <v>23978.7</v>
      </c>
      <c r="DT99">
        <v>34034.6</v>
      </c>
      <c r="DU99">
        <v>34513.599999999999</v>
      </c>
      <c r="DV99">
        <v>40161.599999999999</v>
      </c>
      <c r="DW99">
        <v>37932.1</v>
      </c>
      <c r="DX99">
        <v>1.9992000000000001</v>
      </c>
      <c r="DY99">
        <v>2.16913</v>
      </c>
      <c r="DZ99">
        <v>0.22764499999999999</v>
      </c>
      <c r="EA99">
        <v>0</v>
      </c>
      <c r="EB99">
        <v>28.561900000000001</v>
      </c>
      <c r="EC99">
        <v>999.9</v>
      </c>
      <c r="ED99">
        <v>61.670999999999999</v>
      </c>
      <c r="EE99">
        <v>25.257000000000001</v>
      </c>
      <c r="EF99">
        <v>19.500599999999999</v>
      </c>
      <c r="EG99">
        <v>63.536700000000003</v>
      </c>
      <c r="EH99">
        <v>26.322099999999999</v>
      </c>
      <c r="EI99">
        <v>1</v>
      </c>
      <c r="EJ99">
        <v>-0.17255300000000001</v>
      </c>
      <c r="EK99">
        <v>-5.8503100000000003</v>
      </c>
      <c r="EL99">
        <v>20.163699999999999</v>
      </c>
      <c r="EM99">
        <v>5.2607200000000001</v>
      </c>
      <c r="EN99">
        <v>12.004</v>
      </c>
      <c r="EO99">
        <v>4.9990500000000004</v>
      </c>
      <c r="EP99">
        <v>3.28708</v>
      </c>
      <c r="EQ99">
        <v>9999</v>
      </c>
      <c r="ER99">
        <v>9999</v>
      </c>
      <c r="ES99">
        <v>999.9</v>
      </c>
      <c r="ET99">
        <v>9999</v>
      </c>
      <c r="EU99">
        <v>1.87262</v>
      </c>
      <c r="EV99">
        <v>1.87347</v>
      </c>
      <c r="EW99">
        <v>1.86968</v>
      </c>
      <c r="EX99">
        <v>1.8754599999999999</v>
      </c>
      <c r="EY99">
        <v>1.8756299999999999</v>
      </c>
      <c r="EZ99">
        <v>1.8740399999999999</v>
      </c>
      <c r="FA99">
        <v>1.87259</v>
      </c>
      <c r="FB99">
        <v>1.87164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0.69799999999999995</v>
      </c>
      <c r="FQ99">
        <v>3.8100000000000002E-2</v>
      </c>
      <c r="FR99">
        <v>0.34321388301456301</v>
      </c>
      <c r="FS99">
        <v>1.93526017593624E-3</v>
      </c>
      <c r="FT99">
        <v>-2.6352868309754201E-6</v>
      </c>
      <c r="FU99">
        <v>7.4988703689445403E-10</v>
      </c>
      <c r="FV99">
        <v>-2.6994475661370899E-2</v>
      </c>
      <c r="FW99">
        <v>5.2935318026229097E-3</v>
      </c>
      <c r="FX99">
        <v>-4.69559145734915E-4</v>
      </c>
      <c r="FY99">
        <v>3.7413844565891902E-5</v>
      </c>
      <c r="FZ99">
        <v>1</v>
      </c>
      <c r="GA99">
        <v>1999</v>
      </c>
      <c r="GB99">
        <v>0</v>
      </c>
      <c r="GC99">
        <v>14</v>
      </c>
      <c r="GD99">
        <v>114.1</v>
      </c>
      <c r="GE99">
        <v>114.1</v>
      </c>
      <c r="GF99">
        <v>1.7553700000000001</v>
      </c>
      <c r="GG99">
        <v>2.51953</v>
      </c>
      <c r="GH99">
        <v>1.5979000000000001</v>
      </c>
      <c r="GI99">
        <v>2.34619</v>
      </c>
      <c r="GJ99">
        <v>1.64917</v>
      </c>
      <c r="GK99">
        <v>2.3950200000000001</v>
      </c>
      <c r="GL99">
        <v>29.729700000000001</v>
      </c>
      <c r="GM99">
        <v>15.751899999999999</v>
      </c>
      <c r="GN99">
        <v>19</v>
      </c>
      <c r="GO99">
        <v>471.72699999999998</v>
      </c>
      <c r="GP99">
        <v>600.53200000000004</v>
      </c>
      <c r="GQ99">
        <v>40.101799999999997</v>
      </c>
      <c r="GR99">
        <v>25.199300000000001</v>
      </c>
      <c r="GS99">
        <v>29.9999</v>
      </c>
      <c r="GT99">
        <v>24.961400000000001</v>
      </c>
      <c r="GU99">
        <v>24.930700000000002</v>
      </c>
      <c r="GV99">
        <v>35.312800000000003</v>
      </c>
      <c r="GW99">
        <v>82.729299999999995</v>
      </c>
      <c r="GX99">
        <v>100</v>
      </c>
      <c r="GY99">
        <v>40.031599999999997</v>
      </c>
      <c r="GZ99">
        <v>753.39400000000001</v>
      </c>
      <c r="HA99">
        <v>1.7156400000000001</v>
      </c>
      <c r="HB99">
        <v>100.872</v>
      </c>
      <c r="HC99">
        <v>100.767</v>
      </c>
    </row>
    <row r="100" spans="1:211" x14ac:dyDescent="0.2">
      <c r="A100">
        <v>84</v>
      </c>
      <c r="B100">
        <v>1736456442</v>
      </c>
      <c r="C100">
        <v>166</v>
      </c>
      <c r="D100" t="s">
        <v>515</v>
      </c>
      <c r="E100" t="s">
        <v>516</v>
      </c>
      <c r="F100">
        <v>2</v>
      </c>
      <c r="G100">
        <v>1736456441</v>
      </c>
      <c r="H100">
        <f t="shared" si="34"/>
        <v>9.1874578657715339E-3</v>
      </c>
      <c r="I100">
        <f t="shared" si="35"/>
        <v>9.1874578657715347</v>
      </c>
      <c r="J100">
        <f t="shared" si="36"/>
        <v>39.583547512785394</v>
      </c>
      <c r="K100">
        <f t="shared" si="37"/>
        <v>645.56899999999996</v>
      </c>
      <c r="L100">
        <f t="shared" si="38"/>
        <v>356.18035788747983</v>
      </c>
      <c r="M100">
        <f t="shared" si="39"/>
        <v>36.403696926218679</v>
      </c>
      <c r="N100">
        <f t="shared" si="40"/>
        <v>65.980893388810188</v>
      </c>
      <c r="O100">
        <f t="shared" si="41"/>
        <v>0.25258149440665473</v>
      </c>
      <c r="P100">
        <f t="shared" si="42"/>
        <v>3.5332806012665916</v>
      </c>
      <c r="Q100">
        <f t="shared" si="43"/>
        <v>0.2429620511490018</v>
      </c>
      <c r="R100">
        <f t="shared" si="44"/>
        <v>0.15268502661010691</v>
      </c>
      <c r="S100">
        <f t="shared" si="45"/>
        <v>317.40332400149998</v>
      </c>
      <c r="T100">
        <f t="shared" si="46"/>
        <v>32.885193776777328</v>
      </c>
      <c r="U100">
        <f t="shared" si="47"/>
        <v>32.885193776777328</v>
      </c>
      <c r="V100">
        <f t="shared" si="48"/>
        <v>5.0196084325688695</v>
      </c>
      <c r="W100">
        <f t="shared" si="49"/>
        <v>24.766555405626516</v>
      </c>
      <c r="X100">
        <f t="shared" si="50"/>
        <v>1.27374995073708</v>
      </c>
      <c r="Y100">
        <f t="shared" si="51"/>
        <v>5.143024251356759</v>
      </c>
      <c r="Z100">
        <f t="shared" si="52"/>
        <v>3.7458584818317897</v>
      </c>
      <c r="AA100">
        <f t="shared" si="53"/>
        <v>-405.16689188052464</v>
      </c>
      <c r="AB100">
        <f t="shared" si="54"/>
        <v>82.405525843460794</v>
      </c>
      <c r="AC100">
        <f t="shared" si="55"/>
        <v>5.3467021424994803</v>
      </c>
      <c r="AD100">
        <f t="shared" si="56"/>
        <v>-1.1339893064416628E-2</v>
      </c>
      <c r="AE100">
        <f t="shared" si="57"/>
        <v>65.94044194236092</v>
      </c>
      <c r="AF100">
        <f t="shared" si="58"/>
        <v>9.1736011425153787</v>
      </c>
      <c r="AG100">
        <f t="shared" si="59"/>
        <v>39.583547512785394</v>
      </c>
      <c r="AH100">
        <v>722.66456699320395</v>
      </c>
      <c r="AI100">
        <v>653.73273939393903</v>
      </c>
      <c r="AJ100">
        <v>3.15080511186672</v>
      </c>
      <c r="AK100">
        <v>84.5062676990527</v>
      </c>
      <c r="AL100">
        <f t="shared" si="60"/>
        <v>9.1874578657715347</v>
      </c>
      <c r="AM100">
        <v>1.5729325212054299</v>
      </c>
      <c r="AN100">
        <v>12.463281118881101</v>
      </c>
      <c r="AO100">
        <v>-3.0360604463744599E-5</v>
      </c>
      <c r="AP100">
        <v>123.873733639405</v>
      </c>
      <c r="AQ100">
        <v>20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52883.291740898851</v>
      </c>
      <c r="AV100">
        <f t="shared" si="64"/>
        <v>2000.02</v>
      </c>
      <c r="AW100">
        <f t="shared" si="65"/>
        <v>1686.0169200006001</v>
      </c>
      <c r="AX100">
        <f t="shared" si="66"/>
        <v>0.84300003000000001</v>
      </c>
      <c r="AY100">
        <f t="shared" si="67"/>
        <v>0.158700075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1736456441</v>
      </c>
      <c r="BF100">
        <v>645.56899999999996</v>
      </c>
      <c r="BG100">
        <v>731.82399999999996</v>
      </c>
      <c r="BH100">
        <v>12.4626</v>
      </c>
      <c r="BI100">
        <v>1.58897</v>
      </c>
      <c r="BJ100">
        <v>644.87199999999996</v>
      </c>
      <c r="BK100">
        <v>12.4245</v>
      </c>
      <c r="BL100">
        <v>499.88499999999999</v>
      </c>
      <c r="BM100">
        <v>102.10599999999999</v>
      </c>
      <c r="BN100">
        <v>9.9795800000000004E-2</v>
      </c>
      <c r="BO100">
        <v>33.317799999999998</v>
      </c>
      <c r="BP100">
        <v>32.265700000000002</v>
      </c>
      <c r="BQ100">
        <v>999.9</v>
      </c>
      <c r="BR100">
        <v>0</v>
      </c>
      <c r="BS100">
        <v>0</v>
      </c>
      <c r="BT100">
        <v>10001.200000000001</v>
      </c>
      <c r="BU100">
        <v>725.04399999999998</v>
      </c>
      <c r="BV100">
        <v>350.298</v>
      </c>
      <c r="BW100">
        <v>-86.255399999999995</v>
      </c>
      <c r="BX100">
        <v>653.71600000000001</v>
      </c>
      <c r="BY100">
        <v>732.98900000000003</v>
      </c>
      <c r="BZ100">
        <v>10.8736</v>
      </c>
      <c r="CA100">
        <v>731.82399999999996</v>
      </c>
      <c r="CB100">
        <v>1.58897</v>
      </c>
      <c r="CC100">
        <v>1.2725</v>
      </c>
      <c r="CD100">
        <v>0.162243</v>
      </c>
      <c r="CE100">
        <v>10.4779</v>
      </c>
      <c r="CF100">
        <v>-17.022300000000001</v>
      </c>
      <c r="CG100">
        <v>2000.02</v>
      </c>
      <c r="CH100">
        <v>0.89999899999999999</v>
      </c>
      <c r="CI100">
        <v>0.10000100000000001</v>
      </c>
      <c r="CJ100">
        <v>24</v>
      </c>
      <c r="CK100">
        <v>39093.4</v>
      </c>
      <c r="CL100">
        <v>1736449596</v>
      </c>
      <c r="CM100" t="s">
        <v>346</v>
      </c>
      <c r="CN100">
        <v>1736449594</v>
      </c>
      <c r="CO100">
        <v>1736449596</v>
      </c>
      <c r="CP100">
        <v>2</v>
      </c>
      <c r="CQ100">
        <v>0.52600000000000002</v>
      </c>
      <c r="CR100">
        <v>-1.4999999999999999E-2</v>
      </c>
      <c r="CS100">
        <v>0.63</v>
      </c>
      <c r="CT100">
        <v>3.9E-2</v>
      </c>
      <c r="CU100">
        <v>200</v>
      </c>
      <c r="CV100">
        <v>13</v>
      </c>
      <c r="CW100">
        <v>0.21</v>
      </c>
      <c r="CX100">
        <v>0.03</v>
      </c>
      <c r="CY100">
        <v>-84.055419999999998</v>
      </c>
      <c r="CZ100">
        <v>-11.8610165413536</v>
      </c>
      <c r="DA100">
        <v>1.1405235914263201</v>
      </c>
      <c r="DB100">
        <v>0</v>
      </c>
      <c r="DC100">
        <v>10.92337</v>
      </c>
      <c r="DD100">
        <v>-0.23614736842107001</v>
      </c>
      <c r="DE100">
        <v>2.3273162655728801E-2</v>
      </c>
      <c r="DF100">
        <v>1</v>
      </c>
      <c r="DG100">
        <v>1</v>
      </c>
      <c r="DH100">
        <v>2</v>
      </c>
      <c r="DI100" t="s">
        <v>347</v>
      </c>
      <c r="DJ100">
        <v>3.11687</v>
      </c>
      <c r="DK100">
        <v>2.80071</v>
      </c>
      <c r="DL100">
        <v>0.13675000000000001</v>
      </c>
      <c r="DM100">
        <v>0.15043599999999999</v>
      </c>
      <c r="DN100">
        <v>7.3128100000000001E-2</v>
      </c>
      <c r="DO100">
        <v>1.30054E-2</v>
      </c>
      <c r="DP100">
        <v>23959.1</v>
      </c>
      <c r="DQ100">
        <v>21759.5</v>
      </c>
      <c r="DR100">
        <v>26565.3</v>
      </c>
      <c r="DS100">
        <v>23978.5</v>
      </c>
      <c r="DT100">
        <v>34034.300000000003</v>
      </c>
      <c r="DU100">
        <v>34512</v>
      </c>
      <c r="DV100">
        <v>40160.800000000003</v>
      </c>
      <c r="DW100">
        <v>37931.9</v>
      </c>
      <c r="DX100">
        <v>1.9993700000000001</v>
      </c>
      <c r="DY100">
        <v>2.1691699999999998</v>
      </c>
      <c r="DZ100">
        <v>0.22745499999999999</v>
      </c>
      <c r="EA100">
        <v>0</v>
      </c>
      <c r="EB100">
        <v>28.566800000000001</v>
      </c>
      <c r="EC100">
        <v>999.9</v>
      </c>
      <c r="ED100">
        <v>61.670999999999999</v>
      </c>
      <c r="EE100">
        <v>25.257000000000001</v>
      </c>
      <c r="EF100">
        <v>19.5016</v>
      </c>
      <c r="EG100">
        <v>63.726700000000001</v>
      </c>
      <c r="EH100">
        <v>26.189900000000002</v>
      </c>
      <c r="EI100">
        <v>1</v>
      </c>
      <c r="EJ100">
        <v>-0.17255799999999999</v>
      </c>
      <c r="EK100">
        <v>-5.7859499999999997</v>
      </c>
      <c r="EL100">
        <v>20.166699999999999</v>
      </c>
      <c r="EM100">
        <v>5.2604199999999999</v>
      </c>
      <c r="EN100">
        <v>12.004099999999999</v>
      </c>
      <c r="EO100">
        <v>4.9988999999999999</v>
      </c>
      <c r="EP100">
        <v>3.28695</v>
      </c>
      <c r="EQ100">
        <v>9999</v>
      </c>
      <c r="ER100">
        <v>9999</v>
      </c>
      <c r="ES100">
        <v>999.9</v>
      </c>
      <c r="ET100">
        <v>9999</v>
      </c>
      <c r="EU100">
        <v>1.8726499999999999</v>
      </c>
      <c r="EV100">
        <v>1.8734599999999999</v>
      </c>
      <c r="EW100">
        <v>1.86968</v>
      </c>
      <c r="EX100">
        <v>1.8754599999999999</v>
      </c>
      <c r="EY100">
        <v>1.8756299999999999</v>
      </c>
      <c r="EZ100">
        <v>1.8740600000000001</v>
      </c>
      <c r="FA100">
        <v>1.87262</v>
      </c>
      <c r="FB100">
        <v>1.87164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0.69499999999999995</v>
      </c>
      <c r="FQ100">
        <v>3.8100000000000002E-2</v>
      </c>
      <c r="FR100">
        <v>0.34321388301456301</v>
      </c>
      <c r="FS100">
        <v>1.93526017593624E-3</v>
      </c>
      <c r="FT100">
        <v>-2.6352868309754201E-6</v>
      </c>
      <c r="FU100">
        <v>7.4988703689445403E-10</v>
      </c>
      <c r="FV100">
        <v>-2.6994475661370899E-2</v>
      </c>
      <c r="FW100">
        <v>5.2935318026229097E-3</v>
      </c>
      <c r="FX100">
        <v>-4.69559145734915E-4</v>
      </c>
      <c r="FY100">
        <v>3.7413844565891902E-5</v>
      </c>
      <c r="FZ100">
        <v>1</v>
      </c>
      <c r="GA100">
        <v>1999</v>
      </c>
      <c r="GB100">
        <v>0</v>
      </c>
      <c r="GC100">
        <v>14</v>
      </c>
      <c r="GD100">
        <v>114.1</v>
      </c>
      <c r="GE100">
        <v>114.1</v>
      </c>
      <c r="GF100">
        <v>1.7687999999999999</v>
      </c>
      <c r="GG100">
        <v>2.50122</v>
      </c>
      <c r="GH100">
        <v>1.5979000000000001</v>
      </c>
      <c r="GI100">
        <v>2.34619</v>
      </c>
      <c r="GJ100">
        <v>1.64917</v>
      </c>
      <c r="GK100">
        <v>2.47681</v>
      </c>
      <c r="GL100">
        <v>29.751000000000001</v>
      </c>
      <c r="GM100">
        <v>15.751899999999999</v>
      </c>
      <c r="GN100">
        <v>19</v>
      </c>
      <c r="GO100">
        <v>471.83800000000002</v>
      </c>
      <c r="GP100">
        <v>600.57799999999997</v>
      </c>
      <c r="GQ100">
        <v>40.0702</v>
      </c>
      <c r="GR100">
        <v>25.200399999999998</v>
      </c>
      <c r="GS100">
        <v>29.9999</v>
      </c>
      <c r="GT100">
        <v>24.962</v>
      </c>
      <c r="GU100">
        <v>24.9312</v>
      </c>
      <c r="GV100">
        <v>35.570799999999998</v>
      </c>
      <c r="GW100">
        <v>82.432299999999998</v>
      </c>
      <c r="GX100">
        <v>100</v>
      </c>
      <c r="GY100">
        <v>40.031599999999997</v>
      </c>
      <c r="GZ100">
        <v>760.16700000000003</v>
      </c>
      <c r="HA100">
        <v>1.7204999999999999</v>
      </c>
      <c r="HB100">
        <v>100.87</v>
      </c>
      <c r="HC100">
        <v>100.767</v>
      </c>
    </row>
    <row r="101" spans="1:211" x14ac:dyDescent="0.2">
      <c r="A101">
        <v>85</v>
      </c>
      <c r="B101">
        <v>1736456444</v>
      </c>
      <c r="C101">
        <v>168</v>
      </c>
      <c r="D101" t="s">
        <v>517</v>
      </c>
      <c r="E101" t="s">
        <v>518</v>
      </c>
      <c r="F101">
        <v>2</v>
      </c>
      <c r="G101">
        <v>1736456442</v>
      </c>
      <c r="H101">
        <f t="shared" si="34"/>
        <v>9.1797836194565385E-3</v>
      </c>
      <c r="I101">
        <f t="shared" si="35"/>
        <v>9.1797836194565381</v>
      </c>
      <c r="J101">
        <f t="shared" si="36"/>
        <v>40.055212672123673</v>
      </c>
      <c r="K101">
        <f t="shared" si="37"/>
        <v>648.66999999999996</v>
      </c>
      <c r="L101">
        <f t="shared" si="38"/>
        <v>355.98114213307889</v>
      </c>
      <c r="M101">
        <f t="shared" si="39"/>
        <v>36.383016997999</v>
      </c>
      <c r="N101">
        <f t="shared" si="40"/>
        <v>66.297252418132999</v>
      </c>
      <c r="O101">
        <f t="shared" si="41"/>
        <v>0.25245717972054443</v>
      </c>
      <c r="P101">
        <f t="shared" si="42"/>
        <v>3.5297099704273265</v>
      </c>
      <c r="Q101">
        <f t="shared" si="43"/>
        <v>0.2428376861560658</v>
      </c>
      <c r="R101">
        <f t="shared" si="44"/>
        <v>0.15260728763834</v>
      </c>
      <c r="S101">
        <f t="shared" si="45"/>
        <v>317.3992814998125</v>
      </c>
      <c r="T101">
        <f t="shared" si="46"/>
        <v>32.880631257606062</v>
      </c>
      <c r="U101">
        <f t="shared" si="47"/>
        <v>32.880631257606062</v>
      </c>
      <c r="V101">
        <f t="shared" si="48"/>
        <v>5.0183206730841992</v>
      </c>
      <c r="W101">
        <f t="shared" si="49"/>
        <v>24.773298885210512</v>
      </c>
      <c r="X101">
        <f t="shared" si="50"/>
        <v>1.273682572798795</v>
      </c>
      <c r="Y101">
        <f t="shared" si="51"/>
        <v>5.1413523031410833</v>
      </c>
      <c r="Z101">
        <f t="shared" si="52"/>
        <v>3.7446381002854041</v>
      </c>
      <c r="AA101">
        <f t="shared" si="53"/>
        <v>-404.82845761803333</v>
      </c>
      <c r="AB101">
        <f t="shared" si="54"/>
        <v>82.08676437527852</v>
      </c>
      <c r="AC101">
        <f t="shared" si="55"/>
        <v>5.3311370299805558</v>
      </c>
      <c r="AD101">
        <f t="shared" si="56"/>
        <v>-1.1274712961764521E-2</v>
      </c>
      <c r="AE101">
        <f t="shared" si="57"/>
        <v>66.236171267216022</v>
      </c>
      <c r="AF101">
        <f t="shared" si="58"/>
        <v>9.1739553513867484</v>
      </c>
      <c r="AG101">
        <f t="shared" si="59"/>
        <v>40.055212672123673</v>
      </c>
      <c r="AH101">
        <v>729.36723684876097</v>
      </c>
      <c r="AI101">
        <v>659.98572727272699</v>
      </c>
      <c r="AJ101">
        <v>3.1366740386219099</v>
      </c>
      <c r="AK101">
        <v>84.5062676990527</v>
      </c>
      <c r="AL101">
        <f t="shared" si="60"/>
        <v>9.1797836194565381</v>
      </c>
      <c r="AM101">
        <v>1.58184955031481</v>
      </c>
      <c r="AN101">
        <v>12.4597083916084</v>
      </c>
      <c r="AO101">
        <v>-3.0912639075649501E-5</v>
      </c>
      <c r="AP101">
        <v>123.873733639405</v>
      </c>
      <c r="AQ101">
        <v>20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52807.813345004346</v>
      </c>
      <c r="AV101">
        <f t="shared" si="64"/>
        <v>1999.9949999999999</v>
      </c>
      <c r="AW101">
        <f t="shared" si="65"/>
        <v>1685.9958149999247</v>
      </c>
      <c r="AX101">
        <f t="shared" si="66"/>
        <v>0.84300001499999988</v>
      </c>
      <c r="AY101">
        <f t="shared" si="67"/>
        <v>0.1587000375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1736456442</v>
      </c>
      <c r="BF101">
        <v>648.66999999999996</v>
      </c>
      <c r="BG101">
        <v>735.28700000000003</v>
      </c>
      <c r="BH101">
        <v>12.46205</v>
      </c>
      <c r="BI101">
        <v>1.5914299999999999</v>
      </c>
      <c r="BJ101">
        <v>647.97500000000002</v>
      </c>
      <c r="BK101">
        <v>12.42395</v>
      </c>
      <c r="BL101">
        <v>500.04300000000001</v>
      </c>
      <c r="BM101">
        <v>102.105</v>
      </c>
      <c r="BN101">
        <v>9.98999E-2</v>
      </c>
      <c r="BO101">
        <v>33.311999999999998</v>
      </c>
      <c r="BP101">
        <v>32.2652</v>
      </c>
      <c r="BQ101">
        <v>999.9</v>
      </c>
      <c r="BR101">
        <v>0</v>
      </c>
      <c r="BS101">
        <v>0</v>
      </c>
      <c r="BT101">
        <v>9986.2250000000004</v>
      </c>
      <c r="BU101">
        <v>725.03499999999997</v>
      </c>
      <c r="BV101">
        <v>351.88600000000002</v>
      </c>
      <c r="BW101">
        <v>-86.617199999999997</v>
      </c>
      <c r="BX101">
        <v>656.85550000000001</v>
      </c>
      <c r="BY101">
        <v>736.45899999999995</v>
      </c>
      <c r="BZ101">
        <v>10.8706</v>
      </c>
      <c r="CA101">
        <v>735.28700000000003</v>
      </c>
      <c r="CB101">
        <v>1.5914299999999999</v>
      </c>
      <c r="CC101">
        <v>1.2724299999999999</v>
      </c>
      <c r="CD101">
        <v>0.16249250000000001</v>
      </c>
      <c r="CE101">
        <v>10.4771</v>
      </c>
      <c r="CF101">
        <v>-17.004000000000001</v>
      </c>
      <c r="CG101">
        <v>1999.9949999999999</v>
      </c>
      <c r="CH101">
        <v>0.89999949999999995</v>
      </c>
      <c r="CI101">
        <v>0.10000050000000001</v>
      </c>
      <c r="CJ101">
        <v>24</v>
      </c>
      <c r="CK101">
        <v>39092.85</v>
      </c>
      <c r="CL101">
        <v>1736449596</v>
      </c>
      <c r="CM101" t="s">
        <v>346</v>
      </c>
      <c r="CN101">
        <v>1736449594</v>
      </c>
      <c r="CO101">
        <v>1736449596</v>
      </c>
      <c r="CP101">
        <v>2</v>
      </c>
      <c r="CQ101">
        <v>0.52600000000000002</v>
      </c>
      <c r="CR101">
        <v>-1.4999999999999999E-2</v>
      </c>
      <c r="CS101">
        <v>0.63</v>
      </c>
      <c r="CT101">
        <v>3.9E-2</v>
      </c>
      <c r="CU101">
        <v>200</v>
      </c>
      <c r="CV101">
        <v>13</v>
      </c>
      <c r="CW101">
        <v>0.21</v>
      </c>
      <c r="CX101">
        <v>0.03</v>
      </c>
      <c r="CY101">
        <v>-84.465720000000005</v>
      </c>
      <c r="CZ101">
        <v>-12.2565744360903</v>
      </c>
      <c r="DA101">
        <v>1.1794509615070901</v>
      </c>
      <c r="DB101">
        <v>0</v>
      </c>
      <c r="DC101">
        <v>10.91558</v>
      </c>
      <c r="DD101">
        <v>-0.26650827067669802</v>
      </c>
      <c r="DE101">
        <v>2.59293771618219E-2</v>
      </c>
      <c r="DF101">
        <v>1</v>
      </c>
      <c r="DG101">
        <v>1</v>
      </c>
      <c r="DH101">
        <v>2</v>
      </c>
      <c r="DI101" t="s">
        <v>347</v>
      </c>
      <c r="DJ101">
        <v>3.1168499999999999</v>
      </c>
      <c r="DK101">
        <v>2.8005900000000001</v>
      </c>
      <c r="DL101">
        <v>0.13766300000000001</v>
      </c>
      <c r="DM101">
        <v>0.15138699999999999</v>
      </c>
      <c r="DN101">
        <v>7.3114499999999999E-2</v>
      </c>
      <c r="DO101">
        <v>1.3040299999999999E-2</v>
      </c>
      <c r="DP101">
        <v>23934</v>
      </c>
      <c r="DQ101">
        <v>21735.1</v>
      </c>
      <c r="DR101">
        <v>26565.5</v>
      </c>
      <c r="DS101">
        <v>23978.5</v>
      </c>
      <c r="DT101">
        <v>34035.1</v>
      </c>
      <c r="DU101">
        <v>34510.800000000003</v>
      </c>
      <c r="DV101">
        <v>40161.1</v>
      </c>
      <c r="DW101">
        <v>37931.800000000003</v>
      </c>
      <c r="DX101">
        <v>1.99997</v>
      </c>
      <c r="DY101">
        <v>2.16913</v>
      </c>
      <c r="DZ101">
        <v>0.227161</v>
      </c>
      <c r="EA101">
        <v>0</v>
      </c>
      <c r="EB101">
        <v>28.5732</v>
      </c>
      <c r="EC101">
        <v>999.9</v>
      </c>
      <c r="ED101">
        <v>61.670999999999999</v>
      </c>
      <c r="EE101">
        <v>25.266999999999999</v>
      </c>
      <c r="EF101">
        <v>19.513500000000001</v>
      </c>
      <c r="EG101">
        <v>64.216700000000003</v>
      </c>
      <c r="EH101">
        <v>26.181899999999999</v>
      </c>
      <c r="EI101">
        <v>1</v>
      </c>
      <c r="EJ101">
        <v>-0.17252999999999999</v>
      </c>
      <c r="EK101">
        <v>-5.8098099999999997</v>
      </c>
      <c r="EL101">
        <v>20.165700000000001</v>
      </c>
      <c r="EM101">
        <v>5.2617700000000003</v>
      </c>
      <c r="EN101">
        <v>12.004099999999999</v>
      </c>
      <c r="EO101">
        <v>4.9992999999999999</v>
      </c>
      <c r="EP101">
        <v>3.2871800000000002</v>
      </c>
      <c r="EQ101">
        <v>9999</v>
      </c>
      <c r="ER101">
        <v>9999</v>
      </c>
      <c r="ES101">
        <v>999.9</v>
      </c>
      <c r="ET101">
        <v>9999</v>
      </c>
      <c r="EU101">
        <v>1.8726499999999999</v>
      </c>
      <c r="EV101">
        <v>1.87347</v>
      </c>
      <c r="EW101">
        <v>1.86968</v>
      </c>
      <c r="EX101">
        <v>1.87547</v>
      </c>
      <c r="EY101">
        <v>1.8756299999999999</v>
      </c>
      <c r="EZ101">
        <v>1.8740600000000001</v>
      </c>
      <c r="FA101">
        <v>1.87263</v>
      </c>
      <c r="FB101">
        <v>1.87164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0.69099999999999995</v>
      </c>
      <c r="FQ101">
        <v>3.7999999999999999E-2</v>
      </c>
      <c r="FR101">
        <v>0.34321388301456301</v>
      </c>
      <c r="FS101">
        <v>1.93526017593624E-3</v>
      </c>
      <c r="FT101">
        <v>-2.6352868309754201E-6</v>
      </c>
      <c r="FU101">
        <v>7.4988703689445403E-10</v>
      </c>
      <c r="FV101">
        <v>-2.6994475661370899E-2</v>
      </c>
      <c r="FW101">
        <v>5.2935318026229097E-3</v>
      </c>
      <c r="FX101">
        <v>-4.69559145734915E-4</v>
      </c>
      <c r="FY101">
        <v>3.7413844565891902E-5</v>
      </c>
      <c r="FZ101">
        <v>1</v>
      </c>
      <c r="GA101">
        <v>1999</v>
      </c>
      <c r="GB101">
        <v>0</v>
      </c>
      <c r="GC101">
        <v>14</v>
      </c>
      <c r="GD101">
        <v>114.2</v>
      </c>
      <c r="GE101">
        <v>114.1</v>
      </c>
      <c r="GF101">
        <v>1.78223</v>
      </c>
      <c r="GG101">
        <v>2.5268600000000001</v>
      </c>
      <c r="GH101">
        <v>1.5979000000000001</v>
      </c>
      <c r="GI101">
        <v>2.34619</v>
      </c>
      <c r="GJ101">
        <v>1.64917</v>
      </c>
      <c r="GK101">
        <v>2.4157700000000002</v>
      </c>
      <c r="GL101">
        <v>29.751000000000001</v>
      </c>
      <c r="GM101">
        <v>15.734400000000001</v>
      </c>
      <c r="GN101">
        <v>19</v>
      </c>
      <c r="GO101">
        <v>472.21300000000002</v>
      </c>
      <c r="GP101">
        <v>600.54999999999995</v>
      </c>
      <c r="GQ101">
        <v>40.040500000000002</v>
      </c>
      <c r="GR101">
        <v>25.201499999999999</v>
      </c>
      <c r="GS101">
        <v>30</v>
      </c>
      <c r="GT101">
        <v>24.963000000000001</v>
      </c>
      <c r="GU101">
        <v>24.932300000000001</v>
      </c>
      <c r="GV101">
        <v>35.834400000000002</v>
      </c>
      <c r="GW101">
        <v>82.113299999999995</v>
      </c>
      <c r="GX101">
        <v>100</v>
      </c>
      <c r="GY101">
        <v>39.966000000000001</v>
      </c>
      <c r="GZ101">
        <v>766.96</v>
      </c>
      <c r="HA101">
        <v>1.73919</v>
      </c>
      <c r="HB101">
        <v>100.871</v>
      </c>
      <c r="HC101">
        <v>100.76600000000001</v>
      </c>
    </row>
    <row r="102" spans="1:211" x14ac:dyDescent="0.2">
      <c r="A102">
        <v>86</v>
      </c>
      <c r="B102">
        <v>1736456446</v>
      </c>
      <c r="C102">
        <v>170</v>
      </c>
      <c r="D102" t="s">
        <v>519</v>
      </c>
      <c r="E102" t="s">
        <v>520</v>
      </c>
      <c r="F102">
        <v>2</v>
      </c>
      <c r="G102">
        <v>1736456445</v>
      </c>
      <c r="H102">
        <f t="shared" si="34"/>
        <v>9.1740203836571232E-3</v>
      </c>
      <c r="I102">
        <f t="shared" si="35"/>
        <v>9.1740203836571226</v>
      </c>
      <c r="J102">
        <f t="shared" si="36"/>
        <v>40.294642820756252</v>
      </c>
      <c r="K102">
        <f t="shared" si="37"/>
        <v>658.08199999999999</v>
      </c>
      <c r="L102">
        <f t="shared" si="38"/>
        <v>363.40007696738019</v>
      </c>
      <c r="M102">
        <f t="shared" si="39"/>
        <v>37.140857593636355</v>
      </c>
      <c r="N102">
        <f t="shared" si="40"/>
        <v>67.258460842674396</v>
      </c>
      <c r="O102">
        <f t="shared" si="41"/>
        <v>0.2524999246883971</v>
      </c>
      <c r="P102">
        <f t="shared" si="42"/>
        <v>3.5350331758486253</v>
      </c>
      <c r="Q102">
        <f t="shared" si="43"/>
        <v>0.24289113729734885</v>
      </c>
      <c r="R102">
        <f t="shared" si="44"/>
        <v>0.15263980584786924</v>
      </c>
      <c r="S102">
        <f t="shared" si="45"/>
        <v>317.39841300000001</v>
      </c>
      <c r="T102">
        <f t="shared" si="46"/>
        <v>32.867385266100705</v>
      </c>
      <c r="U102">
        <f t="shared" si="47"/>
        <v>32.867385266100705</v>
      </c>
      <c r="V102">
        <f t="shared" si="48"/>
        <v>5.0145836541452331</v>
      </c>
      <c r="W102">
        <f t="shared" si="49"/>
        <v>24.782565532682433</v>
      </c>
      <c r="X102">
        <f t="shared" si="50"/>
        <v>1.2730808102859601</v>
      </c>
      <c r="Y102">
        <f t="shared" si="51"/>
        <v>5.1370016901884634</v>
      </c>
      <c r="Z102">
        <f t="shared" si="52"/>
        <v>3.7415028438592728</v>
      </c>
      <c r="AA102">
        <f t="shared" si="53"/>
        <v>-404.57429891927916</v>
      </c>
      <c r="AB102">
        <f t="shared" si="54"/>
        <v>81.857222330510751</v>
      </c>
      <c r="AC102">
        <f t="shared" si="55"/>
        <v>5.3074866416581914</v>
      </c>
      <c r="AD102">
        <f t="shared" si="56"/>
        <v>-1.1176947110186575E-2</v>
      </c>
      <c r="AE102">
        <f t="shared" si="57"/>
        <v>66.802076907001535</v>
      </c>
      <c r="AF102">
        <f t="shared" si="58"/>
        <v>9.1659170483291028</v>
      </c>
      <c r="AG102">
        <f t="shared" si="59"/>
        <v>40.294642820756252</v>
      </c>
      <c r="AH102">
        <v>736.15193995368202</v>
      </c>
      <c r="AI102">
        <v>666.35466060606097</v>
      </c>
      <c r="AJ102">
        <v>3.15826929229363</v>
      </c>
      <c r="AK102">
        <v>84.5062676990527</v>
      </c>
      <c r="AL102">
        <f t="shared" si="60"/>
        <v>9.1740203836571226</v>
      </c>
      <c r="AM102">
        <v>1.5887614522595399</v>
      </c>
      <c r="AN102">
        <v>12.4568797202797</v>
      </c>
      <c r="AO102">
        <v>-3.8817757618944798E-5</v>
      </c>
      <c r="AP102">
        <v>123.873733639405</v>
      </c>
      <c r="AQ102">
        <v>20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52924.404669140131</v>
      </c>
      <c r="AV102">
        <f t="shared" si="64"/>
        <v>1999.99</v>
      </c>
      <c r="AW102">
        <f t="shared" si="65"/>
        <v>1685.9915699999999</v>
      </c>
      <c r="AX102">
        <f t="shared" si="66"/>
        <v>0.84299999999999997</v>
      </c>
      <c r="AY102">
        <f t="shared" si="67"/>
        <v>0.15870000000000001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1736456445</v>
      </c>
      <c r="BF102">
        <v>658.08199999999999</v>
      </c>
      <c r="BG102">
        <v>745.45100000000002</v>
      </c>
      <c r="BH102">
        <v>12.456300000000001</v>
      </c>
      <c r="BI102">
        <v>1.59816</v>
      </c>
      <c r="BJ102">
        <v>657.39300000000003</v>
      </c>
      <c r="BK102">
        <v>12.4183</v>
      </c>
      <c r="BL102">
        <v>500.18200000000002</v>
      </c>
      <c r="BM102">
        <v>102.104</v>
      </c>
      <c r="BN102">
        <v>9.9769200000000002E-2</v>
      </c>
      <c r="BO102">
        <v>33.296900000000001</v>
      </c>
      <c r="BP102">
        <v>32.270099999999999</v>
      </c>
      <c r="BQ102">
        <v>999.9</v>
      </c>
      <c r="BR102">
        <v>0</v>
      </c>
      <c r="BS102">
        <v>0</v>
      </c>
      <c r="BT102">
        <v>10008.799999999999</v>
      </c>
      <c r="BU102">
        <v>725.00599999999997</v>
      </c>
      <c r="BV102">
        <v>273.75799999999998</v>
      </c>
      <c r="BW102">
        <v>-87.368600000000001</v>
      </c>
      <c r="BX102">
        <v>666.38300000000004</v>
      </c>
      <c r="BY102">
        <v>746.64400000000001</v>
      </c>
      <c r="BZ102">
        <v>10.8581</v>
      </c>
      <c r="CA102">
        <v>745.45100000000002</v>
      </c>
      <c r="CB102">
        <v>1.59816</v>
      </c>
      <c r="CC102">
        <v>1.2718400000000001</v>
      </c>
      <c r="CD102">
        <v>0.16317899999999999</v>
      </c>
      <c r="CE102">
        <v>10.4701</v>
      </c>
      <c r="CF102">
        <v>-16.953800000000001</v>
      </c>
      <c r="CG102">
        <v>1999.99</v>
      </c>
      <c r="CH102">
        <v>0.9</v>
      </c>
      <c r="CI102">
        <v>0.1</v>
      </c>
      <c r="CJ102">
        <v>24</v>
      </c>
      <c r="CK102">
        <v>39092.800000000003</v>
      </c>
      <c r="CL102">
        <v>1736449596</v>
      </c>
      <c r="CM102" t="s">
        <v>346</v>
      </c>
      <c r="CN102">
        <v>1736449594</v>
      </c>
      <c r="CO102">
        <v>1736449596</v>
      </c>
      <c r="CP102">
        <v>2</v>
      </c>
      <c r="CQ102">
        <v>0.52600000000000002</v>
      </c>
      <c r="CR102">
        <v>-1.4999999999999999E-2</v>
      </c>
      <c r="CS102">
        <v>0.63</v>
      </c>
      <c r="CT102">
        <v>3.9E-2</v>
      </c>
      <c r="CU102">
        <v>200</v>
      </c>
      <c r="CV102">
        <v>13</v>
      </c>
      <c r="CW102">
        <v>0.21</v>
      </c>
      <c r="CX102">
        <v>0.03</v>
      </c>
      <c r="CY102">
        <v>-84.905079999999998</v>
      </c>
      <c r="CZ102">
        <v>-13.0910075187972</v>
      </c>
      <c r="DA102">
        <v>1.2626043721609701</v>
      </c>
      <c r="DB102">
        <v>0</v>
      </c>
      <c r="DC102">
        <v>10.907249999999999</v>
      </c>
      <c r="DD102">
        <v>-0.28218947368421798</v>
      </c>
      <c r="DE102">
        <v>2.7287222284431999E-2</v>
      </c>
      <c r="DF102">
        <v>1</v>
      </c>
      <c r="DG102">
        <v>1</v>
      </c>
      <c r="DH102">
        <v>2</v>
      </c>
      <c r="DI102" t="s">
        <v>347</v>
      </c>
      <c r="DJ102">
        <v>3.11646</v>
      </c>
      <c r="DK102">
        <v>2.8003100000000001</v>
      </c>
      <c r="DL102">
        <v>0.13858200000000001</v>
      </c>
      <c r="DM102">
        <v>0.15229500000000001</v>
      </c>
      <c r="DN102">
        <v>7.3085700000000003E-2</v>
      </c>
      <c r="DO102">
        <v>1.3058200000000001E-2</v>
      </c>
      <c r="DP102">
        <v>23909</v>
      </c>
      <c r="DQ102">
        <v>21712</v>
      </c>
      <c r="DR102">
        <v>26566</v>
      </c>
      <c r="DS102">
        <v>23978.6</v>
      </c>
      <c r="DT102">
        <v>34036.800000000003</v>
      </c>
      <c r="DU102">
        <v>34510.699999999997</v>
      </c>
      <c r="DV102">
        <v>40161.699999999997</v>
      </c>
      <c r="DW102">
        <v>37932.300000000003</v>
      </c>
      <c r="DX102">
        <v>1.9985999999999999</v>
      </c>
      <c r="DY102">
        <v>2.1692499999999999</v>
      </c>
      <c r="DZ102">
        <v>0.22703400000000001</v>
      </c>
      <c r="EA102">
        <v>0</v>
      </c>
      <c r="EB102">
        <v>28.5792</v>
      </c>
      <c r="EC102">
        <v>999.9</v>
      </c>
      <c r="ED102">
        <v>61.670999999999999</v>
      </c>
      <c r="EE102">
        <v>25.266999999999999</v>
      </c>
      <c r="EF102">
        <v>19.511800000000001</v>
      </c>
      <c r="EG102">
        <v>63.716700000000003</v>
      </c>
      <c r="EH102">
        <v>26.506399999999999</v>
      </c>
      <c r="EI102">
        <v>1</v>
      </c>
      <c r="EJ102">
        <v>-0.17246400000000001</v>
      </c>
      <c r="EK102">
        <v>-5.7931499999999998</v>
      </c>
      <c r="EL102">
        <v>20.166</v>
      </c>
      <c r="EM102">
        <v>5.2607200000000001</v>
      </c>
      <c r="EN102">
        <v>12.004</v>
      </c>
      <c r="EO102">
        <v>4.9991000000000003</v>
      </c>
      <c r="EP102">
        <v>3.2871000000000001</v>
      </c>
      <c r="EQ102">
        <v>9999</v>
      </c>
      <c r="ER102">
        <v>9999</v>
      </c>
      <c r="ES102">
        <v>999.9</v>
      </c>
      <c r="ET102">
        <v>9999</v>
      </c>
      <c r="EU102">
        <v>1.87263</v>
      </c>
      <c r="EV102">
        <v>1.87347</v>
      </c>
      <c r="EW102">
        <v>1.8696900000000001</v>
      </c>
      <c r="EX102">
        <v>1.87547</v>
      </c>
      <c r="EY102">
        <v>1.87564</v>
      </c>
      <c r="EZ102">
        <v>1.8740600000000001</v>
      </c>
      <c r="FA102">
        <v>1.8726400000000001</v>
      </c>
      <c r="FB102">
        <v>1.87165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0.68799999999999994</v>
      </c>
      <c r="FQ102">
        <v>3.7900000000000003E-2</v>
      </c>
      <c r="FR102">
        <v>0.34321388301456301</v>
      </c>
      <c r="FS102">
        <v>1.93526017593624E-3</v>
      </c>
      <c r="FT102">
        <v>-2.6352868309754201E-6</v>
      </c>
      <c r="FU102">
        <v>7.4988703689445403E-10</v>
      </c>
      <c r="FV102">
        <v>-2.6994475661370899E-2</v>
      </c>
      <c r="FW102">
        <v>5.2935318026229097E-3</v>
      </c>
      <c r="FX102">
        <v>-4.69559145734915E-4</v>
      </c>
      <c r="FY102">
        <v>3.7413844565891902E-5</v>
      </c>
      <c r="FZ102">
        <v>1</v>
      </c>
      <c r="GA102">
        <v>1999</v>
      </c>
      <c r="GB102">
        <v>0</v>
      </c>
      <c r="GC102">
        <v>14</v>
      </c>
      <c r="GD102">
        <v>114.2</v>
      </c>
      <c r="GE102">
        <v>114.2</v>
      </c>
      <c r="GF102">
        <v>1.79565</v>
      </c>
      <c r="GG102">
        <v>2.5158700000000001</v>
      </c>
      <c r="GH102">
        <v>1.5979000000000001</v>
      </c>
      <c r="GI102">
        <v>2.34741</v>
      </c>
      <c r="GJ102">
        <v>1.64917</v>
      </c>
      <c r="GK102">
        <v>2.2973599999999998</v>
      </c>
      <c r="GL102">
        <v>29.751000000000001</v>
      </c>
      <c r="GM102">
        <v>15.7431</v>
      </c>
      <c r="GN102">
        <v>19</v>
      </c>
      <c r="GO102">
        <v>471.37900000000002</v>
      </c>
      <c r="GP102">
        <v>600.66</v>
      </c>
      <c r="GQ102">
        <v>40.013500000000001</v>
      </c>
      <c r="GR102">
        <v>25.2026</v>
      </c>
      <c r="GS102">
        <v>30</v>
      </c>
      <c r="GT102">
        <v>24.963899999999999</v>
      </c>
      <c r="GU102">
        <v>24.933199999999999</v>
      </c>
      <c r="GV102">
        <v>36.100700000000003</v>
      </c>
      <c r="GW102">
        <v>82.113299999999995</v>
      </c>
      <c r="GX102">
        <v>100</v>
      </c>
      <c r="GY102">
        <v>39.966000000000001</v>
      </c>
      <c r="GZ102">
        <v>773.69399999999996</v>
      </c>
      <c r="HA102">
        <v>1.75075</v>
      </c>
      <c r="HB102">
        <v>100.872</v>
      </c>
      <c r="HC102">
        <v>100.767</v>
      </c>
    </row>
    <row r="103" spans="1:211" x14ac:dyDescent="0.2">
      <c r="A103">
        <v>87</v>
      </c>
      <c r="B103">
        <v>1736456448</v>
      </c>
      <c r="C103">
        <v>172</v>
      </c>
      <c r="D103" t="s">
        <v>521</v>
      </c>
      <c r="E103" t="s">
        <v>522</v>
      </c>
      <c r="F103">
        <v>2</v>
      </c>
      <c r="G103">
        <v>1736456446</v>
      </c>
      <c r="H103">
        <f t="shared" si="34"/>
        <v>9.1607081215717926E-3</v>
      </c>
      <c r="I103">
        <f t="shared" si="35"/>
        <v>9.1607081215717923</v>
      </c>
      <c r="J103">
        <f t="shared" si="36"/>
        <v>40.464818829485864</v>
      </c>
      <c r="K103">
        <f t="shared" si="37"/>
        <v>661.23099999999999</v>
      </c>
      <c r="L103">
        <f t="shared" si="38"/>
        <v>364.93205767299315</v>
      </c>
      <c r="M103">
        <f t="shared" si="39"/>
        <v>37.297981383770534</v>
      </c>
      <c r="N103">
        <f t="shared" si="40"/>
        <v>67.581296325771191</v>
      </c>
      <c r="O103">
        <f t="shared" si="41"/>
        <v>0.25214735258706189</v>
      </c>
      <c r="P103">
        <f t="shared" si="42"/>
        <v>3.5328427960335822</v>
      </c>
      <c r="Q103">
        <f t="shared" si="43"/>
        <v>0.24255913456259853</v>
      </c>
      <c r="R103">
        <f t="shared" si="44"/>
        <v>0.15243054397366357</v>
      </c>
      <c r="S103">
        <f t="shared" si="45"/>
        <v>317.40237335994647</v>
      </c>
      <c r="T103">
        <f t="shared" si="46"/>
        <v>32.865397734552062</v>
      </c>
      <c r="U103">
        <f t="shared" si="47"/>
        <v>32.865397734552062</v>
      </c>
      <c r="V103">
        <f t="shared" si="48"/>
        <v>5.0140231317502755</v>
      </c>
      <c r="W103">
        <f t="shared" si="49"/>
        <v>24.782825447989783</v>
      </c>
      <c r="X103">
        <f t="shared" si="50"/>
        <v>1.2727622920655999</v>
      </c>
      <c r="Y103">
        <f t="shared" si="51"/>
        <v>5.1356625770401729</v>
      </c>
      <c r="Z103">
        <f t="shared" si="52"/>
        <v>3.7412608396846756</v>
      </c>
      <c r="AA103">
        <f t="shared" si="53"/>
        <v>-403.98722816131607</v>
      </c>
      <c r="AB103">
        <f t="shared" si="54"/>
        <v>81.299401180067832</v>
      </c>
      <c r="AC103">
        <f t="shared" si="55"/>
        <v>5.274415082988849</v>
      </c>
      <c r="AD103">
        <f t="shared" si="56"/>
        <v>-1.1038538312902801E-2</v>
      </c>
      <c r="AE103">
        <f t="shared" si="57"/>
        <v>66.881265580805405</v>
      </c>
      <c r="AF103">
        <f t="shared" si="58"/>
        <v>9.1578915979357589</v>
      </c>
      <c r="AG103">
        <f t="shared" si="59"/>
        <v>40.464818829485864</v>
      </c>
      <c r="AH103">
        <v>742.98448751006299</v>
      </c>
      <c r="AI103">
        <v>672.76233939393899</v>
      </c>
      <c r="AJ103">
        <v>3.1859489856373102</v>
      </c>
      <c r="AK103">
        <v>84.5062676990527</v>
      </c>
      <c r="AL103">
        <f t="shared" si="60"/>
        <v>9.1607081215717923</v>
      </c>
      <c r="AM103">
        <v>1.5934565594235901</v>
      </c>
      <c r="AN103">
        <v>12.450942657342701</v>
      </c>
      <c r="AO103">
        <v>-4.6870925973579203E-5</v>
      </c>
      <c r="AP103">
        <v>123.873733639405</v>
      </c>
      <c r="AQ103">
        <v>20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52878.314613898838</v>
      </c>
      <c r="AV103">
        <f t="shared" si="64"/>
        <v>2000.0150000000001</v>
      </c>
      <c r="AW103">
        <f t="shared" si="65"/>
        <v>1686.0128760017326</v>
      </c>
      <c r="AX103">
        <f t="shared" si="66"/>
        <v>0.84300011549999998</v>
      </c>
      <c r="AY103">
        <f t="shared" si="67"/>
        <v>0.15869999642999999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1736456446</v>
      </c>
      <c r="BF103">
        <v>661.23099999999999</v>
      </c>
      <c r="BG103">
        <v>748.76350000000002</v>
      </c>
      <c r="BH103">
        <v>12.452999999999999</v>
      </c>
      <c r="BI103">
        <v>1.59934</v>
      </c>
      <c r="BJ103">
        <v>660.54349999999999</v>
      </c>
      <c r="BK103">
        <v>12.415050000000001</v>
      </c>
      <c r="BL103">
        <v>499.952</v>
      </c>
      <c r="BM103">
        <v>102.10550000000001</v>
      </c>
      <c r="BN103">
        <v>9.9775199999999994E-2</v>
      </c>
      <c r="BO103">
        <v>33.292250000000003</v>
      </c>
      <c r="BP103">
        <v>32.271650000000001</v>
      </c>
      <c r="BQ103">
        <v>999.9</v>
      </c>
      <c r="BR103">
        <v>0</v>
      </c>
      <c r="BS103">
        <v>0</v>
      </c>
      <c r="BT103">
        <v>9999.4</v>
      </c>
      <c r="BU103">
        <v>725.01099999999997</v>
      </c>
      <c r="BV103">
        <v>211.79150000000001</v>
      </c>
      <c r="BW103">
        <v>-87.5321</v>
      </c>
      <c r="BX103">
        <v>669.56949999999995</v>
      </c>
      <c r="BY103">
        <v>749.96249999999998</v>
      </c>
      <c r="BZ103">
        <v>10.85365</v>
      </c>
      <c r="CA103">
        <v>748.76350000000002</v>
      </c>
      <c r="CB103">
        <v>1.59934</v>
      </c>
      <c r="CC103">
        <v>1.27152</v>
      </c>
      <c r="CD103">
        <v>0.16330149999999999</v>
      </c>
      <c r="CE103">
        <v>10.46635</v>
      </c>
      <c r="CF103">
        <v>-16.944900000000001</v>
      </c>
      <c r="CG103">
        <v>2000.0150000000001</v>
      </c>
      <c r="CH103">
        <v>0.90000049999999998</v>
      </c>
      <c r="CI103">
        <v>9.9999649999999995E-2</v>
      </c>
      <c r="CJ103">
        <v>24</v>
      </c>
      <c r="CK103">
        <v>39093.300000000003</v>
      </c>
      <c r="CL103">
        <v>1736449596</v>
      </c>
      <c r="CM103" t="s">
        <v>346</v>
      </c>
      <c r="CN103">
        <v>1736449594</v>
      </c>
      <c r="CO103">
        <v>1736449596</v>
      </c>
      <c r="CP103">
        <v>2</v>
      </c>
      <c r="CQ103">
        <v>0.52600000000000002</v>
      </c>
      <c r="CR103">
        <v>-1.4999999999999999E-2</v>
      </c>
      <c r="CS103">
        <v>0.63</v>
      </c>
      <c r="CT103">
        <v>3.9E-2</v>
      </c>
      <c r="CU103">
        <v>200</v>
      </c>
      <c r="CV103">
        <v>13</v>
      </c>
      <c r="CW103">
        <v>0.21</v>
      </c>
      <c r="CX103">
        <v>0.03</v>
      </c>
      <c r="CY103">
        <v>-85.347864999999999</v>
      </c>
      <c r="CZ103">
        <v>-13.515018045112599</v>
      </c>
      <c r="DA103">
        <v>1.3031638171293001</v>
      </c>
      <c r="DB103">
        <v>0</v>
      </c>
      <c r="DC103">
        <v>10.898455</v>
      </c>
      <c r="DD103">
        <v>-0.29208270676690701</v>
      </c>
      <c r="DE103">
        <v>2.8155878160696701E-2</v>
      </c>
      <c r="DF103">
        <v>1</v>
      </c>
      <c r="DG103">
        <v>1</v>
      </c>
      <c r="DH103">
        <v>2</v>
      </c>
      <c r="DI103" t="s">
        <v>347</v>
      </c>
      <c r="DJ103">
        <v>3.1164700000000001</v>
      </c>
      <c r="DK103">
        <v>2.8005200000000001</v>
      </c>
      <c r="DL103">
        <v>0.13949600000000001</v>
      </c>
      <c r="DM103">
        <v>0.15321299999999999</v>
      </c>
      <c r="DN103">
        <v>7.3063699999999995E-2</v>
      </c>
      <c r="DO103">
        <v>1.3091800000000001E-2</v>
      </c>
      <c r="DP103">
        <v>23883.8</v>
      </c>
      <c r="DQ103">
        <v>21688.799999999999</v>
      </c>
      <c r="DR103">
        <v>26566.2</v>
      </c>
      <c r="DS103">
        <v>23979</v>
      </c>
      <c r="DT103">
        <v>34037.9</v>
      </c>
      <c r="DU103">
        <v>34510.1</v>
      </c>
      <c r="DV103">
        <v>40162</v>
      </c>
      <c r="DW103">
        <v>37932.9</v>
      </c>
      <c r="DX103">
        <v>1.99857</v>
      </c>
      <c r="DY103">
        <v>2.1692</v>
      </c>
      <c r="DZ103">
        <v>0.22673599999999999</v>
      </c>
      <c r="EA103">
        <v>0</v>
      </c>
      <c r="EB103">
        <v>28.584900000000001</v>
      </c>
      <c r="EC103">
        <v>999.9</v>
      </c>
      <c r="ED103">
        <v>61.670999999999999</v>
      </c>
      <c r="EE103">
        <v>25.266999999999999</v>
      </c>
      <c r="EF103">
        <v>19.5124</v>
      </c>
      <c r="EG103">
        <v>63.966700000000003</v>
      </c>
      <c r="EH103">
        <v>26.286100000000001</v>
      </c>
      <c r="EI103">
        <v>1</v>
      </c>
      <c r="EJ103">
        <v>-0.17247999999999999</v>
      </c>
      <c r="EK103">
        <v>-5.7516600000000002</v>
      </c>
      <c r="EL103">
        <v>20.1677</v>
      </c>
      <c r="EM103">
        <v>5.2605700000000004</v>
      </c>
      <c r="EN103">
        <v>12.004</v>
      </c>
      <c r="EO103">
        <v>4.9989499999999998</v>
      </c>
      <c r="EP103">
        <v>3.2869999999999999</v>
      </c>
      <c r="EQ103">
        <v>9999</v>
      </c>
      <c r="ER103">
        <v>9999</v>
      </c>
      <c r="ES103">
        <v>999.9</v>
      </c>
      <c r="ET103">
        <v>9999</v>
      </c>
      <c r="EU103">
        <v>1.87263</v>
      </c>
      <c r="EV103">
        <v>1.87347</v>
      </c>
      <c r="EW103">
        <v>1.86971</v>
      </c>
      <c r="EX103">
        <v>1.8754599999999999</v>
      </c>
      <c r="EY103">
        <v>1.87564</v>
      </c>
      <c r="EZ103">
        <v>1.87405</v>
      </c>
      <c r="FA103">
        <v>1.8726499999999999</v>
      </c>
      <c r="FB103">
        <v>1.87165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0.68500000000000005</v>
      </c>
      <c r="FQ103">
        <v>3.78E-2</v>
      </c>
      <c r="FR103">
        <v>0.34321388301456301</v>
      </c>
      <c r="FS103">
        <v>1.93526017593624E-3</v>
      </c>
      <c r="FT103">
        <v>-2.6352868309754201E-6</v>
      </c>
      <c r="FU103">
        <v>7.4988703689445403E-10</v>
      </c>
      <c r="FV103">
        <v>-2.6994475661370899E-2</v>
      </c>
      <c r="FW103">
        <v>5.2935318026229097E-3</v>
      </c>
      <c r="FX103">
        <v>-4.69559145734915E-4</v>
      </c>
      <c r="FY103">
        <v>3.7413844565891902E-5</v>
      </c>
      <c r="FZ103">
        <v>1</v>
      </c>
      <c r="GA103">
        <v>1999</v>
      </c>
      <c r="GB103">
        <v>0</v>
      </c>
      <c r="GC103">
        <v>14</v>
      </c>
      <c r="GD103">
        <v>114.2</v>
      </c>
      <c r="GE103">
        <v>114.2</v>
      </c>
      <c r="GF103">
        <v>1.80786</v>
      </c>
      <c r="GG103">
        <v>2.49878</v>
      </c>
      <c r="GH103">
        <v>1.5979000000000001</v>
      </c>
      <c r="GI103">
        <v>2.34863</v>
      </c>
      <c r="GJ103">
        <v>1.64917</v>
      </c>
      <c r="GK103">
        <v>2.49146</v>
      </c>
      <c r="GL103">
        <v>29.751000000000001</v>
      </c>
      <c r="GM103">
        <v>15.751899999999999</v>
      </c>
      <c r="GN103">
        <v>19</v>
      </c>
      <c r="GO103">
        <v>471.37099999999998</v>
      </c>
      <c r="GP103">
        <v>600.62800000000004</v>
      </c>
      <c r="GQ103">
        <v>39.984900000000003</v>
      </c>
      <c r="GR103">
        <v>25.203600000000002</v>
      </c>
      <c r="GS103">
        <v>30</v>
      </c>
      <c r="GT103">
        <v>24.964600000000001</v>
      </c>
      <c r="GU103">
        <v>24.933800000000002</v>
      </c>
      <c r="GV103">
        <v>36.363599999999998</v>
      </c>
      <c r="GW103">
        <v>81.827100000000002</v>
      </c>
      <c r="GX103">
        <v>100</v>
      </c>
      <c r="GY103">
        <v>39.966000000000001</v>
      </c>
      <c r="GZ103">
        <v>780.46100000000001</v>
      </c>
      <c r="HA103">
        <v>1.76691</v>
      </c>
      <c r="HB103">
        <v>100.873</v>
      </c>
      <c r="HC103">
        <v>100.76900000000001</v>
      </c>
    </row>
    <row r="104" spans="1:211" x14ac:dyDescent="0.2">
      <c r="A104">
        <v>88</v>
      </c>
      <c r="B104">
        <v>1736456450</v>
      </c>
      <c r="C104">
        <v>174</v>
      </c>
      <c r="D104" t="s">
        <v>523</v>
      </c>
      <c r="E104" t="s">
        <v>524</v>
      </c>
      <c r="F104">
        <v>2</v>
      </c>
      <c r="G104">
        <v>1736456449</v>
      </c>
      <c r="H104">
        <f t="shared" si="34"/>
        <v>9.1505839982410821E-3</v>
      </c>
      <c r="I104">
        <f t="shared" si="35"/>
        <v>9.1505839982410819</v>
      </c>
      <c r="J104">
        <f t="shared" si="36"/>
        <v>40.824269112741881</v>
      </c>
      <c r="K104">
        <f t="shared" si="37"/>
        <v>670.625</v>
      </c>
      <c r="L104">
        <f t="shared" si="38"/>
        <v>371.30553388987408</v>
      </c>
      <c r="M104">
        <f t="shared" si="39"/>
        <v>37.950589235216086</v>
      </c>
      <c r="N104">
        <f t="shared" si="40"/>
        <v>68.543588993249998</v>
      </c>
      <c r="O104">
        <f t="shared" si="41"/>
        <v>0.25194532738724784</v>
      </c>
      <c r="P104">
        <f t="shared" si="42"/>
        <v>3.5360246374793514</v>
      </c>
      <c r="Q104">
        <f t="shared" si="43"/>
        <v>0.24238041651974904</v>
      </c>
      <c r="R104">
        <f t="shared" si="44"/>
        <v>0.15231687447723025</v>
      </c>
      <c r="S104">
        <f t="shared" si="45"/>
        <v>317.39979047999998</v>
      </c>
      <c r="T104">
        <f t="shared" si="46"/>
        <v>32.858892587377191</v>
      </c>
      <c r="U104">
        <f t="shared" si="47"/>
        <v>32.858892587377191</v>
      </c>
      <c r="V104">
        <f t="shared" si="48"/>
        <v>5.0121889354531231</v>
      </c>
      <c r="W104">
        <f t="shared" si="49"/>
        <v>24.783248957710732</v>
      </c>
      <c r="X104">
        <f t="shared" si="50"/>
        <v>1.2721383491586</v>
      </c>
      <c r="Y104">
        <f t="shared" si="51"/>
        <v>5.1330572167084805</v>
      </c>
      <c r="Z104">
        <f t="shared" si="52"/>
        <v>3.7400505862945232</v>
      </c>
      <c r="AA104">
        <f t="shared" si="53"/>
        <v>-403.54075432243172</v>
      </c>
      <c r="AB104">
        <f t="shared" si="54"/>
        <v>80.887487295654921</v>
      </c>
      <c r="AC104">
        <f t="shared" si="55"/>
        <v>5.24256982196626</v>
      </c>
      <c r="AD104">
        <f t="shared" si="56"/>
        <v>-1.0906724810581636E-2</v>
      </c>
      <c r="AE104">
        <f t="shared" si="57"/>
        <v>67.388480557411299</v>
      </c>
      <c r="AF104">
        <f t="shared" si="58"/>
        <v>9.1431302654320348</v>
      </c>
      <c r="AG104">
        <f t="shared" si="59"/>
        <v>40.824269112741881</v>
      </c>
      <c r="AH104">
        <v>749.734169030776</v>
      </c>
      <c r="AI104">
        <v>679.09521212121194</v>
      </c>
      <c r="AJ104">
        <v>3.18078452358893</v>
      </c>
      <c r="AK104">
        <v>84.5062676990527</v>
      </c>
      <c r="AL104">
        <f t="shared" si="60"/>
        <v>9.1505839982410819</v>
      </c>
      <c r="AM104">
        <v>1.5969531289075001</v>
      </c>
      <c r="AN104">
        <v>12.4452727272727</v>
      </c>
      <c r="AO104">
        <v>-4.8311068037608498E-5</v>
      </c>
      <c r="AP104">
        <v>123.873733639405</v>
      </c>
      <c r="AQ104">
        <v>20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52948.12552371974</v>
      </c>
      <c r="AV104">
        <f t="shared" si="64"/>
        <v>2000</v>
      </c>
      <c r="AW104">
        <f t="shared" si="65"/>
        <v>1686.0002279999997</v>
      </c>
      <c r="AX104">
        <f t="shared" si="66"/>
        <v>0.84300011399999986</v>
      </c>
      <c r="AY104">
        <f t="shared" si="67"/>
        <v>0.15869989524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1736456449</v>
      </c>
      <c r="BF104">
        <v>670.625</v>
      </c>
      <c r="BG104">
        <v>758.88</v>
      </c>
      <c r="BH104">
        <v>12.4465</v>
      </c>
      <c r="BI104">
        <v>1.60751</v>
      </c>
      <c r="BJ104">
        <v>669.94299999999998</v>
      </c>
      <c r="BK104">
        <v>12.4086</v>
      </c>
      <c r="BL104">
        <v>499.82499999999999</v>
      </c>
      <c r="BM104">
        <v>102.10899999999999</v>
      </c>
      <c r="BN104">
        <v>9.9520399999999995E-2</v>
      </c>
      <c r="BO104">
        <v>33.283200000000001</v>
      </c>
      <c r="BP104">
        <v>32.268700000000003</v>
      </c>
      <c r="BQ104">
        <v>999.9</v>
      </c>
      <c r="BR104">
        <v>0</v>
      </c>
      <c r="BS104">
        <v>0</v>
      </c>
      <c r="BT104">
        <v>10012.5</v>
      </c>
      <c r="BU104">
        <v>725.00300000000004</v>
      </c>
      <c r="BV104">
        <v>106.467</v>
      </c>
      <c r="BW104">
        <v>-88.255200000000002</v>
      </c>
      <c r="BX104">
        <v>679.077</v>
      </c>
      <c r="BY104">
        <v>760.10199999999998</v>
      </c>
      <c r="BZ104">
        <v>10.839</v>
      </c>
      <c r="CA104">
        <v>758.88</v>
      </c>
      <c r="CB104">
        <v>1.60751</v>
      </c>
      <c r="CC104">
        <v>1.2708900000000001</v>
      </c>
      <c r="CD104">
        <v>0.16414100000000001</v>
      </c>
      <c r="CE104">
        <v>10.459</v>
      </c>
      <c r="CF104">
        <v>-16.883900000000001</v>
      </c>
      <c r="CG104">
        <v>2000</v>
      </c>
      <c r="CH104">
        <v>0.90000199999999997</v>
      </c>
      <c r="CI104">
        <v>9.9998199999999995E-2</v>
      </c>
      <c r="CJ104">
        <v>24</v>
      </c>
      <c r="CK104">
        <v>39093</v>
      </c>
      <c r="CL104">
        <v>1736449596</v>
      </c>
      <c r="CM104" t="s">
        <v>346</v>
      </c>
      <c r="CN104">
        <v>1736449594</v>
      </c>
      <c r="CO104">
        <v>1736449596</v>
      </c>
      <c r="CP104">
        <v>2</v>
      </c>
      <c r="CQ104">
        <v>0.52600000000000002</v>
      </c>
      <c r="CR104">
        <v>-1.4999999999999999E-2</v>
      </c>
      <c r="CS104">
        <v>0.63</v>
      </c>
      <c r="CT104">
        <v>3.9E-2</v>
      </c>
      <c r="CU104">
        <v>200</v>
      </c>
      <c r="CV104">
        <v>13</v>
      </c>
      <c r="CW104">
        <v>0.21</v>
      </c>
      <c r="CX104">
        <v>0.03</v>
      </c>
      <c r="CY104">
        <v>-85.788709999999995</v>
      </c>
      <c r="CZ104">
        <v>-13.714547368421</v>
      </c>
      <c r="DA104">
        <v>1.3217305776518899</v>
      </c>
      <c r="DB104">
        <v>0</v>
      </c>
      <c r="DC104">
        <v>10.889205</v>
      </c>
      <c r="DD104">
        <v>-0.29477142857141603</v>
      </c>
      <c r="DE104">
        <v>2.8399022430358301E-2</v>
      </c>
      <c r="DF104">
        <v>1</v>
      </c>
      <c r="DG104">
        <v>1</v>
      </c>
      <c r="DH104">
        <v>2</v>
      </c>
      <c r="DI104" t="s">
        <v>347</v>
      </c>
      <c r="DJ104">
        <v>3.1165500000000002</v>
      </c>
      <c r="DK104">
        <v>2.8005200000000001</v>
      </c>
      <c r="DL104">
        <v>0.140405</v>
      </c>
      <c r="DM104">
        <v>0.154144</v>
      </c>
      <c r="DN104">
        <v>7.3045100000000002E-2</v>
      </c>
      <c r="DO104">
        <v>1.31834E-2</v>
      </c>
      <c r="DP104">
        <v>23858.2</v>
      </c>
      <c r="DQ104">
        <v>21665.1</v>
      </c>
      <c r="DR104">
        <v>26565.8</v>
      </c>
      <c r="DS104">
        <v>23979.1</v>
      </c>
      <c r="DT104">
        <v>34038.199999999997</v>
      </c>
      <c r="DU104">
        <v>34507</v>
      </c>
      <c r="DV104">
        <v>40161.300000000003</v>
      </c>
      <c r="DW104">
        <v>37932.9</v>
      </c>
      <c r="DX104">
        <v>1.99892</v>
      </c>
      <c r="DY104">
        <v>2.1695500000000001</v>
      </c>
      <c r="DZ104">
        <v>0.22595699999999999</v>
      </c>
      <c r="EA104">
        <v>0</v>
      </c>
      <c r="EB104">
        <v>28.592199999999998</v>
      </c>
      <c r="EC104">
        <v>999.9</v>
      </c>
      <c r="ED104">
        <v>61.670999999999999</v>
      </c>
      <c r="EE104">
        <v>25.266999999999999</v>
      </c>
      <c r="EF104">
        <v>19.512</v>
      </c>
      <c r="EG104">
        <v>63.976700000000001</v>
      </c>
      <c r="EH104">
        <v>26.398199999999999</v>
      </c>
      <c r="EI104">
        <v>1</v>
      </c>
      <c r="EJ104">
        <v>-0.17236299999999999</v>
      </c>
      <c r="EK104">
        <v>-5.78139</v>
      </c>
      <c r="EL104">
        <v>20.1662</v>
      </c>
      <c r="EM104">
        <v>5.2617700000000003</v>
      </c>
      <c r="EN104">
        <v>12.004</v>
      </c>
      <c r="EO104">
        <v>4.9991500000000002</v>
      </c>
      <c r="EP104">
        <v>3.2871999999999999</v>
      </c>
      <c r="EQ104">
        <v>9999</v>
      </c>
      <c r="ER104">
        <v>9999</v>
      </c>
      <c r="ES104">
        <v>999.9</v>
      </c>
      <c r="ET104">
        <v>9999</v>
      </c>
      <c r="EU104">
        <v>1.8726499999999999</v>
      </c>
      <c r="EV104">
        <v>1.87347</v>
      </c>
      <c r="EW104">
        <v>1.86972</v>
      </c>
      <c r="EX104">
        <v>1.8754599999999999</v>
      </c>
      <c r="EY104">
        <v>1.8756299999999999</v>
      </c>
      <c r="EZ104">
        <v>1.87405</v>
      </c>
      <c r="FA104">
        <v>1.8726400000000001</v>
      </c>
      <c r="FB104">
        <v>1.87164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0.68100000000000005</v>
      </c>
      <c r="FQ104">
        <v>3.78E-2</v>
      </c>
      <c r="FR104">
        <v>0.34321388301456301</v>
      </c>
      <c r="FS104">
        <v>1.93526017593624E-3</v>
      </c>
      <c r="FT104">
        <v>-2.6352868309754201E-6</v>
      </c>
      <c r="FU104">
        <v>7.4988703689445403E-10</v>
      </c>
      <c r="FV104">
        <v>-2.6994475661370899E-2</v>
      </c>
      <c r="FW104">
        <v>5.2935318026229097E-3</v>
      </c>
      <c r="FX104">
        <v>-4.69559145734915E-4</v>
      </c>
      <c r="FY104">
        <v>3.7413844565891902E-5</v>
      </c>
      <c r="FZ104">
        <v>1</v>
      </c>
      <c r="GA104">
        <v>1999</v>
      </c>
      <c r="GB104">
        <v>0</v>
      </c>
      <c r="GC104">
        <v>14</v>
      </c>
      <c r="GD104">
        <v>114.3</v>
      </c>
      <c r="GE104">
        <v>114.2</v>
      </c>
      <c r="GF104">
        <v>1.8212900000000001</v>
      </c>
      <c r="GG104">
        <v>2.50366</v>
      </c>
      <c r="GH104">
        <v>1.5979000000000001</v>
      </c>
      <c r="GI104">
        <v>2.34863</v>
      </c>
      <c r="GJ104">
        <v>1.64917</v>
      </c>
      <c r="GK104">
        <v>2.4145500000000002</v>
      </c>
      <c r="GL104">
        <v>29.751000000000001</v>
      </c>
      <c r="GM104">
        <v>15.7431</v>
      </c>
      <c r="GN104">
        <v>19</v>
      </c>
      <c r="GO104">
        <v>471.59699999999998</v>
      </c>
      <c r="GP104">
        <v>600.91899999999998</v>
      </c>
      <c r="GQ104">
        <v>39.954799999999999</v>
      </c>
      <c r="GR104">
        <v>25.204799999999999</v>
      </c>
      <c r="GS104">
        <v>30.0002</v>
      </c>
      <c r="GT104">
        <v>24.965800000000002</v>
      </c>
      <c r="GU104">
        <v>24.934999999999999</v>
      </c>
      <c r="GV104">
        <v>36.629399999999997</v>
      </c>
      <c r="GW104">
        <v>81.552400000000006</v>
      </c>
      <c r="GX104">
        <v>100</v>
      </c>
      <c r="GY104">
        <v>39.894799999999996</v>
      </c>
      <c r="GZ104">
        <v>787.29600000000005</v>
      </c>
      <c r="HA104">
        <v>1.7822899999999999</v>
      </c>
      <c r="HB104">
        <v>100.872</v>
      </c>
      <c r="HC104">
        <v>100.76900000000001</v>
      </c>
    </row>
    <row r="105" spans="1:211" x14ac:dyDescent="0.2">
      <c r="A105">
        <v>89</v>
      </c>
      <c r="B105">
        <v>1736456452</v>
      </c>
      <c r="C105">
        <v>176</v>
      </c>
      <c r="D105" t="s">
        <v>525</v>
      </c>
      <c r="E105" t="s">
        <v>526</v>
      </c>
      <c r="F105">
        <v>2</v>
      </c>
      <c r="G105">
        <v>1736456450</v>
      </c>
      <c r="H105">
        <f t="shared" si="34"/>
        <v>9.14589033345173E-3</v>
      </c>
      <c r="I105">
        <f t="shared" si="35"/>
        <v>9.1458903334517299</v>
      </c>
      <c r="J105">
        <f t="shared" si="36"/>
        <v>41.09619006961281</v>
      </c>
      <c r="K105">
        <f t="shared" si="37"/>
        <v>673.78650000000005</v>
      </c>
      <c r="L105">
        <f t="shared" si="38"/>
        <v>372.43415943554186</v>
      </c>
      <c r="M105">
        <f t="shared" si="39"/>
        <v>38.065811535059765</v>
      </c>
      <c r="N105">
        <f t="shared" si="40"/>
        <v>68.866480890850056</v>
      </c>
      <c r="O105">
        <f t="shared" si="41"/>
        <v>0.25183733360870125</v>
      </c>
      <c r="P105">
        <f t="shared" si="42"/>
        <v>3.5324508218717554</v>
      </c>
      <c r="Q105">
        <f t="shared" si="43"/>
        <v>0.24227117976364637</v>
      </c>
      <c r="R105">
        <f t="shared" si="44"/>
        <v>0.1522486923166726</v>
      </c>
      <c r="S105">
        <f t="shared" si="45"/>
        <v>317.39979047999998</v>
      </c>
      <c r="T105">
        <f t="shared" si="46"/>
        <v>32.857059444921198</v>
      </c>
      <c r="U105">
        <f t="shared" si="47"/>
        <v>32.857059444921198</v>
      </c>
      <c r="V105">
        <f t="shared" si="48"/>
        <v>5.0116721666540451</v>
      </c>
      <c r="W105">
        <f t="shared" si="49"/>
        <v>24.781090877234718</v>
      </c>
      <c r="X105">
        <f t="shared" si="50"/>
        <v>1.2718528370418749</v>
      </c>
      <c r="Y105">
        <f t="shared" si="51"/>
        <v>5.1323520959695497</v>
      </c>
      <c r="Z105">
        <f t="shared" si="52"/>
        <v>3.7398193296121702</v>
      </c>
      <c r="AA105">
        <f t="shared" si="53"/>
        <v>-403.33376370522132</v>
      </c>
      <c r="AB105">
        <f t="shared" si="54"/>
        <v>80.688260061043252</v>
      </c>
      <c r="AC105">
        <f t="shared" si="55"/>
        <v>5.2348382881348332</v>
      </c>
      <c r="AD105">
        <f t="shared" si="56"/>
        <v>-1.0874876043260429E-2</v>
      </c>
      <c r="AE105">
        <f t="shared" si="57"/>
        <v>67.570822384234276</v>
      </c>
      <c r="AF105">
        <f t="shared" si="58"/>
        <v>9.1360643132986095</v>
      </c>
      <c r="AG105">
        <f t="shared" si="59"/>
        <v>41.09619006961281</v>
      </c>
      <c r="AH105">
        <v>756.41809967782797</v>
      </c>
      <c r="AI105">
        <v>685.46364848484802</v>
      </c>
      <c r="AJ105">
        <v>3.18198071173562</v>
      </c>
      <c r="AK105">
        <v>84.5062676990527</v>
      </c>
      <c r="AL105">
        <f t="shared" si="60"/>
        <v>9.1458903334517299</v>
      </c>
      <c r="AM105">
        <v>1.6006278462688599</v>
      </c>
      <c r="AN105">
        <v>12.4404328671329</v>
      </c>
      <c r="AO105">
        <v>-5.2699201871938197E-5</v>
      </c>
      <c r="AP105">
        <v>123.873733639405</v>
      </c>
      <c r="AQ105">
        <v>20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52871.956970891748</v>
      </c>
      <c r="AV105">
        <f t="shared" si="64"/>
        <v>2000</v>
      </c>
      <c r="AW105">
        <f t="shared" si="65"/>
        <v>1686.0002279999997</v>
      </c>
      <c r="AX105">
        <f t="shared" si="66"/>
        <v>0.84300011399999986</v>
      </c>
      <c r="AY105">
        <f t="shared" si="67"/>
        <v>0.15869989524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1736456450</v>
      </c>
      <c r="BF105">
        <v>673.78650000000005</v>
      </c>
      <c r="BG105">
        <v>762.2645</v>
      </c>
      <c r="BH105">
        <v>12.44375</v>
      </c>
      <c r="BI105">
        <v>1.61615</v>
      </c>
      <c r="BJ105">
        <v>673.10649999999998</v>
      </c>
      <c r="BK105">
        <v>12.405900000000001</v>
      </c>
      <c r="BL105">
        <v>499.96550000000002</v>
      </c>
      <c r="BM105">
        <v>102.108</v>
      </c>
      <c r="BN105">
        <v>0.10016369999999999</v>
      </c>
      <c r="BO105">
        <v>33.280749999999998</v>
      </c>
      <c r="BP105">
        <v>32.268999999999998</v>
      </c>
      <c r="BQ105">
        <v>999.9</v>
      </c>
      <c r="BR105">
        <v>0</v>
      </c>
      <c r="BS105">
        <v>0</v>
      </c>
      <c r="BT105">
        <v>9997.5</v>
      </c>
      <c r="BU105">
        <v>725.00850000000003</v>
      </c>
      <c r="BV105">
        <v>106.24250000000001</v>
      </c>
      <c r="BW105">
        <v>-88.47775</v>
      </c>
      <c r="BX105">
        <v>682.27700000000004</v>
      </c>
      <c r="BY105">
        <v>763.49850000000004</v>
      </c>
      <c r="BZ105">
        <v>10.8276</v>
      </c>
      <c r="CA105">
        <v>762.2645</v>
      </c>
      <c r="CB105">
        <v>1.61615</v>
      </c>
      <c r="CC105">
        <v>1.270605</v>
      </c>
      <c r="CD105">
        <v>0.165022</v>
      </c>
      <c r="CE105">
        <v>10.4556</v>
      </c>
      <c r="CF105">
        <v>-16.8203</v>
      </c>
      <c r="CG105">
        <v>2000</v>
      </c>
      <c r="CH105">
        <v>0.90000199999999997</v>
      </c>
      <c r="CI105">
        <v>9.9998199999999995E-2</v>
      </c>
      <c r="CJ105">
        <v>24</v>
      </c>
      <c r="CK105">
        <v>39093</v>
      </c>
      <c r="CL105">
        <v>1736449596</v>
      </c>
      <c r="CM105" t="s">
        <v>346</v>
      </c>
      <c r="CN105">
        <v>1736449594</v>
      </c>
      <c r="CO105">
        <v>1736449596</v>
      </c>
      <c r="CP105">
        <v>2</v>
      </c>
      <c r="CQ105">
        <v>0.52600000000000002</v>
      </c>
      <c r="CR105">
        <v>-1.4999999999999999E-2</v>
      </c>
      <c r="CS105">
        <v>0.63</v>
      </c>
      <c r="CT105">
        <v>3.9E-2</v>
      </c>
      <c r="CU105">
        <v>200</v>
      </c>
      <c r="CV105">
        <v>13</v>
      </c>
      <c r="CW105">
        <v>0.21</v>
      </c>
      <c r="CX105">
        <v>0.03</v>
      </c>
      <c r="CY105">
        <v>-86.244900000000001</v>
      </c>
      <c r="CZ105">
        <v>-13.9879308270678</v>
      </c>
      <c r="DA105">
        <v>1.3476096096421999</v>
      </c>
      <c r="DB105">
        <v>0</v>
      </c>
      <c r="DC105">
        <v>10.879060000000001</v>
      </c>
      <c r="DD105">
        <v>-0.29478496240600399</v>
      </c>
      <c r="DE105">
        <v>2.8414439990962201E-2</v>
      </c>
      <c r="DF105">
        <v>1</v>
      </c>
      <c r="DG105">
        <v>1</v>
      </c>
      <c r="DH105">
        <v>2</v>
      </c>
      <c r="DI105" t="s">
        <v>347</v>
      </c>
      <c r="DJ105">
        <v>3.1168</v>
      </c>
      <c r="DK105">
        <v>2.8014700000000001</v>
      </c>
      <c r="DL105">
        <v>0.141315</v>
      </c>
      <c r="DM105">
        <v>0.15504699999999999</v>
      </c>
      <c r="DN105">
        <v>7.3027499999999995E-2</v>
      </c>
      <c r="DO105">
        <v>1.33469E-2</v>
      </c>
      <c r="DP105">
        <v>23832.9</v>
      </c>
      <c r="DQ105">
        <v>21641.7</v>
      </c>
      <c r="DR105">
        <v>26565.599999999999</v>
      </c>
      <c r="DS105">
        <v>23978.799999999999</v>
      </c>
      <c r="DT105">
        <v>34038.6</v>
      </c>
      <c r="DU105">
        <v>34500.9</v>
      </c>
      <c r="DV105">
        <v>40161</v>
      </c>
      <c r="DW105">
        <v>37932.400000000001</v>
      </c>
      <c r="DX105">
        <v>1.9987699999999999</v>
      </c>
      <c r="DY105">
        <v>2.1692499999999999</v>
      </c>
      <c r="DZ105">
        <v>0.22601299999999999</v>
      </c>
      <c r="EA105">
        <v>0</v>
      </c>
      <c r="EB105">
        <v>28.597999999999999</v>
      </c>
      <c r="EC105">
        <v>999.9</v>
      </c>
      <c r="ED105">
        <v>61.670999999999999</v>
      </c>
      <c r="EE105">
        <v>25.266999999999999</v>
      </c>
      <c r="EF105">
        <v>19.513000000000002</v>
      </c>
      <c r="EG105">
        <v>63.956699999999998</v>
      </c>
      <c r="EH105">
        <v>26.286100000000001</v>
      </c>
      <c r="EI105">
        <v>1</v>
      </c>
      <c r="EJ105">
        <v>-0.17224300000000001</v>
      </c>
      <c r="EK105">
        <v>-5.7208399999999999</v>
      </c>
      <c r="EL105">
        <v>20.168700000000001</v>
      </c>
      <c r="EM105">
        <v>5.2605700000000004</v>
      </c>
      <c r="EN105">
        <v>12.004</v>
      </c>
      <c r="EO105">
        <v>4.99885</v>
      </c>
      <c r="EP105">
        <v>3.2870200000000001</v>
      </c>
      <c r="EQ105">
        <v>9999</v>
      </c>
      <c r="ER105">
        <v>9999</v>
      </c>
      <c r="ES105">
        <v>999.9</v>
      </c>
      <c r="ET105">
        <v>9999</v>
      </c>
      <c r="EU105">
        <v>1.87266</v>
      </c>
      <c r="EV105">
        <v>1.87347</v>
      </c>
      <c r="EW105">
        <v>1.86971</v>
      </c>
      <c r="EX105">
        <v>1.8754599999999999</v>
      </c>
      <c r="EY105">
        <v>1.87564</v>
      </c>
      <c r="EZ105">
        <v>1.87405</v>
      </c>
      <c r="FA105">
        <v>1.87262</v>
      </c>
      <c r="FB105">
        <v>1.87164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0.67700000000000005</v>
      </c>
      <c r="FQ105">
        <v>3.78E-2</v>
      </c>
      <c r="FR105">
        <v>0.34321388301456301</v>
      </c>
      <c r="FS105">
        <v>1.93526017593624E-3</v>
      </c>
      <c r="FT105">
        <v>-2.6352868309754201E-6</v>
      </c>
      <c r="FU105">
        <v>7.4988703689445403E-10</v>
      </c>
      <c r="FV105">
        <v>-2.6994475661370899E-2</v>
      </c>
      <c r="FW105">
        <v>5.2935318026229097E-3</v>
      </c>
      <c r="FX105">
        <v>-4.69559145734915E-4</v>
      </c>
      <c r="FY105">
        <v>3.7413844565891902E-5</v>
      </c>
      <c r="FZ105">
        <v>1</v>
      </c>
      <c r="GA105">
        <v>1999</v>
      </c>
      <c r="GB105">
        <v>0</v>
      </c>
      <c r="GC105">
        <v>14</v>
      </c>
      <c r="GD105">
        <v>114.3</v>
      </c>
      <c r="GE105">
        <v>114.3</v>
      </c>
      <c r="GF105">
        <v>1.8347199999999999</v>
      </c>
      <c r="GG105">
        <v>2.5280800000000001</v>
      </c>
      <c r="GH105">
        <v>1.5979000000000001</v>
      </c>
      <c r="GI105">
        <v>2.34619</v>
      </c>
      <c r="GJ105">
        <v>1.64917</v>
      </c>
      <c r="GK105">
        <v>2.32178</v>
      </c>
      <c r="GL105">
        <v>29.751000000000001</v>
      </c>
      <c r="GM105">
        <v>15.734400000000001</v>
      </c>
      <c r="GN105">
        <v>19</v>
      </c>
      <c r="GO105">
        <v>471.51299999999998</v>
      </c>
      <c r="GP105">
        <v>600.69299999999998</v>
      </c>
      <c r="GQ105">
        <v>39.929900000000004</v>
      </c>
      <c r="GR105">
        <v>25.2058</v>
      </c>
      <c r="GS105">
        <v>30.000299999999999</v>
      </c>
      <c r="GT105">
        <v>24.966200000000001</v>
      </c>
      <c r="GU105">
        <v>24.936</v>
      </c>
      <c r="GV105">
        <v>36.899099999999997</v>
      </c>
      <c r="GW105">
        <v>81.552400000000006</v>
      </c>
      <c r="GX105">
        <v>100</v>
      </c>
      <c r="GY105">
        <v>39.894799999999996</v>
      </c>
      <c r="GZ105">
        <v>794.02700000000004</v>
      </c>
      <c r="HA105">
        <v>1.79409</v>
      </c>
      <c r="HB105">
        <v>100.871</v>
      </c>
      <c r="HC105">
        <v>100.768</v>
      </c>
    </row>
    <row r="106" spans="1:211" x14ac:dyDescent="0.2">
      <c r="A106">
        <v>90</v>
      </c>
      <c r="B106">
        <v>1736456454</v>
      </c>
      <c r="C106">
        <v>178</v>
      </c>
      <c r="D106" t="s">
        <v>527</v>
      </c>
      <c r="E106" t="s">
        <v>528</v>
      </c>
      <c r="F106">
        <v>2</v>
      </c>
      <c r="G106">
        <v>1736456453</v>
      </c>
      <c r="H106">
        <f t="shared" si="34"/>
        <v>9.1449477913151493E-3</v>
      </c>
      <c r="I106">
        <f t="shared" si="35"/>
        <v>9.1449477913151487</v>
      </c>
      <c r="J106">
        <f t="shared" si="36"/>
        <v>41.296262333011938</v>
      </c>
      <c r="K106">
        <f t="shared" si="37"/>
        <v>683.30200000000002</v>
      </c>
      <c r="L106">
        <f t="shared" si="38"/>
        <v>380.28479894832196</v>
      </c>
      <c r="M106">
        <f t="shared" si="39"/>
        <v>38.867701515986525</v>
      </c>
      <c r="N106">
        <f t="shared" si="40"/>
        <v>69.838127252848011</v>
      </c>
      <c r="O106">
        <f t="shared" si="41"/>
        <v>0.25199648025795074</v>
      </c>
      <c r="P106">
        <f t="shared" si="42"/>
        <v>3.5261588528235652</v>
      </c>
      <c r="Q106">
        <f t="shared" si="43"/>
        <v>0.24240208860136722</v>
      </c>
      <c r="R106">
        <f t="shared" si="44"/>
        <v>0.15233288752837787</v>
      </c>
      <c r="S106">
        <f t="shared" si="45"/>
        <v>317.39673552090483</v>
      </c>
      <c r="T106">
        <f t="shared" si="46"/>
        <v>32.846687343755526</v>
      </c>
      <c r="U106">
        <f t="shared" si="47"/>
        <v>32.846687343755526</v>
      </c>
      <c r="V106">
        <f t="shared" si="48"/>
        <v>5.0087491109006015</v>
      </c>
      <c r="W106">
        <f t="shared" si="49"/>
        <v>24.784395016571857</v>
      </c>
      <c r="X106">
        <f t="shared" si="50"/>
        <v>1.2713200216888001</v>
      </c>
      <c r="Y106">
        <f t="shared" si="51"/>
        <v>5.1295180731211865</v>
      </c>
      <c r="Z106">
        <f t="shared" si="52"/>
        <v>3.7374290892118012</v>
      </c>
      <c r="AA106">
        <f t="shared" si="53"/>
        <v>-403.29219759699811</v>
      </c>
      <c r="AB106">
        <f t="shared" si="54"/>
        <v>80.643791491226978</v>
      </c>
      <c r="AC106">
        <f t="shared" si="55"/>
        <v>5.2407696046429537</v>
      </c>
      <c r="AD106">
        <f t="shared" si="56"/>
        <v>-1.0900980223368606E-2</v>
      </c>
      <c r="AE106">
        <f t="shared" si="57"/>
        <v>68.026114690252086</v>
      </c>
      <c r="AF106">
        <f t="shared" si="58"/>
        <v>9.1070897491122835</v>
      </c>
      <c r="AG106">
        <f t="shared" si="59"/>
        <v>41.296262333011938</v>
      </c>
      <c r="AH106">
        <v>763.18966147000594</v>
      </c>
      <c r="AI106">
        <v>691.90558787878797</v>
      </c>
      <c r="AJ106">
        <v>3.2022984548706299</v>
      </c>
      <c r="AK106">
        <v>84.5062676990527</v>
      </c>
      <c r="AL106">
        <f t="shared" si="60"/>
        <v>9.1449477913151487</v>
      </c>
      <c r="AM106">
        <v>1.6073025374650101</v>
      </c>
      <c r="AN106">
        <v>12.4383293706294</v>
      </c>
      <c r="AO106">
        <v>-5.00655056770628E-5</v>
      </c>
      <c r="AP106">
        <v>123.873733639405</v>
      </c>
      <c r="AQ106">
        <v>20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52738.894664811443</v>
      </c>
      <c r="AV106">
        <f t="shared" si="64"/>
        <v>1999.98</v>
      </c>
      <c r="AW106">
        <f t="shared" si="65"/>
        <v>1685.98279200348</v>
      </c>
      <c r="AX106">
        <f t="shared" si="66"/>
        <v>0.84299982600000001</v>
      </c>
      <c r="AY106">
        <f t="shared" si="67"/>
        <v>0.15869995476000001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1736456453</v>
      </c>
      <c r="BF106">
        <v>683.30200000000002</v>
      </c>
      <c r="BG106">
        <v>772.34400000000005</v>
      </c>
      <c r="BH106">
        <v>12.438700000000001</v>
      </c>
      <c r="BI106">
        <v>1.6530100000000001</v>
      </c>
      <c r="BJ106">
        <v>682.62699999999995</v>
      </c>
      <c r="BK106">
        <v>12.4009</v>
      </c>
      <c r="BL106">
        <v>500.31900000000002</v>
      </c>
      <c r="BM106">
        <v>102.105</v>
      </c>
      <c r="BN106">
        <v>0.101824</v>
      </c>
      <c r="BO106">
        <v>33.270899999999997</v>
      </c>
      <c r="BP106">
        <v>32.279200000000003</v>
      </c>
      <c r="BQ106">
        <v>999.9</v>
      </c>
      <c r="BR106">
        <v>0</v>
      </c>
      <c r="BS106">
        <v>0</v>
      </c>
      <c r="BT106">
        <v>9971.25</v>
      </c>
      <c r="BU106">
        <v>725.02300000000002</v>
      </c>
      <c r="BV106">
        <v>105.50700000000001</v>
      </c>
      <c r="BW106">
        <v>-89.042699999999996</v>
      </c>
      <c r="BX106">
        <v>691.90800000000002</v>
      </c>
      <c r="BY106">
        <v>773.62300000000005</v>
      </c>
      <c r="BZ106">
        <v>10.7857</v>
      </c>
      <c r="CA106">
        <v>772.34400000000005</v>
      </c>
      <c r="CB106">
        <v>1.6530100000000001</v>
      </c>
      <c r="CC106">
        <v>1.27006</v>
      </c>
      <c r="CD106">
        <v>0.16878099999999999</v>
      </c>
      <c r="CE106">
        <v>10.4491</v>
      </c>
      <c r="CF106">
        <v>-16.551500000000001</v>
      </c>
      <c r="CG106">
        <v>1999.98</v>
      </c>
      <c r="CH106">
        <v>0.9</v>
      </c>
      <c r="CI106">
        <v>9.99998E-2</v>
      </c>
      <c r="CJ106">
        <v>24</v>
      </c>
      <c r="CK106">
        <v>39092.699999999997</v>
      </c>
      <c r="CL106">
        <v>1736449596</v>
      </c>
      <c r="CM106" t="s">
        <v>346</v>
      </c>
      <c r="CN106">
        <v>1736449594</v>
      </c>
      <c r="CO106">
        <v>1736449596</v>
      </c>
      <c r="CP106">
        <v>2</v>
      </c>
      <c r="CQ106">
        <v>0.52600000000000002</v>
      </c>
      <c r="CR106">
        <v>-1.4999999999999999E-2</v>
      </c>
      <c r="CS106">
        <v>0.63</v>
      </c>
      <c r="CT106">
        <v>3.9E-2</v>
      </c>
      <c r="CU106">
        <v>200</v>
      </c>
      <c r="CV106">
        <v>13</v>
      </c>
      <c r="CW106">
        <v>0.21</v>
      </c>
      <c r="CX106">
        <v>0.03</v>
      </c>
      <c r="CY106">
        <v>-86.697559999999996</v>
      </c>
      <c r="CZ106">
        <v>-14.1017593984963</v>
      </c>
      <c r="DA106">
        <v>1.3582411385317401</v>
      </c>
      <c r="DB106">
        <v>0</v>
      </c>
      <c r="DC106">
        <v>10.86753</v>
      </c>
      <c r="DD106">
        <v>-0.31782857142857202</v>
      </c>
      <c r="DE106">
        <v>3.09221457858278E-2</v>
      </c>
      <c r="DF106">
        <v>1</v>
      </c>
      <c r="DG106">
        <v>1</v>
      </c>
      <c r="DH106">
        <v>2</v>
      </c>
      <c r="DI106" t="s">
        <v>347</v>
      </c>
      <c r="DJ106">
        <v>3.1173899999999999</v>
      </c>
      <c r="DK106">
        <v>2.8023799999999999</v>
      </c>
      <c r="DL106">
        <v>0.14221600000000001</v>
      </c>
      <c r="DM106">
        <v>0.15596199999999999</v>
      </c>
      <c r="DN106">
        <v>7.3010500000000006E-2</v>
      </c>
      <c r="DO106">
        <v>1.3582E-2</v>
      </c>
      <c r="DP106">
        <v>23808</v>
      </c>
      <c r="DQ106">
        <v>21618.1</v>
      </c>
      <c r="DR106">
        <v>26565.8</v>
      </c>
      <c r="DS106">
        <v>23978.5</v>
      </c>
      <c r="DT106">
        <v>34039.800000000003</v>
      </c>
      <c r="DU106">
        <v>34492</v>
      </c>
      <c r="DV106">
        <v>40161.599999999999</v>
      </c>
      <c r="DW106">
        <v>37931.699999999997</v>
      </c>
      <c r="DX106">
        <v>1.99993</v>
      </c>
      <c r="DY106">
        <v>2.1685500000000002</v>
      </c>
      <c r="DZ106">
        <v>0.226162</v>
      </c>
      <c r="EA106">
        <v>0</v>
      </c>
      <c r="EB106">
        <v>28.604700000000001</v>
      </c>
      <c r="EC106">
        <v>999.9</v>
      </c>
      <c r="ED106">
        <v>61.670999999999999</v>
      </c>
      <c r="EE106">
        <v>25.266999999999999</v>
      </c>
      <c r="EF106">
        <v>19.5138</v>
      </c>
      <c r="EG106">
        <v>63.936700000000002</v>
      </c>
      <c r="EH106">
        <v>26.081700000000001</v>
      </c>
      <c r="EI106">
        <v>1</v>
      </c>
      <c r="EJ106">
        <v>-0.17225599999999999</v>
      </c>
      <c r="EK106">
        <v>-5.76539</v>
      </c>
      <c r="EL106">
        <v>20.166899999999998</v>
      </c>
      <c r="EM106">
        <v>5.2595200000000002</v>
      </c>
      <c r="EN106">
        <v>12.004</v>
      </c>
      <c r="EO106">
        <v>4.9988000000000001</v>
      </c>
      <c r="EP106">
        <v>3.28688</v>
      </c>
      <c r="EQ106">
        <v>9999</v>
      </c>
      <c r="ER106">
        <v>9999</v>
      </c>
      <c r="ES106">
        <v>999.9</v>
      </c>
      <c r="ET106">
        <v>9999</v>
      </c>
      <c r="EU106">
        <v>1.8726400000000001</v>
      </c>
      <c r="EV106">
        <v>1.8734599999999999</v>
      </c>
      <c r="EW106">
        <v>1.86968</v>
      </c>
      <c r="EX106">
        <v>1.8754599999999999</v>
      </c>
      <c r="EY106">
        <v>1.87564</v>
      </c>
      <c r="EZ106">
        <v>1.8740300000000001</v>
      </c>
      <c r="FA106">
        <v>1.8726</v>
      </c>
      <c r="FB106">
        <v>1.87164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0.67300000000000004</v>
      </c>
      <c r="FQ106">
        <v>3.78E-2</v>
      </c>
      <c r="FR106">
        <v>0.34321388301456301</v>
      </c>
      <c r="FS106">
        <v>1.93526017593624E-3</v>
      </c>
      <c r="FT106">
        <v>-2.6352868309754201E-6</v>
      </c>
      <c r="FU106">
        <v>7.4988703689445403E-10</v>
      </c>
      <c r="FV106">
        <v>-2.6994475661370899E-2</v>
      </c>
      <c r="FW106">
        <v>5.2935318026229097E-3</v>
      </c>
      <c r="FX106">
        <v>-4.69559145734915E-4</v>
      </c>
      <c r="FY106">
        <v>3.7413844565891902E-5</v>
      </c>
      <c r="FZ106">
        <v>1</v>
      </c>
      <c r="GA106">
        <v>1999</v>
      </c>
      <c r="GB106">
        <v>0</v>
      </c>
      <c r="GC106">
        <v>14</v>
      </c>
      <c r="GD106">
        <v>114.3</v>
      </c>
      <c r="GE106">
        <v>114.3</v>
      </c>
      <c r="GF106">
        <v>1.8469199999999999</v>
      </c>
      <c r="GG106">
        <v>2.49634</v>
      </c>
      <c r="GH106">
        <v>1.5979000000000001</v>
      </c>
      <c r="GI106">
        <v>2.34741</v>
      </c>
      <c r="GJ106">
        <v>1.64917</v>
      </c>
      <c r="GK106">
        <v>2.4352999999999998</v>
      </c>
      <c r="GL106">
        <v>29.751000000000001</v>
      </c>
      <c r="GM106">
        <v>15.7431</v>
      </c>
      <c r="GN106">
        <v>19</v>
      </c>
      <c r="GO106">
        <v>472.23</v>
      </c>
      <c r="GP106">
        <v>600.15300000000002</v>
      </c>
      <c r="GQ106">
        <v>39.893700000000003</v>
      </c>
      <c r="GR106">
        <v>25.206900000000001</v>
      </c>
      <c r="GS106">
        <v>30.0002</v>
      </c>
      <c r="GT106">
        <v>24.967300000000002</v>
      </c>
      <c r="GU106">
        <v>24.937000000000001</v>
      </c>
      <c r="GV106">
        <v>37.157600000000002</v>
      </c>
      <c r="GW106">
        <v>81.271000000000001</v>
      </c>
      <c r="GX106">
        <v>100</v>
      </c>
      <c r="GY106">
        <v>39.820500000000003</v>
      </c>
      <c r="GZ106">
        <v>800.79499999999996</v>
      </c>
      <c r="HA106">
        <v>1.8153300000000001</v>
      </c>
      <c r="HB106">
        <v>100.872</v>
      </c>
      <c r="HC106">
        <v>100.76600000000001</v>
      </c>
    </row>
    <row r="107" spans="1:211" x14ac:dyDescent="0.2">
      <c r="A107">
        <v>91</v>
      </c>
      <c r="B107">
        <v>1736456456</v>
      </c>
      <c r="C107">
        <v>180</v>
      </c>
      <c r="D107" t="s">
        <v>529</v>
      </c>
      <c r="E107" t="s">
        <v>530</v>
      </c>
      <c r="F107">
        <v>2</v>
      </c>
      <c r="G107">
        <v>1736456454</v>
      </c>
      <c r="H107">
        <f t="shared" si="34"/>
        <v>9.1319974330054138E-3</v>
      </c>
      <c r="I107">
        <f t="shared" si="35"/>
        <v>9.131997433005413</v>
      </c>
      <c r="J107">
        <f t="shared" si="36"/>
        <v>41.583721641966726</v>
      </c>
      <c r="K107">
        <f t="shared" si="37"/>
        <v>686.46100000000001</v>
      </c>
      <c r="L107">
        <f t="shared" si="38"/>
        <v>381.05219359277567</v>
      </c>
      <c r="M107">
        <f t="shared" si="39"/>
        <v>38.945696465854212</v>
      </c>
      <c r="N107">
        <f t="shared" si="40"/>
        <v>70.160209522944498</v>
      </c>
      <c r="O107">
        <f t="shared" si="41"/>
        <v>0.25160783582514518</v>
      </c>
      <c r="P107">
        <f t="shared" si="42"/>
        <v>3.5345182031471318</v>
      </c>
      <c r="Q107">
        <f t="shared" si="43"/>
        <v>0.2420641111283974</v>
      </c>
      <c r="R107">
        <f t="shared" si="44"/>
        <v>0.15211737362875888</v>
      </c>
      <c r="S107">
        <f t="shared" si="45"/>
        <v>317.39844275985121</v>
      </c>
      <c r="T107">
        <f t="shared" si="46"/>
        <v>32.845800957934344</v>
      </c>
      <c r="U107">
        <f t="shared" si="47"/>
        <v>32.845800957934344</v>
      </c>
      <c r="V107">
        <f t="shared" si="48"/>
        <v>5.0084993793057295</v>
      </c>
      <c r="W107">
        <f t="shared" si="49"/>
        <v>24.788287929639345</v>
      </c>
      <c r="X107">
        <f t="shared" si="50"/>
        <v>1.2711881868774748</v>
      </c>
      <c r="Y107">
        <f t="shared" si="51"/>
        <v>5.1281806572753084</v>
      </c>
      <c r="Z107">
        <f t="shared" si="52"/>
        <v>3.7373111924282547</v>
      </c>
      <c r="AA107">
        <f t="shared" si="53"/>
        <v>-402.72108679553872</v>
      </c>
      <c r="AB107">
        <f t="shared" si="54"/>
        <v>80.117803342793451</v>
      </c>
      <c r="AC107">
        <f t="shared" si="55"/>
        <v>5.1941325191615704</v>
      </c>
      <c r="AD107">
        <f t="shared" si="56"/>
        <v>-1.0708173732524529E-2</v>
      </c>
      <c r="AE107">
        <f t="shared" si="57"/>
        <v>68.263009572867517</v>
      </c>
      <c r="AF107">
        <f t="shared" si="58"/>
        <v>9.0946541240252703</v>
      </c>
      <c r="AG107">
        <f t="shared" si="59"/>
        <v>41.583721641966726</v>
      </c>
      <c r="AH107">
        <v>769.98976105466102</v>
      </c>
      <c r="AI107">
        <v>698.32286666666596</v>
      </c>
      <c r="AJ107">
        <v>3.20921953195647</v>
      </c>
      <c r="AK107">
        <v>84.5062676990527</v>
      </c>
      <c r="AL107">
        <f t="shared" si="60"/>
        <v>9.131997433005413</v>
      </c>
      <c r="AM107">
        <v>1.6219286790391201</v>
      </c>
      <c r="AN107">
        <v>12.435999300699301</v>
      </c>
      <c r="AO107">
        <v>-4.1182041706236398E-5</v>
      </c>
      <c r="AP107">
        <v>123.873733639405</v>
      </c>
      <c r="AQ107">
        <v>20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52918.676839170483</v>
      </c>
      <c r="AV107">
        <f t="shared" si="64"/>
        <v>1999.99</v>
      </c>
      <c r="AW107">
        <f t="shared" si="65"/>
        <v>1685.9914260007199</v>
      </c>
      <c r="AX107">
        <f t="shared" si="66"/>
        <v>0.8429999279999999</v>
      </c>
      <c r="AY107">
        <f t="shared" si="67"/>
        <v>0.15870001487999999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1736456454</v>
      </c>
      <c r="BF107">
        <v>686.46100000000001</v>
      </c>
      <c r="BG107">
        <v>775.79849999999999</v>
      </c>
      <c r="BH107">
        <v>12.43755</v>
      </c>
      <c r="BI107">
        <v>1.6681250000000001</v>
      </c>
      <c r="BJ107">
        <v>685.7885</v>
      </c>
      <c r="BK107">
        <v>12.399749999999999</v>
      </c>
      <c r="BL107">
        <v>500.39100000000002</v>
      </c>
      <c r="BM107">
        <v>102.1045</v>
      </c>
      <c r="BN107">
        <v>0.1011745</v>
      </c>
      <c r="BO107">
        <v>33.266249999999999</v>
      </c>
      <c r="BP107">
        <v>32.278700000000001</v>
      </c>
      <c r="BQ107">
        <v>999.9</v>
      </c>
      <c r="BR107">
        <v>0</v>
      </c>
      <c r="BS107">
        <v>0</v>
      </c>
      <c r="BT107">
        <v>10006.575000000001</v>
      </c>
      <c r="BU107">
        <v>725.0145</v>
      </c>
      <c r="BV107">
        <v>146.4195</v>
      </c>
      <c r="BW107">
        <v>-89.337450000000004</v>
      </c>
      <c r="BX107">
        <v>695.10649999999998</v>
      </c>
      <c r="BY107">
        <v>777.09500000000003</v>
      </c>
      <c r="BZ107">
        <v>10.769450000000001</v>
      </c>
      <c r="CA107">
        <v>775.79849999999999</v>
      </c>
      <c r="CB107">
        <v>1.6681250000000001</v>
      </c>
      <c r="CC107">
        <v>1.269935</v>
      </c>
      <c r="CD107">
        <v>0.17032349999999999</v>
      </c>
      <c r="CE107">
        <v>10.447649999999999</v>
      </c>
      <c r="CF107">
        <v>-16.443249999999999</v>
      </c>
      <c r="CG107">
        <v>1999.99</v>
      </c>
      <c r="CH107">
        <v>0.89999949999999995</v>
      </c>
      <c r="CI107">
        <v>0.1000004</v>
      </c>
      <c r="CJ107">
        <v>24</v>
      </c>
      <c r="CK107">
        <v>39092.85</v>
      </c>
      <c r="CL107">
        <v>1736449596</v>
      </c>
      <c r="CM107" t="s">
        <v>346</v>
      </c>
      <c r="CN107">
        <v>1736449594</v>
      </c>
      <c r="CO107">
        <v>1736449596</v>
      </c>
      <c r="CP107">
        <v>2</v>
      </c>
      <c r="CQ107">
        <v>0.52600000000000002</v>
      </c>
      <c r="CR107">
        <v>-1.4999999999999999E-2</v>
      </c>
      <c r="CS107">
        <v>0.63</v>
      </c>
      <c r="CT107">
        <v>3.9E-2</v>
      </c>
      <c r="CU107">
        <v>200</v>
      </c>
      <c r="CV107">
        <v>13</v>
      </c>
      <c r="CW107">
        <v>0.21</v>
      </c>
      <c r="CX107">
        <v>0.03</v>
      </c>
      <c r="CY107">
        <v>-87.148115000000004</v>
      </c>
      <c r="CZ107">
        <v>-14.1181669172935</v>
      </c>
      <c r="DA107">
        <v>1.3597696714057901</v>
      </c>
      <c r="DB107">
        <v>0</v>
      </c>
      <c r="DC107">
        <v>10.85393</v>
      </c>
      <c r="DD107">
        <v>-0.37611428571428102</v>
      </c>
      <c r="DE107">
        <v>3.7394960890472798E-2</v>
      </c>
      <c r="DF107">
        <v>1</v>
      </c>
      <c r="DG107">
        <v>1</v>
      </c>
      <c r="DH107">
        <v>2</v>
      </c>
      <c r="DI107" t="s">
        <v>347</v>
      </c>
      <c r="DJ107">
        <v>3.11707</v>
      </c>
      <c r="DK107">
        <v>2.8014199999999998</v>
      </c>
      <c r="DL107">
        <v>0.14311399999999999</v>
      </c>
      <c r="DM107">
        <v>0.15689800000000001</v>
      </c>
      <c r="DN107">
        <v>7.3008699999999996E-2</v>
      </c>
      <c r="DO107">
        <v>1.3794900000000001E-2</v>
      </c>
      <c r="DP107">
        <v>23783.1</v>
      </c>
      <c r="DQ107">
        <v>21594.1</v>
      </c>
      <c r="DR107">
        <v>26565.8</v>
      </c>
      <c r="DS107">
        <v>23978.5</v>
      </c>
      <c r="DT107">
        <v>34040.1</v>
      </c>
      <c r="DU107">
        <v>34484.199999999997</v>
      </c>
      <c r="DV107">
        <v>40161.699999999997</v>
      </c>
      <c r="DW107">
        <v>37931.199999999997</v>
      </c>
      <c r="DX107">
        <v>1.9999499999999999</v>
      </c>
      <c r="DY107">
        <v>2.1687799999999999</v>
      </c>
      <c r="DZ107">
        <v>0.225045</v>
      </c>
      <c r="EA107">
        <v>0</v>
      </c>
      <c r="EB107">
        <v>28.611000000000001</v>
      </c>
      <c r="EC107">
        <v>999.9</v>
      </c>
      <c r="ED107">
        <v>61.670999999999999</v>
      </c>
      <c r="EE107">
        <v>25.266999999999999</v>
      </c>
      <c r="EF107">
        <v>19.513100000000001</v>
      </c>
      <c r="EG107">
        <v>63.856699999999996</v>
      </c>
      <c r="EH107">
        <v>26.0777</v>
      </c>
      <c r="EI107">
        <v>1</v>
      </c>
      <c r="EJ107">
        <v>-0.17208599999999999</v>
      </c>
      <c r="EK107">
        <v>-5.7175500000000001</v>
      </c>
      <c r="EL107">
        <v>20.168900000000001</v>
      </c>
      <c r="EM107">
        <v>5.25922</v>
      </c>
      <c r="EN107">
        <v>12.004</v>
      </c>
      <c r="EO107">
        <v>4.9989499999999998</v>
      </c>
      <c r="EP107">
        <v>3.2870200000000001</v>
      </c>
      <c r="EQ107">
        <v>9999</v>
      </c>
      <c r="ER107">
        <v>9999</v>
      </c>
      <c r="ES107">
        <v>999.9</v>
      </c>
      <c r="ET107">
        <v>9999</v>
      </c>
      <c r="EU107">
        <v>1.8726400000000001</v>
      </c>
      <c r="EV107">
        <v>1.8734599999999999</v>
      </c>
      <c r="EW107">
        <v>1.86968</v>
      </c>
      <c r="EX107">
        <v>1.8754599999999999</v>
      </c>
      <c r="EY107">
        <v>1.8756299999999999</v>
      </c>
      <c r="EZ107">
        <v>1.87405</v>
      </c>
      <c r="FA107">
        <v>1.87262</v>
      </c>
      <c r="FB107">
        <v>1.87164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0.66900000000000004</v>
      </c>
      <c r="FQ107">
        <v>3.78E-2</v>
      </c>
      <c r="FR107">
        <v>0.34321388301456301</v>
      </c>
      <c r="FS107">
        <v>1.93526017593624E-3</v>
      </c>
      <c r="FT107">
        <v>-2.6352868309754201E-6</v>
      </c>
      <c r="FU107">
        <v>7.4988703689445403E-10</v>
      </c>
      <c r="FV107">
        <v>-2.6994475661370899E-2</v>
      </c>
      <c r="FW107">
        <v>5.2935318026229097E-3</v>
      </c>
      <c r="FX107">
        <v>-4.69559145734915E-4</v>
      </c>
      <c r="FY107">
        <v>3.7413844565891902E-5</v>
      </c>
      <c r="FZ107">
        <v>1</v>
      </c>
      <c r="GA107">
        <v>1999</v>
      </c>
      <c r="GB107">
        <v>0</v>
      </c>
      <c r="GC107">
        <v>14</v>
      </c>
      <c r="GD107">
        <v>114.4</v>
      </c>
      <c r="GE107">
        <v>114.3</v>
      </c>
      <c r="GF107">
        <v>1.8615699999999999</v>
      </c>
      <c r="GG107">
        <v>2.52075</v>
      </c>
      <c r="GH107">
        <v>1.5979000000000001</v>
      </c>
      <c r="GI107">
        <v>2.34741</v>
      </c>
      <c r="GJ107">
        <v>1.64917</v>
      </c>
      <c r="GK107">
        <v>2.4682599999999999</v>
      </c>
      <c r="GL107">
        <v>29.751000000000001</v>
      </c>
      <c r="GM107">
        <v>15.751899999999999</v>
      </c>
      <c r="GN107">
        <v>19</v>
      </c>
      <c r="GO107">
        <v>472.255</v>
      </c>
      <c r="GP107">
        <v>600.34299999999996</v>
      </c>
      <c r="GQ107">
        <v>39.872100000000003</v>
      </c>
      <c r="GR107">
        <v>25.207899999999999</v>
      </c>
      <c r="GS107">
        <v>30.000299999999999</v>
      </c>
      <c r="GT107">
        <v>24.9681</v>
      </c>
      <c r="GU107">
        <v>24.937999999999999</v>
      </c>
      <c r="GV107">
        <v>37.417700000000004</v>
      </c>
      <c r="GW107">
        <v>81.271000000000001</v>
      </c>
      <c r="GX107">
        <v>100</v>
      </c>
      <c r="GY107">
        <v>39.820500000000003</v>
      </c>
      <c r="GZ107">
        <v>807.56</v>
      </c>
      <c r="HA107">
        <v>1.8207500000000001</v>
      </c>
      <c r="HB107">
        <v>100.872</v>
      </c>
      <c r="HC107">
        <v>100.765</v>
      </c>
    </row>
    <row r="108" spans="1:211" x14ac:dyDescent="0.2">
      <c r="A108">
        <v>92</v>
      </c>
      <c r="B108">
        <v>1736456458</v>
      </c>
      <c r="C108">
        <v>182</v>
      </c>
      <c r="D108" t="s">
        <v>531</v>
      </c>
      <c r="E108" t="s">
        <v>532</v>
      </c>
      <c r="F108">
        <v>2</v>
      </c>
      <c r="G108">
        <v>1736456457</v>
      </c>
      <c r="H108">
        <f t="shared" si="34"/>
        <v>9.1107790743860072E-3</v>
      </c>
      <c r="I108">
        <f t="shared" si="35"/>
        <v>9.1107790743860075</v>
      </c>
      <c r="J108">
        <f t="shared" si="36"/>
        <v>41.933770275754739</v>
      </c>
      <c r="K108">
        <f t="shared" si="37"/>
        <v>695.97699999999998</v>
      </c>
      <c r="L108">
        <f t="shared" si="38"/>
        <v>387.42124862663286</v>
      </c>
      <c r="M108">
        <f t="shared" si="39"/>
        <v>39.595674659781665</v>
      </c>
      <c r="N108">
        <f t="shared" si="40"/>
        <v>71.131046529791291</v>
      </c>
      <c r="O108">
        <f t="shared" si="41"/>
        <v>0.25121327925861781</v>
      </c>
      <c r="P108">
        <f t="shared" si="42"/>
        <v>3.5428570612840482</v>
      </c>
      <c r="Q108">
        <f t="shared" si="43"/>
        <v>0.24172033811834984</v>
      </c>
      <c r="R108">
        <f t="shared" si="44"/>
        <v>0.15189822621535881</v>
      </c>
      <c r="S108">
        <f t="shared" si="45"/>
        <v>317.40315971985717</v>
      </c>
      <c r="T108">
        <f t="shared" si="46"/>
        <v>32.832899820394807</v>
      </c>
      <c r="U108">
        <f t="shared" si="47"/>
        <v>32.832899820394807</v>
      </c>
      <c r="V108">
        <f t="shared" si="48"/>
        <v>5.0048658208290071</v>
      </c>
      <c r="W108">
        <f t="shared" si="49"/>
        <v>24.809448807708367</v>
      </c>
      <c r="X108">
        <f t="shared" si="50"/>
        <v>1.2709575779456399</v>
      </c>
      <c r="Y108">
        <f t="shared" si="51"/>
        <v>5.1228771255520584</v>
      </c>
      <c r="Z108">
        <f t="shared" si="52"/>
        <v>3.7339082428833672</v>
      </c>
      <c r="AA108">
        <f t="shared" si="53"/>
        <v>-401.78535718042292</v>
      </c>
      <c r="AB108">
        <f t="shared" si="54"/>
        <v>79.24697565755082</v>
      </c>
      <c r="AC108">
        <f t="shared" si="55"/>
        <v>5.1247955366466291</v>
      </c>
      <c r="AD108">
        <f t="shared" si="56"/>
        <v>-1.0426266368313009E-2</v>
      </c>
      <c r="AE108">
        <f t="shared" si="57"/>
        <v>68.961906784063331</v>
      </c>
      <c r="AF108">
        <f t="shared" si="58"/>
        <v>9.0587061583021828</v>
      </c>
      <c r="AG108">
        <f t="shared" si="59"/>
        <v>41.933770275754739</v>
      </c>
      <c r="AH108">
        <v>776.81579836051299</v>
      </c>
      <c r="AI108">
        <v>704.73139393939402</v>
      </c>
      <c r="AJ108">
        <v>3.2079910193862702</v>
      </c>
      <c r="AK108">
        <v>84.5062676990527</v>
      </c>
      <c r="AL108">
        <f t="shared" si="60"/>
        <v>9.1107790743860075</v>
      </c>
      <c r="AM108">
        <v>1.64627871233002</v>
      </c>
      <c r="AN108">
        <v>12.435437062937099</v>
      </c>
      <c r="AO108">
        <v>-2.9479092433224601E-5</v>
      </c>
      <c r="AP108">
        <v>123.873733639405</v>
      </c>
      <c r="AQ108">
        <v>20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53100.670690649204</v>
      </c>
      <c r="AV108">
        <f t="shared" si="64"/>
        <v>2000.02</v>
      </c>
      <c r="AW108">
        <f t="shared" si="65"/>
        <v>1686.0173220046199</v>
      </c>
      <c r="AX108">
        <f t="shared" si="66"/>
        <v>0.84300023099999999</v>
      </c>
      <c r="AY108">
        <f t="shared" si="67"/>
        <v>0.15869999286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1736456457</v>
      </c>
      <c r="BF108">
        <v>695.97699999999998</v>
      </c>
      <c r="BG108">
        <v>786.22900000000004</v>
      </c>
      <c r="BH108">
        <v>12.435600000000001</v>
      </c>
      <c r="BI108">
        <v>1.7083999999999999</v>
      </c>
      <c r="BJ108">
        <v>695.31</v>
      </c>
      <c r="BK108">
        <v>12.3978</v>
      </c>
      <c r="BL108">
        <v>500.37599999999998</v>
      </c>
      <c r="BM108">
        <v>102.104</v>
      </c>
      <c r="BN108">
        <v>9.9156900000000006E-2</v>
      </c>
      <c r="BO108">
        <v>33.247799999999998</v>
      </c>
      <c r="BP108">
        <v>32.263399999999997</v>
      </c>
      <c r="BQ108">
        <v>999.9</v>
      </c>
      <c r="BR108">
        <v>0</v>
      </c>
      <c r="BS108">
        <v>0</v>
      </c>
      <c r="BT108">
        <v>10041.9</v>
      </c>
      <c r="BU108">
        <v>725.01900000000001</v>
      </c>
      <c r="BV108">
        <v>315.14999999999998</v>
      </c>
      <c r="BW108">
        <v>-90.252200000000002</v>
      </c>
      <c r="BX108">
        <v>704.74099999999999</v>
      </c>
      <c r="BY108">
        <v>787.57399999999996</v>
      </c>
      <c r="BZ108">
        <v>10.7272</v>
      </c>
      <c r="CA108">
        <v>786.22900000000004</v>
      </c>
      <c r="CB108">
        <v>1.7083999999999999</v>
      </c>
      <c r="CC108">
        <v>1.26972</v>
      </c>
      <c r="CD108">
        <v>0.17443400000000001</v>
      </c>
      <c r="CE108">
        <v>10.4451</v>
      </c>
      <c r="CF108">
        <v>-16.157399999999999</v>
      </c>
      <c r="CG108">
        <v>2000.02</v>
      </c>
      <c r="CH108">
        <v>0.90000100000000005</v>
      </c>
      <c r="CI108">
        <v>9.9999299999999999E-2</v>
      </c>
      <c r="CJ108">
        <v>24</v>
      </c>
      <c r="CK108">
        <v>39093.4</v>
      </c>
      <c r="CL108">
        <v>1736449596</v>
      </c>
      <c r="CM108" t="s">
        <v>346</v>
      </c>
      <c r="CN108">
        <v>1736449594</v>
      </c>
      <c r="CO108">
        <v>1736449596</v>
      </c>
      <c r="CP108">
        <v>2</v>
      </c>
      <c r="CQ108">
        <v>0.52600000000000002</v>
      </c>
      <c r="CR108">
        <v>-1.4999999999999999E-2</v>
      </c>
      <c r="CS108">
        <v>0.63</v>
      </c>
      <c r="CT108">
        <v>3.9E-2</v>
      </c>
      <c r="CU108">
        <v>200</v>
      </c>
      <c r="CV108">
        <v>13</v>
      </c>
      <c r="CW108">
        <v>0.21</v>
      </c>
      <c r="CX108">
        <v>0.03</v>
      </c>
      <c r="CY108">
        <v>-87.626419999999996</v>
      </c>
      <c r="CZ108">
        <v>-14.2187278195487</v>
      </c>
      <c r="DA108">
        <v>1.36959088292818</v>
      </c>
      <c r="DB108">
        <v>0</v>
      </c>
      <c r="DC108">
        <v>10.838015</v>
      </c>
      <c r="DD108">
        <v>-0.44946315789470997</v>
      </c>
      <c r="DE108">
        <v>4.5230402109642902E-2</v>
      </c>
      <c r="DF108">
        <v>1</v>
      </c>
      <c r="DG108">
        <v>1</v>
      </c>
      <c r="DH108">
        <v>2</v>
      </c>
      <c r="DI108" t="s">
        <v>347</v>
      </c>
      <c r="DJ108">
        <v>3.1166700000000001</v>
      </c>
      <c r="DK108">
        <v>2.7991600000000001</v>
      </c>
      <c r="DL108">
        <v>0.14401700000000001</v>
      </c>
      <c r="DM108">
        <v>0.157804</v>
      </c>
      <c r="DN108">
        <v>7.3018100000000002E-2</v>
      </c>
      <c r="DO108">
        <v>1.39595E-2</v>
      </c>
      <c r="DP108">
        <v>23757.9</v>
      </c>
      <c r="DQ108">
        <v>21570.799999999999</v>
      </c>
      <c r="DR108">
        <v>26565.599999999999</v>
      </c>
      <c r="DS108">
        <v>23978.400000000001</v>
      </c>
      <c r="DT108">
        <v>34039.5</v>
      </c>
      <c r="DU108">
        <v>34478.300000000003</v>
      </c>
      <c r="DV108">
        <v>40161.300000000003</v>
      </c>
      <c r="DW108">
        <v>37931</v>
      </c>
      <c r="DX108">
        <v>1.99935</v>
      </c>
      <c r="DY108">
        <v>2.16933</v>
      </c>
      <c r="DZ108">
        <v>0.223499</v>
      </c>
      <c r="EA108">
        <v>0</v>
      </c>
      <c r="EB108">
        <v>28.617599999999999</v>
      </c>
      <c r="EC108">
        <v>999.9</v>
      </c>
      <c r="ED108">
        <v>61.670999999999999</v>
      </c>
      <c r="EE108">
        <v>25.266999999999999</v>
      </c>
      <c r="EF108">
        <v>19.511800000000001</v>
      </c>
      <c r="EG108">
        <v>63.866700000000002</v>
      </c>
      <c r="EH108">
        <v>26.1418</v>
      </c>
      <c r="EI108">
        <v>1</v>
      </c>
      <c r="EJ108">
        <v>-0.172093</v>
      </c>
      <c r="EK108">
        <v>-5.6617300000000004</v>
      </c>
      <c r="EL108">
        <v>20.171299999999999</v>
      </c>
      <c r="EM108">
        <v>5.2587700000000002</v>
      </c>
      <c r="EN108">
        <v>12.004</v>
      </c>
      <c r="EO108">
        <v>4.9989499999999998</v>
      </c>
      <c r="EP108">
        <v>3.2871999999999999</v>
      </c>
      <c r="EQ108">
        <v>9999</v>
      </c>
      <c r="ER108">
        <v>9999</v>
      </c>
      <c r="ES108">
        <v>999.9</v>
      </c>
      <c r="ET108">
        <v>9999</v>
      </c>
      <c r="EU108">
        <v>1.8726499999999999</v>
      </c>
      <c r="EV108">
        <v>1.87347</v>
      </c>
      <c r="EW108">
        <v>1.8696999999999999</v>
      </c>
      <c r="EX108">
        <v>1.8754599999999999</v>
      </c>
      <c r="EY108">
        <v>1.87564</v>
      </c>
      <c r="EZ108">
        <v>1.8740600000000001</v>
      </c>
      <c r="FA108">
        <v>1.8726400000000001</v>
      </c>
      <c r="FB108">
        <v>1.87164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0.66500000000000004</v>
      </c>
      <c r="FQ108">
        <v>3.78E-2</v>
      </c>
      <c r="FR108">
        <v>0.34321388301456301</v>
      </c>
      <c r="FS108">
        <v>1.93526017593624E-3</v>
      </c>
      <c r="FT108">
        <v>-2.6352868309754201E-6</v>
      </c>
      <c r="FU108">
        <v>7.4988703689445403E-10</v>
      </c>
      <c r="FV108">
        <v>-2.6994475661370899E-2</v>
      </c>
      <c r="FW108">
        <v>5.2935318026229097E-3</v>
      </c>
      <c r="FX108">
        <v>-4.69559145734915E-4</v>
      </c>
      <c r="FY108">
        <v>3.7413844565891902E-5</v>
      </c>
      <c r="FZ108">
        <v>1</v>
      </c>
      <c r="GA108">
        <v>1999</v>
      </c>
      <c r="GB108">
        <v>0</v>
      </c>
      <c r="GC108">
        <v>14</v>
      </c>
      <c r="GD108">
        <v>114.4</v>
      </c>
      <c r="GE108">
        <v>114.4</v>
      </c>
      <c r="GF108">
        <v>1.87378</v>
      </c>
      <c r="GG108">
        <v>2.5293000000000001</v>
      </c>
      <c r="GH108">
        <v>1.5979000000000001</v>
      </c>
      <c r="GI108">
        <v>2.34619</v>
      </c>
      <c r="GJ108">
        <v>1.64917</v>
      </c>
      <c r="GK108">
        <v>2.34497</v>
      </c>
      <c r="GL108">
        <v>29.751000000000001</v>
      </c>
      <c r="GM108">
        <v>15.734400000000001</v>
      </c>
      <c r="GN108">
        <v>19</v>
      </c>
      <c r="GO108">
        <v>471.88900000000001</v>
      </c>
      <c r="GP108">
        <v>600.78899999999999</v>
      </c>
      <c r="GQ108">
        <v>39.843200000000003</v>
      </c>
      <c r="GR108">
        <v>25.2087</v>
      </c>
      <c r="GS108">
        <v>30.000299999999999</v>
      </c>
      <c r="GT108">
        <v>24.968800000000002</v>
      </c>
      <c r="GU108">
        <v>24.939</v>
      </c>
      <c r="GV108">
        <v>37.601999999999997</v>
      </c>
      <c r="GW108">
        <v>81.271000000000001</v>
      </c>
      <c r="GX108">
        <v>100</v>
      </c>
      <c r="GY108">
        <v>39.820500000000003</v>
      </c>
      <c r="GZ108">
        <v>807.56</v>
      </c>
      <c r="HA108">
        <v>1.83457</v>
      </c>
      <c r="HB108">
        <v>100.871</v>
      </c>
      <c r="HC108">
        <v>100.765</v>
      </c>
    </row>
    <row r="109" spans="1:211" x14ac:dyDescent="0.2">
      <c r="A109">
        <v>93</v>
      </c>
      <c r="B109">
        <v>1736456460</v>
      </c>
      <c r="C109">
        <v>184</v>
      </c>
      <c r="D109" t="s">
        <v>533</v>
      </c>
      <c r="E109" t="s">
        <v>534</v>
      </c>
      <c r="F109">
        <v>2</v>
      </c>
      <c r="G109">
        <v>1736456458</v>
      </c>
      <c r="H109">
        <f t="shared" si="34"/>
        <v>9.0825332090702423E-3</v>
      </c>
      <c r="I109">
        <f t="shared" si="35"/>
        <v>9.0825332090702418</v>
      </c>
      <c r="J109">
        <f t="shared" si="36"/>
        <v>42.229385668614505</v>
      </c>
      <c r="K109">
        <f t="shared" si="37"/>
        <v>699.16300000000001</v>
      </c>
      <c r="L109">
        <f t="shared" si="38"/>
        <v>387.79351739783777</v>
      </c>
      <c r="M109">
        <f t="shared" si="39"/>
        <v>39.633787802819135</v>
      </c>
      <c r="N109">
        <f t="shared" si="40"/>
        <v>71.456784960008051</v>
      </c>
      <c r="O109">
        <f t="shared" si="41"/>
        <v>0.25051437297603513</v>
      </c>
      <c r="P109">
        <f t="shared" si="42"/>
        <v>3.5345182031471318</v>
      </c>
      <c r="Q109">
        <f t="shared" si="43"/>
        <v>0.24105174235322002</v>
      </c>
      <c r="R109">
        <f t="shared" si="44"/>
        <v>0.15147773830461952</v>
      </c>
      <c r="S109">
        <f t="shared" si="45"/>
        <v>317.40241146023226</v>
      </c>
      <c r="T109">
        <f t="shared" si="46"/>
        <v>32.828863001295332</v>
      </c>
      <c r="U109">
        <f t="shared" si="47"/>
        <v>32.828863001295332</v>
      </c>
      <c r="V109">
        <f t="shared" si="48"/>
        <v>5.0037293366703839</v>
      </c>
      <c r="W109">
        <f t="shared" si="49"/>
        <v>24.82406181689008</v>
      </c>
      <c r="X109">
        <f t="shared" si="50"/>
        <v>1.2710465704219076</v>
      </c>
      <c r="Y109">
        <f t="shared" si="51"/>
        <v>5.1202199696308295</v>
      </c>
      <c r="Z109">
        <f t="shared" si="52"/>
        <v>3.7326827662484763</v>
      </c>
      <c r="AA109">
        <f t="shared" si="53"/>
        <v>-400.53971451999769</v>
      </c>
      <c r="AB109">
        <f t="shared" si="54"/>
        <v>78.067064282177753</v>
      </c>
      <c r="AC109">
        <f t="shared" si="55"/>
        <v>5.0600733742096704</v>
      </c>
      <c r="AD109">
        <f t="shared" si="56"/>
        <v>-1.0165403378024962E-2</v>
      </c>
      <c r="AE109">
        <f t="shared" si="57"/>
        <v>68.970711076384063</v>
      </c>
      <c r="AF109">
        <f t="shared" si="58"/>
        <v>9.045209734519533</v>
      </c>
      <c r="AG109">
        <f t="shared" si="59"/>
        <v>42.229385668614505</v>
      </c>
      <c r="AH109">
        <v>783.74128453496405</v>
      </c>
      <c r="AI109">
        <v>711.18657575757595</v>
      </c>
      <c r="AJ109">
        <v>3.21816190279718</v>
      </c>
      <c r="AK109">
        <v>84.5062676990527</v>
      </c>
      <c r="AL109">
        <f t="shared" si="60"/>
        <v>9.0825332090702418</v>
      </c>
      <c r="AM109">
        <v>1.67563492467797</v>
      </c>
      <c r="AN109">
        <v>12.437858041958</v>
      </c>
      <c r="AO109">
        <v>-1.44066980788452E-5</v>
      </c>
      <c r="AP109">
        <v>123.873733639405</v>
      </c>
      <c r="AQ109">
        <v>19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52923.463458452883</v>
      </c>
      <c r="AV109">
        <f t="shared" si="64"/>
        <v>2000.0150000000001</v>
      </c>
      <c r="AW109">
        <f t="shared" si="65"/>
        <v>1686.0132810047701</v>
      </c>
      <c r="AX109">
        <f t="shared" si="66"/>
        <v>0.84300031799999997</v>
      </c>
      <c r="AY109">
        <f t="shared" si="67"/>
        <v>0.15870001548000001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1736456458</v>
      </c>
      <c r="BF109">
        <v>699.16300000000001</v>
      </c>
      <c r="BG109">
        <v>789.505</v>
      </c>
      <c r="BH109">
        <v>12.436450000000001</v>
      </c>
      <c r="BI109">
        <v>1.71858</v>
      </c>
      <c r="BJ109">
        <v>698.49800000000005</v>
      </c>
      <c r="BK109">
        <v>12.39865</v>
      </c>
      <c r="BL109">
        <v>500.065</v>
      </c>
      <c r="BM109">
        <v>102.1045</v>
      </c>
      <c r="BN109">
        <v>9.8827349999999994E-2</v>
      </c>
      <c r="BO109">
        <v>33.238549999999996</v>
      </c>
      <c r="BP109">
        <v>32.251950000000001</v>
      </c>
      <c r="BQ109">
        <v>999.9</v>
      </c>
      <c r="BR109">
        <v>0</v>
      </c>
      <c r="BS109">
        <v>0</v>
      </c>
      <c r="BT109">
        <v>10006.575000000001</v>
      </c>
      <c r="BU109">
        <v>724.97900000000004</v>
      </c>
      <c r="BV109">
        <v>338.88549999999998</v>
      </c>
      <c r="BW109">
        <v>-90.342399999999998</v>
      </c>
      <c r="BX109">
        <v>707.96749999999997</v>
      </c>
      <c r="BY109">
        <v>790.86400000000003</v>
      </c>
      <c r="BZ109">
        <v>10.71785</v>
      </c>
      <c r="CA109">
        <v>789.505</v>
      </c>
      <c r="CB109">
        <v>1.71858</v>
      </c>
      <c r="CC109">
        <v>1.2698149999999999</v>
      </c>
      <c r="CD109">
        <v>0.17547450000000001</v>
      </c>
      <c r="CE109">
        <v>10.446199999999999</v>
      </c>
      <c r="CF109">
        <v>-16.086300000000001</v>
      </c>
      <c r="CG109">
        <v>2000.0150000000001</v>
      </c>
      <c r="CH109">
        <v>0.90000100000000005</v>
      </c>
      <c r="CI109">
        <v>9.9999400000000002E-2</v>
      </c>
      <c r="CJ109">
        <v>24</v>
      </c>
      <c r="CK109">
        <v>39093.300000000003</v>
      </c>
      <c r="CL109">
        <v>1736449596</v>
      </c>
      <c r="CM109" t="s">
        <v>346</v>
      </c>
      <c r="CN109">
        <v>1736449594</v>
      </c>
      <c r="CO109">
        <v>1736449596</v>
      </c>
      <c r="CP109">
        <v>2</v>
      </c>
      <c r="CQ109">
        <v>0.52600000000000002</v>
      </c>
      <c r="CR109">
        <v>-1.4999999999999999E-2</v>
      </c>
      <c r="CS109">
        <v>0.63</v>
      </c>
      <c r="CT109">
        <v>3.9E-2</v>
      </c>
      <c r="CU109">
        <v>200</v>
      </c>
      <c r="CV109">
        <v>13</v>
      </c>
      <c r="CW109">
        <v>0.21</v>
      </c>
      <c r="CX109">
        <v>0.03</v>
      </c>
      <c r="CY109">
        <v>-88.111099999999993</v>
      </c>
      <c r="CZ109">
        <v>-14.304153383458599</v>
      </c>
      <c r="DA109">
        <v>1.3780305791237</v>
      </c>
      <c r="DB109">
        <v>0</v>
      </c>
      <c r="DC109">
        <v>10.82098</v>
      </c>
      <c r="DD109">
        <v>-0.52570827067668602</v>
      </c>
      <c r="DE109">
        <v>5.2588502545708501E-2</v>
      </c>
      <c r="DF109">
        <v>0</v>
      </c>
      <c r="DG109">
        <v>0</v>
      </c>
      <c r="DH109">
        <v>2</v>
      </c>
      <c r="DI109" t="s">
        <v>535</v>
      </c>
      <c r="DJ109">
        <v>3.1157900000000001</v>
      </c>
      <c r="DK109">
        <v>2.7991899999999998</v>
      </c>
      <c r="DL109">
        <v>0.14491799999999999</v>
      </c>
      <c r="DM109">
        <v>0.15867600000000001</v>
      </c>
      <c r="DN109">
        <v>7.3017499999999999E-2</v>
      </c>
      <c r="DO109">
        <v>1.40888E-2</v>
      </c>
      <c r="DP109">
        <v>23732.799999999999</v>
      </c>
      <c r="DQ109">
        <v>21548.3</v>
      </c>
      <c r="DR109">
        <v>26565.5</v>
      </c>
      <c r="DS109">
        <v>23978.2</v>
      </c>
      <c r="DT109">
        <v>34039.300000000003</v>
      </c>
      <c r="DU109">
        <v>34473.800000000003</v>
      </c>
      <c r="DV109">
        <v>40160.9</v>
      </c>
      <c r="DW109">
        <v>37931</v>
      </c>
      <c r="DX109">
        <v>1.9981800000000001</v>
      </c>
      <c r="DY109">
        <v>2.17022</v>
      </c>
      <c r="DZ109">
        <v>0.221748</v>
      </c>
      <c r="EA109">
        <v>0</v>
      </c>
      <c r="EB109">
        <v>28.6236</v>
      </c>
      <c r="EC109">
        <v>999.9</v>
      </c>
      <c r="ED109">
        <v>61.670999999999999</v>
      </c>
      <c r="EE109">
        <v>25.266999999999999</v>
      </c>
      <c r="EF109">
        <v>19.5108</v>
      </c>
      <c r="EG109">
        <v>64.056700000000006</v>
      </c>
      <c r="EH109">
        <v>26.806899999999999</v>
      </c>
      <c r="EI109">
        <v>1</v>
      </c>
      <c r="EJ109">
        <v>-0.17200199999999999</v>
      </c>
      <c r="EK109">
        <v>-5.7017899999999999</v>
      </c>
      <c r="EL109">
        <v>20.169499999999999</v>
      </c>
      <c r="EM109">
        <v>5.2586199999999996</v>
      </c>
      <c r="EN109">
        <v>12.004</v>
      </c>
      <c r="EO109">
        <v>4.9988999999999999</v>
      </c>
      <c r="EP109">
        <v>3.2869999999999999</v>
      </c>
      <c r="EQ109">
        <v>9999</v>
      </c>
      <c r="ER109">
        <v>9999</v>
      </c>
      <c r="ES109">
        <v>999.9</v>
      </c>
      <c r="ET109">
        <v>9999</v>
      </c>
      <c r="EU109">
        <v>1.87263</v>
      </c>
      <c r="EV109">
        <v>1.87347</v>
      </c>
      <c r="EW109">
        <v>1.86968</v>
      </c>
      <c r="EX109">
        <v>1.8754599999999999</v>
      </c>
      <c r="EY109">
        <v>1.8756299999999999</v>
      </c>
      <c r="EZ109">
        <v>1.87402</v>
      </c>
      <c r="FA109">
        <v>1.8726</v>
      </c>
      <c r="FB109">
        <v>1.87164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0.66</v>
      </c>
      <c r="FQ109">
        <v>3.78E-2</v>
      </c>
      <c r="FR109">
        <v>0.34321388301456301</v>
      </c>
      <c r="FS109">
        <v>1.93526017593624E-3</v>
      </c>
      <c r="FT109">
        <v>-2.6352868309754201E-6</v>
      </c>
      <c r="FU109">
        <v>7.4988703689445403E-10</v>
      </c>
      <c r="FV109">
        <v>-2.6994475661370899E-2</v>
      </c>
      <c r="FW109">
        <v>5.2935318026229097E-3</v>
      </c>
      <c r="FX109">
        <v>-4.69559145734915E-4</v>
      </c>
      <c r="FY109">
        <v>3.7413844565891902E-5</v>
      </c>
      <c r="FZ109">
        <v>1</v>
      </c>
      <c r="GA109">
        <v>1999</v>
      </c>
      <c r="GB109">
        <v>0</v>
      </c>
      <c r="GC109">
        <v>14</v>
      </c>
      <c r="GD109">
        <v>114.4</v>
      </c>
      <c r="GE109">
        <v>114.4</v>
      </c>
      <c r="GF109">
        <v>1.8847700000000001</v>
      </c>
      <c r="GG109">
        <v>2.49634</v>
      </c>
      <c r="GH109">
        <v>1.5979000000000001</v>
      </c>
      <c r="GI109">
        <v>2.34741</v>
      </c>
      <c r="GJ109">
        <v>1.64917</v>
      </c>
      <c r="GK109">
        <v>2.4218799999999998</v>
      </c>
      <c r="GL109">
        <v>29.772400000000001</v>
      </c>
      <c r="GM109">
        <v>15.751899999999999</v>
      </c>
      <c r="GN109">
        <v>19</v>
      </c>
      <c r="GO109">
        <v>471.17399999999998</v>
      </c>
      <c r="GP109">
        <v>601.505</v>
      </c>
      <c r="GQ109">
        <v>39.809800000000003</v>
      </c>
      <c r="GR109">
        <v>25.209499999999998</v>
      </c>
      <c r="GS109">
        <v>30.000299999999999</v>
      </c>
      <c r="GT109">
        <v>24.969899999999999</v>
      </c>
      <c r="GU109">
        <v>24.939599999999999</v>
      </c>
      <c r="GV109">
        <v>37.841999999999999</v>
      </c>
      <c r="GW109">
        <v>80.979399999999998</v>
      </c>
      <c r="GX109">
        <v>100</v>
      </c>
      <c r="GY109">
        <v>39.759399999999999</v>
      </c>
      <c r="GZ109">
        <v>814.34299999999996</v>
      </c>
      <c r="HA109">
        <v>1.84527</v>
      </c>
      <c r="HB109">
        <v>100.87</v>
      </c>
      <c r="HC109">
        <v>100.765</v>
      </c>
    </row>
    <row r="110" spans="1:211" x14ac:dyDescent="0.2">
      <c r="A110">
        <v>94</v>
      </c>
      <c r="B110">
        <v>1736456462</v>
      </c>
      <c r="C110">
        <v>186</v>
      </c>
      <c r="D110" t="s">
        <v>536</v>
      </c>
      <c r="E110" t="s">
        <v>537</v>
      </c>
      <c r="F110">
        <v>2</v>
      </c>
      <c r="G110">
        <v>1736456461</v>
      </c>
      <c r="H110">
        <f t="shared" si="34"/>
        <v>9.0492708245549364E-3</v>
      </c>
      <c r="I110">
        <f t="shared" si="35"/>
        <v>9.0492708245549363</v>
      </c>
      <c r="J110">
        <f t="shared" si="36"/>
        <v>42.447355061487976</v>
      </c>
      <c r="K110">
        <f t="shared" si="37"/>
        <v>708.70399999999995</v>
      </c>
      <c r="L110">
        <f t="shared" si="38"/>
        <v>394.84353444578989</v>
      </c>
      <c r="M110">
        <f t="shared" si="39"/>
        <v>40.355649933918102</v>
      </c>
      <c r="N110">
        <f t="shared" si="40"/>
        <v>72.434288612352006</v>
      </c>
      <c r="O110">
        <f t="shared" si="41"/>
        <v>0.24996397680935759</v>
      </c>
      <c r="P110">
        <f t="shared" si="42"/>
        <v>3.5315394052892035</v>
      </c>
      <c r="Q110">
        <f t="shared" si="43"/>
        <v>0.24053441467459555</v>
      </c>
      <c r="R110">
        <f t="shared" si="44"/>
        <v>0.15115158014948823</v>
      </c>
      <c r="S110">
        <f t="shared" si="45"/>
        <v>317.40320496030961</v>
      </c>
      <c r="T110">
        <f t="shared" si="46"/>
        <v>32.810520586678017</v>
      </c>
      <c r="U110">
        <f t="shared" si="47"/>
        <v>32.810520586678017</v>
      </c>
      <c r="V110">
        <f t="shared" si="48"/>
        <v>4.9985682314348487</v>
      </c>
      <c r="W110">
        <f t="shared" si="49"/>
        <v>24.864962758915325</v>
      </c>
      <c r="X110">
        <f t="shared" si="50"/>
        <v>1.2713387713632001</v>
      </c>
      <c r="Y110">
        <f t="shared" si="51"/>
        <v>5.1129727548349608</v>
      </c>
      <c r="Z110">
        <f t="shared" si="52"/>
        <v>3.7272294600716487</v>
      </c>
      <c r="AA110">
        <f t="shared" si="53"/>
        <v>-399.07284336287267</v>
      </c>
      <c r="AB110">
        <f t="shared" si="54"/>
        <v>76.686120007894175</v>
      </c>
      <c r="AC110">
        <f t="shared" si="55"/>
        <v>4.9736943650396022</v>
      </c>
      <c r="AD110">
        <f t="shared" si="56"/>
        <v>-9.8240296292999574E-3</v>
      </c>
      <c r="AE110">
        <f t="shared" si="57"/>
        <v>69.007307176354573</v>
      </c>
      <c r="AF110">
        <f t="shared" si="58"/>
        <v>9.0154497251022399</v>
      </c>
      <c r="AG110">
        <f t="shared" si="59"/>
        <v>42.447355061487976</v>
      </c>
      <c r="AH110">
        <v>790.59592611764799</v>
      </c>
      <c r="AI110">
        <v>717.64109696969695</v>
      </c>
      <c r="AJ110">
        <v>3.2248437533478</v>
      </c>
      <c r="AK110">
        <v>84.5062676990527</v>
      </c>
      <c r="AL110">
        <f t="shared" si="60"/>
        <v>9.0492708245549363</v>
      </c>
      <c r="AM110">
        <v>1.7034291366712699</v>
      </c>
      <c r="AN110">
        <v>12.4392321678322</v>
      </c>
      <c r="AO110">
        <v>-1.23344650834351E-6</v>
      </c>
      <c r="AP110">
        <v>123.873733639405</v>
      </c>
      <c r="AQ110">
        <v>20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52864.057631286734</v>
      </c>
      <c r="AV110">
        <f t="shared" si="64"/>
        <v>2000.02</v>
      </c>
      <c r="AW110">
        <f t="shared" si="65"/>
        <v>1686.01749600636</v>
      </c>
      <c r="AX110">
        <f t="shared" si="66"/>
        <v>0.84300031799999997</v>
      </c>
      <c r="AY110">
        <f t="shared" si="67"/>
        <v>0.15870001548000001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1736456461</v>
      </c>
      <c r="BF110">
        <v>708.70399999999995</v>
      </c>
      <c r="BG110">
        <v>799.279</v>
      </c>
      <c r="BH110">
        <v>12.4389</v>
      </c>
      <c r="BI110">
        <v>1.7432300000000001</v>
      </c>
      <c r="BJ110">
        <v>708.04499999999996</v>
      </c>
      <c r="BK110">
        <v>12.4011</v>
      </c>
      <c r="BL110">
        <v>499.45299999999997</v>
      </c>
      <c r="BM110">
        <v>102.107</v>
      </c>
      <c r="BN110">
        <v>9.9687999999999999E-2</v>
      </c>
      <c r="BO110">
        <v>33.213299999999997</v>
      </c>
      <c r="BP110">
        <v>32.220500000000001</v>
      </c>
      <c r="BQ110">
        <v>999.9</v>
      </c>
      <c r="BR110">
        <v>0</v>
      </c>
      <c r="BS110">
        <v>0</v>
      </c>
      <c r="BT110">
        <v>9993.75</v>
      </c>
      <c r="BU110">
        <v>724.71699999999998</v>
      </c>
      <c r="BV110">
        <v>365.68799999999999</v>
      </c>
      <c r="BW110">
        <v>-90.575100000000006</v>
      </c>
      <c r="BX110">
        <v>717.63</v>
      </c>
      <c r="BY110">
        <v>800.67399999999998</v>
      </c>
      <c r="BZ110">
        <v>10.6957</v>
      </c>
      <c r="CA110">
        <v>799.279</v>
      </c>
      <c r="CB110">
        <v>1.7432300000000001</v>
      </c>
      <c r="CC110">
        <v>1.2700899999999999</v>
      </c>
      <c r="CD110">
        <v>0.17799499999999999</v>
      </c>
      <c r="CE110">
        <v>10.4495</v>
      </c>
      <c r="CF110">
        <v>-15.914999999999999</v>
      </c>
      <c r="CG110">
        <v>2000.02</v>
      </c>
      <c r="CH110">
        <v>0.90000100000000005</v>
      </c>
      <c r="CI110">
        <v>9.9999400000000002E-2</v>
      </c>
      <c r="CJ110">
        <v>24</v>
      </c>
      <c r="CK110">
        <v>39093.300000000003</v>
      </c>
      <c r="CL110">
        <v>1736449596</v>
      </c>
      <c r="CM110" t="s">
        <v>346</v>
      </c>
      <c r="CN110">
        <v>1736449594</v>
      </c>
      <c r="CO110">
        <v>1736449596</v>
      </c>
      <c r="CP110">
        <v>2</v>
      </c>
      <c r="CQ110">
        <v>0.52600000000000002</v>
      </c>
      <c r="CR110">
        <v>-1.4999999999999999E-2</v>
      </c>
      <c r="CS110">
        <v>0.63</v>
      </c>
      <c r="CT110">
        <v>3.9E-2</v>
      </c>
      <c r="CU110">
        <v>200</v>
      </c>
      <c r="CV110">
        <v>13</v>
      </c>
      <c r="CW110">
        <v>0.21</v>
      </c>
      <c r="CX110">
        <v>0.03</v>
      </c>
      <c r="CY110">
        <v>-88.574664999999996</v>
      </c>
      <c r="CZ110">
        <v>-13.680302255639001</v>
      </c>
      <c r="DA110">
        <v>1.3187267003723699</v>
      </c>
      <c r="DB110">
        <v>0</v>
      </c>
      <c r="DC110">
        <v>10.803464999999999</v>
      </c>
      <c r="DD110">
        <v>-0.59651278195487401</v>
      </c>
      <c r="DE110">
        <v>5.87585336355494E-2</v>
      </c>
      <c r="DF110">
        <v>0</v>
      </c>
      <c r="DG110">
        <v>0</v>
      </c>
      <c r="DH110">
        <v>2</v>
      </c>
      <c r="DI110" t="s">
        <v>535</v>
      </c>
      <c r="DJ110">
        <v>3.11605</v>
      </c>
      <c r="DK110">
        <v>2.8002099999999999</v>
      </c>
      <c r="DL110">
        <v>0.145811</v>
      </c>
      <c r="DM110">
        <v>0.15954099999999999</v>
      </c>
      <c r="DN110">
        <v>7.3026199999999999E-2</v>
      </c>
      <c r="DO110">
        <v>1.4217799999999999E-2</v>
      </c>
      <c r="DP110">
        <v>23708</v>
      </c>
      <c r="DQ110">
        <v>21526</v>
      </c>
      <c r="DR110">
        <v>26565.4</v>
      </c>
      <c r="DS110">
        <v>23978</v>
      </c>
      <c r="DT110">
        <v>34038.9</v>
      </c>
      <c r="DU110">
        <v>34469.300000000003</v>
      </c>
      <c r="DV110">
        <v>40160.800000000003</v>
      </c>
      <c r="DW110">
        <v>37930.9</v>
      </c>
      <c r="DX110">
        <v>1.99762</v>
      </c>
      <c r="DY110">
        <v>2.1700699999999999</v>
      </c>
      <c r="DZ110">
        <v>0.22064900000000001</v>
      </c>
      <c r="EA110">
        <v>0</v>
      </c>
      <c r="EB110">
        <v>28.628499999999999</v>
      </c>
      <c r="EC110">
        <v>999.9</v>
      </c>
      <c r="ED110">
        <v>61.670999999999999</v>
      </c>
      <c r="EE110">
        <v>25.266999999999999</v>
      </c>
      <c r="EF110">
        <v>19.511700000000001</v>
      </c>
      <c r="EG110">
        <v>63.976700000000001</v>
      </c>
      <c r="EH110">
        <v>26.554500000000001</v>
      </c>
      <c r="EI110">
        <v>1</v>
      </c>
      <c r="EJ110">
        <v>-0.17171700000000001</v>
      </c>
      <c r="EK110">
        <v>-5.6764200000000002</v>
      </c>
      <c r="EL110">
        <v>20.1707</v>
      </c>
      <c r="EM110">
        <v>5.2593699999999997</v>
      </c>
      <c r="EN110">
        <v>12.004</v>
      </c>
      <c r="EO110">
        <v>4.9988999999999999</v>
      </c>
      <c r="EP110">
        <v>3.2869999999999999</v>
      </c>
      <c r="EQ110">
        <v>9999</v>
      </c>
      <c r="ER110">
        <v>9999</v>
      </c>
      <c r="ES110">
        <v>999.9</v>
      </c>
      <c r="ET110">
        <v>9999</v>
      </c>
      <c r="EU110">
        <v>1.87262</v>
      </c>
      <c r="EV110">
        <v>1.87347</v>
      </c>
      <c r="EW110">
        <v>1.8696600000000001</v>
      </c>
      <c r="EX110">
        <v>1.8754599999999999</v>
      </c>
      <c r="EY110">
        <v>1.8756299999999999</v>
      </c>
      <c r="EZ110">
        <v>1.87402</v>
      </c>
      <c r="FA110">
        <v>1.87259</v>
      </c>
      <c r="FB110">
        <v>1.87164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0.65600000000000003</v>
      </c>
      <c r="FQ110">
        <v>3.78E-2</v>
      </c>
      <c r="FR110">
        <v>0.34321388301456301</v>
      </c>
      <c r="FS110">
        <v>1.93526017593624E-3</v>
      </c>
      <c r="FT110">
        <v>-2.6352868309754201E-6</v>
      </c>
      <c r="FU110">
        <v>7.4988703689445403E-10</v>
      </c>
      <c r="FV110">
        <v>-2.6994475661370899E-2</v>
      </c>
      <c r="FW110">
        <v>5.2935318026229097E-3</v>
      </c>
      <c r="FX110">
        <v>-4.69559145734915E-4</v>
      </c>
      <c r="FY110">
        <v>3.7413844565891902E-5</v>
      </c>
      <c r="FZ110">
        <v>1</v>
      </c>
      <c r="GA110">
        <v>1999</v>
      </c>
      <c r="GB110">
        <v>0</v>
      </c>
      <c r="GC110">
        <v>14</v>
      </c>
      <c r="GD110">
        <v>114.5</v>
      </c>
      <c r="GE110">
        <v>114.4</v>
      </c>
      <c r="GF110">
        <v>1.89453</v>
      </c>
      <c r="GG110">
        <v>2.4841299999999999</v>
      </c>
      <c r="GH110">
        <v>1.5979000000000001</v>
      </c>
      <c r="GI110">
        <v>2.34619</v>
      </c>
      <c r="GJ110">
        <v>1.64917</v>
      </c>
      <c r="GK110">
        <v>2.4877899999999999</v>
      </c>
      <c r="GL110">
        <v>29.772400000000001</v>
      </c>
      <c r="GM110">
        <v>15.751899999999999</v>
      </c>
      <c r="GN110">
        <v>19</v>
      </c>
      <c r="GO110">
        <v>470.84699999999998</v>
      </c>
      <c r="GP110">
        <v>601.399</v>
      </c>
      <c r="GQ110">
        <v>39.783200000000001</v>
      </c>
      <c r="GR110">
        <v>25.210599999999999</v>
      </c>
      <c r="GS110">
        <v>30.000299999999999</v>
      </c>
      <c r="GT110">
        <v>24.9709</v>
      </c>
      <c r="GU110">
        <v>24.9406</v>
      </c>
      <c r="GV110">
        <v>38.036900000000003</v>
      </c>
      <c r="GW110">
        <v>80.979399999999998</v>
      </c>
      <c r="GX110">
        <v>100</v>
      </c>
      <c r="GY110">
        <v>39.759399999999999</v>
      </c>
      <c r="GZ110">
        <v>821.26</v>
      </c>
      <c r="HA110">
        <v>1.7966599999999999</v>
      </c>
      <c r="HB110">
        <v>100.87</v>
      </c>
      <c r="HC110">
        <v>100.764</v>
      </c>
    </row>
    <row r="111" spans="1:211" x14ac:dyDescent="0.2">
      <c r="A111">
        <v>95</v>
      </c>
      <c r="B111">
        <v>1736456464</v>
      </c>
      <c r="C111">
        <v>188</v>
      </c>
      <c r="D111" t="s">
        <v>538</v>
      </c>
      <c r="E111" t="s">
        <v>539</v>
      </c>
      <c r="F111">
        <v>2</v>
      </c>
      <c r="G111">
        <v>1736456462</v>
      </c>
      <c r="H111">
        <f t="shared" si="34"/>
        <v>9.0337683432770034E-3</v>
      </c>
      <c r="I111">
        <f t="shared" si="35"/>
        <v>9.0337683432770035</v>
      </c>
      <c r="J111">
        <f t="shared" si="36"/>
        <v>42.656589986716249</v>
      </c>
      <c r="K111">
        <f t="shared" si="37"/>
        <v>711.87699999999995</v>
      </c>
      <c r="L111">
        <f t="shared" si="38"/>
        <v>396.03286439802747</v>
      </c>
      <c r="M111">
        <f t="shared" si="39"/>
        <v>40.477486612444906</v>
      </c>
      <c r="N111">
        <f t="shared" si="40"/>
        <v>72.759092306661003</v>
      </c>
      <c r="O111">
        <f t="shared" si="41"/>
        <v>0.24953439944849917</v>
      </c>
      <c r="P111">
        <f t="shared" si="42"/>
        <v>3.531402937509208</v>
      </c>
      <c r="Q111">
        <f t="shared" si="43"/>
        <v>0.24013621612709551</v>
      </c>
      <c r="R111">
        <f t="shared" si="44"/>
        <v>0.15090003310012454</v>
      </c>
      <c r="S111">
        <f t="shared" si="45"/>
        <v>317.40223049887499</v>
      </c>
      <c r="T111">
        <f t="shared" si="46"/>
        <v>32.810172084915479</v>
      </c>
      <c r="U111">
        <f t="shared" si="47"/>
        <v>32.810172084915479</v>
      </c>
      <c r="V111">
        <f t="shared" si="48"/>
        <v>4.9984702164525894</v>
      </c>
      <c r="W111">
        <f t="shared" si="49"/>
        <v>24.871895719737477</v>
      </c>
      <c r="X111">
        <f t="shared" si="50"/>
        <v>1.2714293067020999</v>
      </c>
      <c r="Y111">
        <f t="shared" si="51"/>
        <v>5.1119115367355672</v>
      </c>
      <c r="Z111">
        <f t="shared" si="52"/>
        <v>3.7270409097504897</v>
      </c>
      <c r="AA111">
        <f t="shared" si="53"/>
        <v>-398.38918393851583</v>
      </c>
      <c r="AB111">
        <f t="shared" si="54"/>
        <v>76.045081682930373</v>
      </c>
      <c r="AC111">
        <f t="shared" si="55"/>
        <v>4.9322107000270758</v>
      </c>
      <c r="AD111">
        <f t="shared" si="56"/>
        <v>-9.6610566833703615E-3</v>
      </c>
      <c r="AE111">
        <f t="shared" si="57"/>
        <v>68.975002179780901</v>
      </c>
      <c r="AF111">
        <f t="shared" si="58"/>
        <v>9.0073262097514455</v>
      </c>
      <c r="AG111">
        <f t="shared" si="59"/>
        <v>42.656589986716249</v>
      </c>
      <c r="AH111">
        <v>797.22125854565002</v>
      </c>
      <c r="AI111">
        <v>724.06314545454495</v>
      </c>
      <c r="AJ111">
        <v>3.2186935990253498</v>
      </c>
      <c r="AK111">
        <v>84.5062676990527</v>
      </c>
      <c r="AL111">
        <f t="shared" si="60"/>
        <v>9.0337683432770035</v>
      </c>
      <c r="AM111">
        <v>1.7247041133057801</v>
      </c>
      <c r="AN111">
        <v>12.4408678321678</v>
      </c>
      <c r="AO111">
        <v>8.0913556421576294E-6</v>
      </c>
      <c r="AP111">
        <v>123.873733639405</v>
      </c>
      <c r="AQ111">
        <v>20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52861.783746460977</v>
      </c>
      <c r="AV111">
        <f t="shared" si="64"/>
        <v>2000.0150000000001</v>
      </c>
      <c r="AW111">
        <f t="shared" si="65"/>
        <v>1686.0125849995502</v>
      </c>
      <c r="AX111">
        <f t="shared" si="66"/>
        <v>0.84299997000000004</v>
      </c>
      <c r="AY111">
        <f t="shared" si="67"/>
        <v>0.15869992499999999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1736456462</v>
      </c>
      <c r="BF111">
        <v>711.87699999999995</v>
      </c>
      <c r="BG111">
        <v>802.43100000000004</v>
      </c>
      <c r="BH111">
        <v>12.4397</v>
      </c>
      <c r="BI111">
        <v>1.75481</v>
      </c>
      <c r="BJ111">
        <v>711.22050000000002</v>
      </c>
      <c r="BK111">
        <v>12.401899999999999</v>
      </c>
      <c r="BL111">
        <v>499.50599999999997</v>
      </c>
      <c r="BM111">
        <v>102.1075</v>
      </c>
      <c r="BN111">
        <v>9.9892999999999996E-2</v>
      </c>
      <c r="BO111">
        <v>33.209600000000002</v>
      </c>
      <c r="BP111">
        <v>32.218249999999998</v>
      </c>
      <c r="BQ111">
        <v>999.9</v>
      </c>
      <c r="BR111">
        <v>0</v>
      </c>
      <c r="BS111">
        <v>0</v>
      </c>
      <c r="BT111">
        <v>9993.125</v>
      </c>
      <c r="BU111">
        <v>724.62400000000002</v>
      </c>
      <c r="BV111">
        <v>368.65800000000002</v>
      </c>
      <c r="BW111">
        <v>-90.553700000000006</v>
      </c>
      <c r="BX111">
        <v>720.84400000000005</v>
      </c>
      <c r="BY111">
        <v>803.84100000000001</v>
      </c>
      <c r="BZ111">
        <v>10.684900000000001</v>
      </c>
      <c r="CA111">
        <v>802.43100000000004</v>
      </c>
      <c r="CB111">
        <v>1.75481</v>
      </c>
      <c r="CC111">
        <v>1.2701849999999999</v>
      </c>
      <c r="CD111">
        <v>0.179179</v>
      </c>
      <c r="CE111">
        <v>10.4506</v>
      </c>
      <c r="CF111">
        <v>-15.835599999999999</v>
      </c>
      <c r="CG111">
        <v>2000.0150000000001</v>
      </c>
      <c r="CH111">
        <v>0.90000100000000005</v>
      </c>
      <c r="CI111">
        <v>9.9999000000000005E-2</v>
      </c>
      <c r="CJ111">
        <v>24</v>
      </c>
      <c r="CK111">
        <v>39093.25</v>
      </c>
      <c r="CL111">
        <v>1736449596</v>
      </c>
      <c r="CM111" t="s">
        <v>346</v>
      </c>
      <c r="CN111">
        <v>1736449594</v>
      </c>
      <c r="CO111">
        <v>1736449596</v>
      </c>
      <c r="CP111">
        <v>2</v>
      </c>
      <c r="CQ111">
        <v>0.52600000000000002</v>
      </c>
      <c r="CR111">
        <v>-1.4999999999999999E-2</v>
      </c>
      <c r="CS111">
        <v>0.63</v>
      </c>
      <c r="CT111">
        <v>3.9E-2</v>
      </c>
      <c r="CU111">
        <v>200</v>
      </c>
      <c r="CV111">
        <v>13</v>
      </c>
      <c r="CW111">
        <v>0.21</v>
      </c>
      <c r="CX111">
        <v>0.03</v>
      </c>
      <c r="CY111">
        <v>-88.996795000000006</v>
      </c>
      <c r="CZ111">
        <v>-12.7502932330829</v>
      </c>
      <c r="DA111">
        <v>1.2334064660423201</v>
      </c>
      <c r="DB111">
        <v>0</v>
      </c>
      <c r="DC111">
        <v>10.78534</v>
      </c>
      <c r="DD111">
        <v>-0.64329022556390203</v>
      </c>
      <c r="DE111">
        <v>6.2621628851380104E-2</v>
      </c>
      <c r="DF111">
        <v>0</v>
      </c>
      <c r="DG111">
        <v>0</v>
      </c>
      <c r="DH111">
        <v>2</v>
      </c>
      <c r="DI111" t="s">
        <v>535</v>
      </c>
      <c r="DJ111">
        <v>3.1165400000000001</v>
      </c>
      <c r="DK111">
        <v>2.7998699999999999</v>
      </c>
      <c r="DL111">
        <v>0.14669599999999999</v>
      </c>
      <c r="DM111">
        <v>0.16029299999999999</v>
      </c>
      <c r="DN111">
        <v>7.3028899999999994E-2</v>
      </c>
      <c r="DO111">
        <v>1.44166E-2</v>
      </c>
      <c r="DP111">
        <v>23683.1</v>
      </c>
      <c r="DQ111">
        <v>21506.400000000001</v>
      </c>
      <c r="DR111">
        <v>26565.1</v>
      </c>
      <c r="DS111">
        <v>23977.599999999999</v>
      </c>
      <c r="DT111">
        <v>34038.6</v>
      </c>
      <c r="DU111">
        <v>34461.800000000003</v>
      </c>
      <c r="DV111">
        <v>40160.400000000001</v>
      </c>
      <c r="DW111">
        <v>37930.300000000003</v>
      </c>
      <c r="DX111">
        <v>1.9980500000000001</v>
      </c>
      <c r="DY111">
        <v>2.1695700000000002</v>
      </c>
      <c r="DZ111">
        <v>0.220276</v>
      </c>
      <c r="EA111">
        <v>0</v>
      </c>
      <c r="EB111">
        <v>28.633400000000002</v>
      </c>
      <c r="EC111">
        <v>999.9</v>
      </c>
      <c r="ED111">
        <v>61.670999999999999</v>
      </c>
      <c r="EE111">
        <v>25.266999999999999</v>
      </c>
      <c r="EF111">
        <v>19.513200000000001</v>
      </c>
      <c r="EG111">
        <v>64.256699999999995</v>
      </c>
      <c r="EH111">
        <v>26.382200000000001</v>
      </c>
      <c r="EI111">
        <v>1</v>
      </c>
      <c r="EJ111">
        <v>-0.17178099999999999</v>
      </c>
      <c r="EK111">
        <v>-5.71814</v>
      </c>
      <c r="EL111">
        <v>20.168600000000001</v>
      </c>
      <c r="EM111">
        <v>5.2577199999999999</v>
      </c>
      <c r="EN111">
        <v>12.004</v>
      </c>
      <c r="EO111">
        <v>4.9982499999999996</v>
      </c>
      <c r="EP111">
        <v>3.2867000000000002</v>
      </c>
      <c r="EQ111">
        <v>9999</v>
      </c>
      <c r="ER111">
        <v>9999</v>
      </c>
      <c r="ES111">
        <v>999.9</v>
      </c>
      <c r="ET111">
        <v>9999</v>
      </c>
      <c r="EU111">
        <v>1.87262</v>
      </c>
      <c r="EV111">
        <v>1.8734599999999999</v>
      </c>
      <c r="EW111">
        <v>1.8696600000000001</v>
      </c>
      <c r="EX111">
        <v>1.8754599999999999</v>
      </c>
      <c r="EY111">
        <v>1.8756200000000001</v>
      </c>
      <c r="EZ111">
        <v>1.8740300000000001</v>
      </c>
      <c r="FA111">
        <v>1.8725799999999999</v>
      </c>
      <c r="FB111">
        <v>1.87164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0.65200000000000002</v>
      </c>
      <c r="FQ111">
        <v>3.78E-2</v>
      </c>
      <c r="FR111">
        <v>0.34321388301456301</v>
      </c>
      <c r="FS111">
        <v>1.93526017593624E-3</v>
      </c>
      <c r="FT111">
        <v>-2.6352868309754201E-6</v>
      </c>
      <c r="FU111">
        <v>7.4988703689445403E-10</v>
      </c>
      <c r="FV111">
        <v>-2.6994475661370899E-2</v>
      </c>
      <c r="FW111">
        <v>5.2935318026229097E-3</v>
      </c>
      <c r="FX111">
        <v>-4.69559145734915E-4</v>
      </c>
      <c r="FY111">
        <v>3.7413844565891902E-5</v>
      </c>
      <c r="FZ111">
        <v>1</v>
      </c>
      <c r="GA111">
        <v>1999</v>
      </c>
      <c r="GB111">
        <v>0</v>
      </c>
      <c r="GC111">
        <v>14</v>
      </c>
      <c r="GD111">
        <v>114.5</v>
      </c>
      <c r="GE111">
        <v>114.5</v>
      </c>
      <c r="GF111">
        <v>1.9091800000000001</v>
      </c>
      <c r="GG111">
        <v>2.51709</v>
      </c>
      <c r="GH111">
        <v>1.5979000000000001</v>
      </c>
      <c r="GI111">
        <v>2.34619</v>
      </c>
      <c r="GJ111">
        <v>1.64917</v>
      </c>
      <c r="GK111">
        <v>2.4096700000000002</v>
      </c>
      <c r="GL111">
        <v>29.772400000000001</v>
      </c>
      <c r="GM111">
        <v>15.734400000000001</v>
      </c>
      <c r="GN111">
        <v>19</v>
      </c>
      <c r="GO111">
        <v>471.11500000000001</v>
      </c>
      <c r="GP111">
        <v>601.01700000000005</v>
      </c>
      <c r="GQ111">
        <v>39.754800000000003</v>
      </c>
      <c r="GR111">
        <v>25.2117</v>
      </c>
      <c r="GS111">
        <v>30.0001</v>
      </c>
      <c r="GT111">
        <v>24.971900000000002</v>
      </c>
      <c r="GU111">
        <v>24.941600000000001</v>
      </c>
      <c r="GV111">
        <v>38.306100000000001</v>
      </c>
      <c r="GW111">
        <v>80.979399999999998</v>
      </c>
      <c r="GX111">
        <v>100</v>
      </c>
      <c r="GY111">
        <v>39.739699999999999</v>
      </c>
      <c r="GZ111">
        <v>827.97900000000004</v>
      </c>
      <c r="HA111">
        <v>1.80193</v>
      </c>
      <c r="HB111">
        <v>100.869</v>
      </c>
      <c r="HC111">
        <v>100.76300000000001</v>
      </c>
    </row>
    <row r="112" spans="1:211" x14ac:dyDescent="0.2">
      <c r="A112">
        <v>96</v>
      </c>
      <c r="B112">
        <v>1736456466</v>
      </c>
      <c r="C112">
        <v>190</v>
      </c>
      <c r="D112" t="s">
        <v>540</v>
      </c>
      <c r="E112" t="s">
        <v>541</v>
      </c>
      <c r="F112">
        <v>2</v>
      </c>
      <c r="G112">
        <v>1736456465</v>
      </c>
      <c r="H112">
        <f t="shared" si="34"/>
        <v>9.0202508649499247E-3</v>
      </c>
      <c r="I112">
        <f t="shared" si="35"/>
        <v>9.020250864949924</v>
      </c>
      <c r="J112">
        <f t="shared" si="36"/>
        <v>42.823389238462987</v>
      </c>
      <c r="K112">
        <f t="shared" si="37"/>
        <v>721.30499999999995</v>
      </c>
      <c r="L112">
        <f t="shared" si="38"/>
        <v>403.54372253042703</v>
      </c>
      <c r="M112">
        <f t="shared" si="39"/>
        <v>41.245866194447942</v>
      </c>
      <c r="N112">
        <f t="shared" si="40"/>
        <v>73.723980461975998</v>
      </c>
      <c r="O112">
        <f t="shared" si="41"/>
        <v>0.24924641765689431</v>
      </c>
      <c r="P112">
        <f t="shared" si="42"/>
        <v>3.5313128320774072</v>
      </c>
      <c r="Q112">
        <f t="shared" si="43"/>
        <v>0.23986924626711814</v>
      </c>
      <c r="R112">
        <f t="shared" si="44"/>
        <v>0.15073138694257915</v>
      </c>
      <c r="S112">
        <f t="shared" si="45"/>
        <v>317.4013012785714</v>
      </c>
      <c r="T112">
        <f t="shared" si="46"/>
        <v>32.805296223151004</v>
      </c>
      <c r="U112">
        <f t="shared" si="47"/>
        <v>32.805296223151004</v>
      </c>
      <c r="V112">
        <f t="shared" si="48"/>
        <v>4.997099071631852</v>
      </c>
      <c r="W112">
        <f t="shared" si="49"/>
        <v>24.882213103120627</v>
      </c>
      <c r="X112">
        <f t="shared" si="50"/>
        <v>1.2714002228774399</v>
      </c>
      <c r="Y112">
        <f t="shared" si="51"/>
        <v>5.1096750020117225</v>
      </c>
      <c r="Z112">
        <f t="shared" si="52"/>
        <v>3.725698848754412</v>
      </c>
      <c r="AA112">
        <f t="shared" si="53"/>
        <v>-397.79306314429169</v>
      </c>
      <c r="AB112">
        <f t="shared" si="54"/>
        <v>75.48644351730313</v>
      </c>
      <c r="AC112">
        <f t="shared" si="55"/>
        <v>4.8957986521825863</v>
      </c>
      <c r="AD112">
        <f t="shared" si="56"/>
        <v>-9.5196962345909242E-3</v>
      </c>
      <c r="AE112">
        <f t="shared" si="57"/>
        <v>68.133889599953136</v>
      </c>
      <c r="AF112">
        <f t="shared" si="58"/>
        <v>8.9773223255722581</v>
      </c>
      <c r="AG112">
        <f t="shared" si="59"/>
        <v>42.823389238462987</v>
      </c>
      <c r="AH112">
        <v>803.583472336824</v>
      </c>
      <c r="AI112">
        <v>730.40865454545406</v>
      </c>
      <c r="AJ112">
        <v>3.1939659152016602</v>
      </c>
      <c r="AK112">
        <v>84.5062676990527</v>
      </c>
      <c r="AL112">
        <f t="shared" si="60"/>
        <v>9.020250864949924</v>
      </c>
      <c r="AM112">
        <v>1.7427063233306299</v>
      </c>
      <c r="AN112">
        <v>12.4400125874126</v>
      </c>
      <c r="AO112">
        <v>8.5763597163831305E-6</v>
      </c>
      <c r="AP112">
        <v>123.873733639405</v>
      </c>
      <c r="AQ112">
        <v>20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52861.252877888401</v>
      </c>
      <c r="AV112">
        <f t="shared" si="64"/>
        <v>2000.01</v>
      </c>
      <c r="AW112">
        <f t="shared" si="65"/>
        <v>1686.00784799709</v>
      </c>
      <c r="AX112">
        <f t="shared" si="66"/>
        <v>0.84299970899999999</v>
      </c>
      <c r="AY112">
        <f t="shared" si="67"/>
        <v>0.15869985714000001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1736456465</v>
      </c>
      <c r="BF112">
        <v>721.30499999999995</v>
      </c>
      <c r="BG112">
        <v>810.90099999999995</v>
      </c>
      <c r="BH112">
        <v>12.4392</v>
      </c>
      <c r="BI112">
        <v>1.79271</v>
      </c>
      <c r="BJ112">
        <v>720.65499999999997</v>
      </c>
      <c r="BK112">
        <v>12.401400000000001</v>
      </c>
      <c r="BL112">
        <v>499.63799999999998</v>
      </c>
      <c r="BM112">
        <v>102.11</v>
      </c>
      <c r="BN112">
        <v>9.9163200000000007E-2</v>
      </c>
      <c r="BO112">
        <v>33.201799999999999</v>
      </c>
      <c r="BP112">
        <v>32.214799999999997</v>
      </c>
      <c r="BQ112">
        <v>999.9</v>
      </c>
      <c r="BR112">
        <v>0</v>
      </c>
      <c r="BS112">
        <v>0</v>
      </c>
      <c r="BT112">
        <v>9992.5</v>
      </c>
      <c r="BU112">
        <v>724.39499999999998</v>
      </c>
      <c r="BV112">
        <v>375.25299999999999</v>
      </c>
      <c r="BW112">
        <v>-89.596599999999995</v>
      </c>
      <c r="BX112">
        <v>730.39</v>
      </c>
      <c r="BY112">
        <v>812.35799999999995</v>
      </c>
      <c r="BZ112">
        <v>10.6465</v>
      </c>
      <c r="CA112">
        <v>810.90099999999995</v>
      </c>
      <c r="CB112">
        <v>1.79271</v>
      </c>
      <c r="CC112">
        <v>1.27017</v>
      </c>
      <c r="CD112">
        <v>0.18305399999999999</v>
      </c>
      <c r="CE112">
        <v>10.4504</v>
      </c>
      <c r="CF112">
        <v>-15.5779</v>
      </c>
      <c r="CG112">
        <v>2000.01</v>
      </c>
      <c r="CH112">
        <v>0.90000100000000005</v>
      </c>
      <c r="CI112">
        <v>9.9998699999999996E-2</v>
      </c>
      <c r="CJ112">
        <v>24</v>
      </c>
      <c r="CK112">
        <v>39093.199999999997</v>
      </c>
      <c r="CL112">
        <v>1736449596</v>
      </c>
      <c r="CM112" t="s">
        <v>346</v>
      </c>
      <c r="CN112">
        <v>1736449594</v>
      </c>
      <c r="CO112">
        <v>1736449596</v>
      </c>
      <c r="CP112">
        <v>2</v>
      </c>
      <c r="CQ112">
        <v>0.52600000000000002</v>
      </c>
      <c r="CR112">
        <v>-1.4999999999999999E-2</v>
      </c>
      <c r="CS112">
        <v>0.63</v>
      </c>
      <c r="CT112">
        <v>3.9E-2</v>
      </c>
      <c r="CU112">
        <v>200</v>
      </c>
      <c r="CV112">
        <v>13</v>
      </c>
      <c r="CW112">
        <v>0.21</v>
      </c>
      <c r="CX112">
        <v>0.03</v>
      </c>
      <c r="CY112">
        <v>-89.315354999999997</v>
      </c>
      <c r="CZ112">
        <v>-11.0879142857143</v>
      </c>
      <c r="DA112">
        <v>1.1123983793924701</v>
      </c>
      <c r="DB112">
        <v>0</v>
      </c>
      <c r="DC112">
        <v>10.765485</v>
      </c>
      <c r="DD112">
        <v>-0.67708421052633305</v>
      </c>
      <c r="DE112">
        <v>6.5521075044599197E-2</v>
      </c>
      <c r="DF112">
        <v>0</v>
      </c>
      <c r="DG112">
        <v>0</v>
      </c>
      <c r="DH112">
        <v>2</v>
      </c>
      <c r="DI112" t="s">
        <v>535</v>
      </c>
      <c r="DJ112">
        <v>3.11632</v>
      </c>
      <c r="DK112">
        <v>2.8001299999999998</v>
      </c>
      <c r="DL112">
        <v>0.14755199999999999</v>
      </c>
      <c r="DM112">
        <v>0.16101199999999999</v>
      </c>
      <c r="DN112">
        <v>7.3023699999999997E-2</v>
      </c>
      <c r="DO112">
        <v>1.45731E-2</v>
      </c>
      <c r="DP112">
        <v>23658.9</v>
      </c>
      <c r="DQ112">
        <v>21487.9</v>
      </c>
      <c r="DR112">
        <v>26564.6</v>
      </c>
      <c r="DS112">
        <v>23977.5</v>
      </c>
      <c r="DT112">
        <v>34038.300000000003</v>
      </c>
      <c r="DU112">
        <v>34456.199999999997</v>
      </c>
      <c r="DV112">
        <v>40159.699999999997</v>
      </c>
      <c r="DW112">
        <v>37930.1</v>
      </c>
      <c r="DX112">
        <v>1.99813</v>
      </c>
      <c r="DY112">
        <v>2.1695500000000001</v>
      </c>
      <c r="DZ112">
        <v>0.21984799999999999</v>
      </c>
      <c r="EA112">
        <v>0</v>
      </c>
      <c r="EB112">
        <v>28.638300000000001</v>
      </c>
      <c r="EC112">
        <v>999.9</v>
      </c>
      <c r="ED112">
        <v>61.670999999999999</v>
      </c>
      <c r="EE112">
        <v>25.266999999999999</v>
      </c>
      <c r="EF112">
        <v>19.5124</v>
      </c>
      <c r="EG112">
        <v>64.026700000000005</v>
      </c>
      <c r="EH112">
        <v>26.847000000000001</v>
      </c>
      <c r="EI112">
        <v>1</v>
      </c>
      <c r="EJ112">
        <v>-0.17169000000000001</v>
      </c>
      <c r="EK112">
        <v>-5.7708000000000004</v>
      </c>
      <c r="EL112">
        <v>20.1663</v>
      </c>
      <c r="EM112">
        <v>5.2571199999999996</v>
      </c>
      <c r="EN112">
        <v>12.004</v>
      </c>
      <c r="EO112">
        <v>4.9983000000000004</v>
      </c>
      <c r="EP112">
        <v>3.28668</v>
      </c>
      <c r="EQ112">
        <v>9999</v>
      </c>
      <c r="ER112">
        <v>9999</v>
      </c>
      <c r="ES112">
        <v>999.9</v>
      </c>
      <c r="ET112">
        <v>9999</v>
      </c>
      <c r="EU112">
        <v>1.8726</v>
      </c>
      <c r="EV112">
        <v>1.8734599999999999</v>
      </c>
      <c r="EW112">
        <v>1.8696600000000001</v>
      </c>
      <c r="EX112">
        <v>1.8754599999999999</v>
      </c>
      <c r="EY112">
        <v>1.87561</v>
      </c>
      <c r="EZ112">
        <v>1.8740000000000001</v>
      </c>
      <c r="FA112">
        <v>1.87256</v>
      </c>
      <c r="FB112">
        <v>1.87164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0.64700000000000002</v>
      </c>
      <c r="FQ112">
        <v>3.78E-2</v>
      </c>
      <c r="FR112">
        <v>0.34321388301456301</v>
      </c>
      <c r="FS112">
        <v>1.93526017593624E-3</v>
      </c>
      <c r="FT112">
        <v>-2.6352868309754201E-6</v>
      </c>
      <c r="FU112">
        <v>7.4988703689445403E-10</v>
      </c>
      <c r="FV112">
        <v>-2.6994475661370899E-2</v>
      </c>
      <c r="FW112">
        <v>5.2935318026229097E-3</v>
      </c>
      <c r="FX112">
        <v>-4.69559145734915E-4</v>
      </c>
      <c r="FY112">
        <v>3.7413844565891902E-5</v>
      </c>
      <c r="FZ112">
        <v>1</v>
      </c>
      <c r="GA112">
        <v>1999</v>
      </c>
      <c r="GB112">
        <v>0</v>
      </c>
      <c r="GC112">
        <v>14</v>
      </c>
      <c r="GD112">
        <v>114.5</v>
      </c>
      <c r="GE112">
        <v>114.5</v>
      </c>
      <c r="GF112">
        <v>1.9213899999999999</v>
      </c>
      <c r="GG112">
        <v>2.49878</v>
      </c>
      <c r="GH112">
        <v>1.5979000000000001</v>
      </c>
      <c r="GI112">
        <v>2.34741</v>
      </c>
      <c r="GJ112">
        <v>1.64917</v>
      </c>
      <c r="GK112">
        <v>2.2961399999999998</v>
      </c>
      <c r="GL112">
        <v>29.772400000000001</v>
      </c>
      <c r="GM112">
        <v>15.7431</v>
      </c>
      <c r="GN112">
        <v>19</v>
      </c>
      <c r="GO112">
        <v>471.16500000000002</v>
      </c>
      <c r="GP112">
        <v>601.00800000000004</v>
      </c>
      <c r="GQ112">
        <v>39.735799999999998</v>
      </c>
      <c r="GR112">
        <v>25.212700000000002</v>
      </c>
      <c r="GS112">
        <v>30.0002</v>
      </c>
      <c r="GT112">
        <v>24.9725</v>
      </c>
      <c r="GU112">
        <v>24.942699999999999</v>
      </c>
      <c r="GV112">
        <v>38.562199999999997</v>
      </c>
      <c r="GW112">
        <v>80.979399999999998</v>
      </c>
      <c r="GX112">
        <v>100</v>
      </c>
      <c r="GY112">
        <v>39.739699999999999</v>
      </c>
      <c r="GZ112">
        <v>834.70600000000002</v>
      </c>
      <c r="HA112">
        <v>1.80525</v>
      </c>
      <c r="HB112">
        <v>100.867</v>
      </c>
      <c r="HC112">
        <v>100.762</v>
      </c>
    </row>
    <row r="113" spans="1:211" x14ac:dyDescent="0.2">
      <c r="A113">
        <v>97</v>
      </c>
      <c r="B113">
        <v>1736456468</v>
      </c>
      <c r="C113">
        <v>192</v>
      </c>
      <c r="D113" t="s">
        <v>542</v>
      </c>
      <c r="E113" t="s">
        <v>543</v>
      </c>
      <c r="F113">
        <v>2</v>
      </c>
      <c r="G113">
        <v>1736456466</v>
      </c>
      <c r="H113">
        <f t="shared" si="34"/>
        <v>9.0050991486131087E-3</v>
      </c>
      <c r="I113">
        <f t="shared" si="35"/>
        <v>9.0050991486131089</v>
      </c>
      <c r="J113">
        <f t="shared" si="36"/>
        <v>43.179089645616322</v>
      </c>
      <c r="K113">
        <f t="shared" si="37"/>
        <v>724.29549999999995</v>
      </c>
      <c r="L113">
        <f t="shared" si="38"/>
        <v>403.58388069546572</v>
      </c>
      <c r="M113">
        <f t="shared" si="39"/>
        <v>41.249879133530456</v>
      </c>
      <c r="N113">
        <f t="shared" si="40"/>
        <v>74.029472585661864</v>
      </c>
      <c r="O113">
        <f t="shared" si="41"/>
        <v>0.24879709842314568</v>
      </c>
      <c r="P113">
        <f t="shared" si="42"/>
        <v>3.5323316600373924</v>
      </c>
      <c r="Q113">
        <f t="shared" si="43"/>
        <v>0.2394556097865542</v>
      </c>
      <c r="R113">
        <f t="shared" si="44"/>
        <v>0.15046982886270982</v>
      </c>
      <c r="S113">
        <f t="shared" si="45"/>
        <v>317.4005303993423</v>
      </c>
      <c r="T113">
        <f t="shared" si="46"/>
        <v>32.805943883417463</v>
      </c>
      <c r="U113">
        <f t="shared" si="47"/>
        <v>32.805943883417463</v>
      </c>
      <c r="V113">
        <f t="shared" si="48"/>
        <v>4.9972811818195817</v>
      </c>
      <c r="W113">
        <f t="shared" si="49"/>
        <v>24.886597439593494</v>
      </c>
      <c r="X113">
        <f t="shared" si="50"/>
        <v>1.271428062481875</v>
      </c>
      <c r="Y113">
        <f t="shared" si="51"/>
        <v>5.1088866831553608</v>
      </c>
      <c r="Z113">
        <f t="shared" si="52"/>
        <v>3.7258531193377067</v>
      </c>
      <c r="AA113">
        <f t="shared" si="53"/>
        <v>-397.12487245383812</v>
      </c>
      <c r="AB113">
        <f t="shared" si="54"/>
        <v>74.861188649418068</v>
      </c>
      <c r="AC113">
        <f t="shared" si="55"/>
        <v>4.8537962582233813</v>
      </c>
      <c r="AD113">
        <f t="shared" si="56"/>
        <v>-9.3571468543700576E-3</v>
      </c>
      <c r="AE113">
        <f t="shared" si="57"/>
        <v>68.092230033700517</v>
      </c>
      <c r="AF113">
        <f t="shared" si="58"/>
        <v>8.9748356984584738</v>
      </c>
      <c r="AG113">
        <f t="shared" si="59"/>
        <v>43.179089645616322</v>
      </c>
      <c r="AH113">
        <v>809.52680951793502</v>
      </c>
      <c r="AI113">
        <v>736.49736363636396</v>
      </c>
      <c r="AJ113">
        <v>3.11272844382919</v>
      </c>
      <c r="AK113">
        <v>84.5062676990527</v>
      </c>
      <c r="AL113">
        <f t="shared" si="60"/>
        <v>9.0050991486131089</v>
      </c>
      <c r="AM113">
        <v>1.76310174971594</v>
      </c>
      <c r="AN113">
        <v>12.4391384615385</v>
      </c>
      <c r="AO113">
        <v>5.1657237624601396E-6</v>
      </c>
      <c r="AP113">
        <v>123.873733639405</v>
      </c>
      <c r="AQ113">
        <v>20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52883.542973218631</v>
      </c>
      <c r="AV113">
        <f t="shared" si="64"/>
        <v>2000.0050000000001</v>
      </c>
      <c r="AW113">
        <f t="shared" si="65"/>
        <v>1686.0037199987626</v>
      </c>
      <c r="AX113">
        <f t="shared" si="66"/>
        <v>0.84299975250000003</v>
      </c>
      <c r="AY113">
        <f t="shared" si="67"/>
        <v>0.15869986845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1736456466</v>
      </c>
      <c r="BF113">
        <v>724.29549999999995</v>
      </c>
      <c r="BG113">
        <v>813.84349999999995</v>
      </c>
      <c r="BH113">
        <v>12.439500000000001</v>
      </c>
      <c r="BI113">
        <v>1.7992950000000001</v>
      </c>
      <c r="BJ113">
        <v>723.64800000000002</v>
      </c>
      <c r="BK113">
        <v>12.4017</v>
      </c>
      <c r="BL113">
        <v>499.79450000000003</v>
      </c>
      <c r="BM113">
        <v>102.1095</v>
      </c>
      <c r="BN113">
        <v>9.9436250000000004E-2</v>
      </c>
      <c r="BO113">
        <v>33.19905</v>
      </c>
      <c r="BP113">
        <v>32.214849999999998</v>
      </c>
      <c r="BQ113">
        <v>999.9</v>
      </c>
      <c r="BR113">
        <v>0</v>
      </c>
      <c r="BS113">
        <v>0</v>
      </c>
      <c r="BT113">
        <v>9996.85</v>
      </c>
      <c r="BU113">
        <v>724.33050000000003</v>
      </c>
      <c r="BV113">
        <v>374.76400000000001</v>
      </c>
      <c r="BW113">
        <v>-89.548150000000007</v>
      </c>
      <c r="BX113">
        <v>733.41899999999998</v>
      </c>
      <c r="BY113">
        <v>815.31100000000004</v>
      </c>
      <c r="BZ113">
        <v>10.64025</v>
      </c>
      <c r="CA113">
        <v>813.84349999999995</v>
      </c>
      <c r="CB113">
        <v>1.7992950000000001</v>
      </c>
      <c r="CC113">
        <v>1.270195</v>
      </c>
      <c r="CD113">
        <v>0.18372550000000001</v>
      </c>
      <c r="CE113">
        <v>10.450749999999999</v>
      </c>
      <c r="CF113">
        <v>-15.533849999999999</v>
      </c>
      <c r="CG113">
        <v>2000.0050000000001</v>
      </c>
      <c r="CH113">
        <v>0.90000100000000005</v>
      </c>
      <c r="CI113">
        <v>9.9998749999999997E-2</v>
      </c>
      <c r="CJ113">
        <v>24</v>
      </c>
      <c r="CK113">
        <v>39093.1</v>
      </c>
      <c r="CL113">
        <v>1736449596</v>
      </c>
      <c r="CM113" t="s">
        <v>346</v>
      </c>
      <c r="CN113">
        <v>1736449594</v>
      </c>
      <c r="CO113">
        <v>1736449596</v>
      </c>
      <c r="CP113">
        <v>2</v>
      </c>
      <c r="CQ113">
        <v>0.52600000000000002</v>
      </c>
      <c r="CR113">
        <v>-1.4999999999999999E-2</v>
      </c>
      <c r="CS113">
        <v>0.63</v>
      </c>
      <c r="CT113">
        <v>3.9E-2</v>
      </c>
      <c r="CU113">
        <v>200</v>
      </c>
      <c r="CV113">
        <v>13</v>
      </c>
      <c r="CW113">
        <v>0.21</v>
      </c>
      <c r="CX113">
        <v>0.03</v>
      </c>
      <c r="CY113">
        <v>-89.518635000000003</v>
      </c>
      <c r="CZ113">
        <v>-7.6686360902254096</v>
      </c>
      <c r="DA113">
        <v>0.92441724090098998</v>
      </c>
      <c r="DB113">
        <v>0</v>
      </c>
      <c r="DC113">
        <v>10.744065000000001</v>
      </c>
      <c r="DD113">
        <v>-0.69798045112780904</v>
      </c>
      <c r="DE113">
        <v>6.7379227325638003E-2</v>
      </c>
      <c r="DF113">
        <v>0</v>
      </c>
      <c r="DG113">
        <v>0</v>
      </c>
      <c r="DH113">
        <v>2</v>
      </c>
      <c r="DI113" t="s">
        <v>535</v>
      </c>
      <c r="DJ113">
        <v>3.11653</v>
      </c>
      <c r="DK113">
        <v>2.8006000000000002</v>
      </c>
      <c r="DL113">
        <v>0.148367</v>
      </c>
      <c r="DM113">
        <v>0.16186200000000001</v>
      </c>
      <c r="DN113">
        <v>7.3031799999999994E-2</v>
      </c>
      <c r="DO113">
        <v>1.46312E-2</v>
      </c>
      <c r="DP113">
        <v>23636.3</v>
      </c>
      <c r="DQ113">
        <v>21466.400000000001</v>
      </c>
      <c r="DR113">
        <v>26564.5</v>
      </c>
      <c r="DS113">
        <v>23977.8</v>
      </c>
      <c r="DT113">
        <v>34038.199999999997</v>
      </c>
      <c r="DU113">
        <v>34454.5</v>
      </c>
      <c r="DV113">
        <v>40159.9</v>
      </c>
      <c r="DW113">
        <v>37930.300000000003</v>
      </c>
      <c r="DX113">
        <v>1.9985999999999999</v>
      </c>
      <c r="DY113">
        <v>2.1692</v>
      </c>
      <c r="DZ113">
        <v>0.219829</v>
      </c>
      <c r="EA113">
        <v>0</v>
      </c>
      <c r="EB113">
        <v>28.642399999999999</v>
      </c>
      <c r="EC113">
        <v>999.9</v>
      </c>
      <c r="ED113">
        <v>61.670999999999999</v>
      </c>
      <c r="EE113">
        <v>25.266999999999999</v>
      </c>
      <c r="EF113">
        <v>19.511299999999999</v>
      </c>
      <c r="EG113">
        <v>63.9467</v>
      </c>
      <c r="EH113">
        <v>26.838899999999999</v>
      </c>
      <c r="EI113">
        <v>1</v>
      </c>
      <c r="EJ113">
        <v>-0.17135400000000001</v>
      </c>
      <c r="EK113">
        <v>-5.7926500000000001</v>
      </c>
      <c r="EL113">
        <v>20.165700000000001</v>
      </c>
      <c r="EM113">
        <v>5.2581699999999998</v>
      </c>
      <c r="EN113">
        <v>12.004</v>
      </c>
      <c r="EO113">
        <v>4.99885</v>
      </c>
      <c r="EP113">
        <v>3.2871000000000001</v>
      </c>
      <c r="EQ113">
        <v>9999</v>
      </c>
      <c r="ER113">
        <v>9999</v>
      </c>
      <c r="ES113">
        <v>999.9</v>
      </c>
      <c r="ET113">
        <v>9999</v>
      </c>
      <c r="EU113">
        <v>1.87262</v>
      </c>
      <c r="EV113">
        <v>1.8734599999999999</v>
      </c>
      <c r="EW113">
        <v>1.8696699999999999</v>
      </c>
      <c r="EX113">
        <v>1.8754599999999999</v>
      </c>
      <c r="EY113">
        <v>1.8756299999999999</v>
      </c>
      <c r="EZ113">
        <v>1.87399</v>
      </c>
      <c r="FA113">
        <v>1.87256</v>
      </c>
      <c r="FB113">
        <v>1.87164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0.64300000000000002</v>
      </c>
      <c r="FQ113">
        <v>3.78E-2</v>
      </c>
      <c r="FR113">
        <v>0.34321388301456301</v>
      </c>
      <c r="FS113">
        <v>1.93526017593624E-3</v>
      </c>
      <c r="FT113">
        <v>-2.6352868309754201E-6</v>
      </c>
      <c r="FU113">
        <v>7.4988703689445403E-10</v>
      </c>
      <c r="FV113">
        <v>-2.6994475661370899E-2</v>
      </c>
      <c r="FW113">
        <v>5.2935318026229097E-3</v>
      </c>
      <c r="FX113">
        <v>-4.69559145734915E-4</v>
      </c>
      <c r="FY113">
        <v>3.7413844565891902E-5</v>
      </c>
      <c r="FZ113">
        <v>1</v>
      </c>
      <c r="GA113">
        <v>1999</v>
      </c>
      <c r="GB113">
        <v>0</v>
      </c>
      <c r="GC113">
        <v>14</v>
      </c>
      <c r="GD113">
        <v>114.6</v>
      </c>
      <c r="GE113">
        <v>114.5</v>
      </c>
      <c r="GF113">
        <v>1.9335899999999999</v>
      </c>
      <c r="GG113">
        <v>2.49756</v>
      </c>
      <c r="GH113">
        <v>1.5979000000000001</v>
      </c>
      <c r="GI113">
        <v>2.34619</v>
      </c>
      <c r="GJ113">
        <v>1.64917</v>
      </c>
      <c r="GK113">
        <v>2.47925</v>
      </c>
      <c r="GL113">
        <v>29.772400000000001</v>
      </c>
      <c r="GM113">
        <v>15.7431</v>
      </c>
      <c r="GN113">
        <v>19</v>
      </c>
      <c r="GO113">
        <v>471.46499999999997</v>
      </c>
      <c r="GP113">
        <v>600.74300000000005</v>
      </c>
      <c r="GQ113">
        <v>39.726100000000002</v>
      </c>
      <c r="GR113">
        <v>25.213799999999999</v>
      </c>
      <c r="GS113">
        <v>30.000499999999999</v>
      </c>
      <c r="GT113">
        <v>24.973500000000001</v>
      </c>
      <c r="GU113">
        <v>24.9436</v>
      </c>
      <c r="GV113">
        <v>38.819400000000002</v>
      </c>
      <c r="GW113">
        <v>80.979399999999998</v>
      </c>
      <c r="GX113">
        <v>100</v>
      </c>
      <c r="GY113">
        <v>39.739699999999999</v>
      </c>
      <c r="GZ113">
        <v>841.42700000000002</v>
      </c>
      <c r="HA113">
        <v>1.8092900000000001</v>
      </c>
      <c r="HB113">
        <v>100.867</v>
      </c>
      <c r="HC113">
        <v>100.76300000000001</v>
      </c>
    </row>
    <row r="114" spans="1:211" x14ac:dyDescent="0.2">
      <c r="A114">
        <v>98</v>
      </c>
      <c r="B114">
        <v>1736456470</v>
      </c>
      <c r="C114">
        <v>194</v>
      </c>
      <c r="D114" t="s">
        <v>544</v>
      </c>
      <c r="E114" t="s">
        <v>545</v>
      </c>
      <c r="F114">
        <v>2</v>
      </c>
      <c r="G114">
        <v>1736456469</v>
      </c>
      <c r="H114">
        <f t="shared" si="34"/>
        <v>8.9942779611975558E-3</v>
      </c>
      <c r="I114">
        <f t="shared" si="35"/>
        <v>8.9942779611975556</v>
      </c>
      <c r="J114">
        <f t="shared" si="36"/>
        <v>43.578904571063561</v>
      </c>
      <c r="K114">
        <f t="shared" si="37"/>
        <v>733.18799999999999</v>
      </c>
      <c r="L114">
        <f t="shared" si="38"/>
        <v>409.12228966938318</v>
      </c>
      <c r="M114">
        <f t="shared" si="39"/>
        <v>41.815838589417979</v>
      </c>
      <c r="N114">
        <f t="shared" si="40"/>
        <v>74.938158682270796</v>
      </c>
      <c r="O114">
        <f t="shared" si="41"/>
        <v>0.24854656929613547</v>
      </c>
      <c r="P114">
        <f t="shared" si="42"/>
        <v>3.5355750954880181</v>
      </c>
      <c r="Q114">
        <f t="shared" si="43"/>
        <v>0.23923171298787332</v>
      </c>
      <c r="R114">
        <f t="shared" si="44"/>
        <v>0.15032763772808294</v>
      </c>
      <c r="S114">
        <f t="shared" si="45"/>
        <v>317.39975951999998</v>
      </c>
      <c r="T114">
        <f t="shared" si="46"/>
        <v>32.802878419944797</v>
      </c>
      <c r="U114">
        <f t="shared" si="47"/>
        <v>32.802878419944797</v>
      </c>
      <c r="V114">
        <f t="shared" si="48"/>
        <v>4.9964192807348811</v>
      </c>
      <c r="W114">
        <f t="shared" si="49"/>
        <v>24.897160542954957</v>
      </c>
      <c r="X114">
        <f t="shared" si="50"/>
        <v>1.2715574239272798</v>
      </c>
      <c r="Y114">
        <f t="shared" si="51"/>
        <v>5.1072387219958983</v>
      </c>
      <c r="Z114">
        <f t="shared" si="52"/>
        <v>3.7248618568076015</v>
      </c>
      <c r="AA114">
        <f t="shared" si="53"/>
        <v>-396.64765808881219</v>
      </c>
      <c r="AB114">
        <f t="shared" si="54"/>
        <v>74.418227916213823</v>
      </c>
      <c r="AC114">
        <f t="shared" si="55"/>
        <v>4.8204411628181845</v>
      </c>
      <c r="AD114">
        <f t="shared" si="56"/>
        <v>-9.2294897802389642E-3</v>
      </c>
      <c r="AE114">
        <f t="shared" si="57"/>
        <v>68.897451181587371</v>
      </c>
      <c r="AF114">
        <f t="shared" si="58"/>
        <v>8.9726807109217681</v>
      </c>
      <c r="AG114">
        <f t="shared" si="59"/>
        <v>43.578904571063561</v>
      </c>
      <c r="AH114">
        <v>815.21987090630796</v>
      </c>
      <c r="AI114">
        <v>742.40596969697003</v>
      </c>
      <c r="AJ114">
        <v>3.01776097022735</v>
      </c>
      <c r="AK114">
        <v>84.5062676990527</v>
      </c>
      <c r="AL114">
        <f t="shared" si="60"/>
        <v>8.9942779611975556</v>
      </c>
      <c r="AM114">
        <v>1.7848943470436101</v>
      </c>
      <c r="AN114">
        <v>12.4402594405594</v>
      </c>
      <c r="AO114">
        <v>4.7058093599347098E-6</v>
      </c>
      <c r="AP114">
        <v>123.873733639405</v>
      </c>
      <c r="AQ114">
        <v>20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52954.034391915557</v>
      </c>
      <c r="AV114">
        <f t="shared" si="64"/>
        <v>2000</v>
      </c>
      <c r="AW114">
        <f t="shared" si="65"/>
        <v>1685.9995919999999</v>
      </c>
      <c r="AX114">
        <f t="shared" si="66"/>
        <v>0.84299979599999997</v>
      </c>
      <c r="AY114">
        <f t="shared" si="67"/>
        <v>0.15869987976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1736456469</v>
      </c>
      <c r="BF114">
        <v>733.18799999999999</v>
      </c>
      <c r="BG114">
        <v>823.73</v>
      </c>
      <c r="BH114">
        <v>12.440799999999999</v>
      </c>
      <c r="BI114">
        <v>1.81098</v>
      </c>
      <c r="BJ114">
        <v>732.54600000000005</v>
      </c>
      <c r="BK114">
        <v>12.403</v>
      </c>
      <c r="BL114">
        <v>500.16199999999998</v>
      </c>
      <c r="BM114">
        <v>102.10899999999999</v>
      </c>
      <c r="BN114">
        <v>9.9654099999999995E-2</v>
      </c>
      <c r="BO114">
        <v>33.193300000000001</v>
      </c>
      <c r="BP114">
        <v>32.221899999999998</v>
      </c>
      <c r="BQ114">
        <v>999.9</v>
      </c>
      <c r="BR114">
        <v>0</v>
      </c>
      <c r="BS114">
        <v>0</v>
      </c>
      <c r="BT114">
        <v>10010.6</v>
      </c>
      <c r="BU114">
        <v>724.18700000000001</v>
      </c>
      <c r="BV114">
        <v>374.14400000000001</v>
      </c>
      <c r="BW114">
        <v>-90.542400000000001</v>
      </c>
      <c r="BX114">
        <v>742.42399999999998</v>
      </c>
      <c r="BY114">
        <v>825.22400000000005</v>
      </c>
      <c r="BZ114">
        <v>10.629899999999999</v>
      </c>
      <c r="CA114">
        <v>823.73</v>
      </c>
      <c r="CB114">
        <v>1.81098</v>
      </c>
      <c r="CC114">
        <v>1.2703199999999999</v>
      </c>
      <c r="CD114">
        <v>0.184917</v>
      </c>
      <c r="CE114">
        <v>10.452199999999999</v>
      </c>
      <c r="CF114">
        <v>-15.4559</v>
      </c>
      <c r="CG114">
        <v>2000</v>
      </c>
      <c r="CH114">
        <v>0.90000100000000005</v>
      </c>
      <c r="CI114">
        <v>9.9998799999999999E-2</v>
      </c>
      <c r="CJ114">
        <v>24</v>
      </c>
      <c r="CK114">
        <v>39093</v>
      </c>
      <c r="CL114">
        <v>1736449596</v>
      </c>
      <c r="CM114" t="s">
        <v>346</v>
      </c>
      <c r="CN114">
        <v>1736449594</v>
      </c>
      <c r="CO114">
        <v>1736449596</v>
      </c>
      <c r="CP114">
        <v>2</v>
      </c>
      <c r="CQ114">
        <v>0.52600000000000002</v>
      </c>
      <c r="CR114">
        <v>-1.4999999999999999E-2</v>
      </c>
      <c r="CS114">
        <v>0.63</v>
      </c>
      <c r="CT114">
        <v>3.9E-2</v>
      </c>
      <c r="CU114">
        <v>200</v>
      </c>
      <c r="CV114">
        <v>13</v>
      </c>
      <c r="CW114">
        <v>0.21</v>
      </c>
      <c r="CX114">
        <v>0.03</v>
      </c>
      <c r="CY114">
        <v>-89.710660000000004</v>
      </c>
      <c r="CZ114">
        <v>-4.6914857142856397</v>
      </c>
      <c r="DA114">
        <v>0.73553826508210995</v>
      </c>
      <c r="DB114">
        <v>0</v>
      </c>
      <c r="DC114">
        <v>10.722659999999999</v>
      </c>
      <c r="DD114">
        <v>-0.67455338345862403</v>
      </c>
      <c r="DE114">
        <v>6.5290829371359604E-2</v>
      </c>
      <c r="DF114">
        <v>0</v>
      </c>
      <c r="DG114">
        <v>0</v>
      </c>
      <c r="DH114">
        <v>2</v>
      </c>
      <c r="DI114" t="s">
        <v>535</v>
      </c>
      <c r="DJ114">
        <v>3.1166999999999998</v>
      </c>
      <c r="DK114">
        <v>2.8004500000000001</v>
      </c>
      <c r="DL114">
        <v>0.14918600000000001</v>
      </c>
      <c r="DM114">
        <v>0.16275999999999999</v>
      </c>
      <c r="DN114">
        <v>7.3029700000000003E-2</v>
      </c>
      <c r="DO114">
        <v>1.46564E-2</v>
      </c>
      <c r="DP114">
        <v>23613.8</v>
      </c>
      <c r="DQ114">
        <v>21443.7</v>
      </c>
      <c r="DR114">
        <v>26564.799999999999</v>
      </c>
      <c r="DS114">
        <v>23978.1</v>
      </c>
      <c r="DT114">
        <v>34038.800000000003</v>
      </c>
      <c r="DU114">
        <v>34453.9</v>
      </c>
      <c r="DV114">
        <v>40160.400000000001</v>
      </c>
      <c r="DW114">
        <v>37930.6</v>
      </c>
      <c r="DX114">
        <v>1.9980199999999999</v>
      </c>
      <c r="DY114">
        <v>2.1692200000000001</v>
      </c>
      <c r="DZ114">
        <v>0.220053</v>
      </c>
      <c r="EA114">
        <v>0</v>
      </c>
      <c r="EB114">
        <v>28.646000000000001</v>
      </c>
      <c r="EC114">
        <v>999.9</v>
      </c>
      <c r="ED114">
        <v>61.646999999999998</v>
      </c>
      <c r="EE114">
        <v>25.266999999999999</v>
      </c>
      <c r="EF114">
        <v>19.5045</v>
      </c>
      <c r="EG114">
        <v>64.346699999999998</v>
      </c>
      <c r="EH114">
        <v>26.4864</v>
      </c>
      <c r="EI114">
        <v>1</v>
      </c>
      <c r="EJ114">
        <v>-0.17108000000000001</v>
      </c>
      <c r="EK114">
        <v>-5.8284000000000002</v>
      </c>
      <c r="EL114">
        <v>20.164200000000001</v>
      </c>
      <c r="EM114">
        <v>5.2583200000000003</v>
      </c>
      <c r="EN114">
        <v>12.004</v>
      </c>
      <c r="EO114">
        <v>4.9988000000000001</v>
      </c>
      <c r="EP114">
        <v>3.28708</v>
      </c>
      <c r="EQ114">
        <v>9999</v>
      </c>
      <c r="ER114">
        <v>9999</v>
      </c>
      <c r="ES114">
        <v>999.9</v>
      </c>
      <c r="ET114">
        <v>9999</v>
      </c>
      <c r="EU114">
        <v>1.87262</v>
      </c>
      <c r="EV114">
        <v>1.8734599999999999</v>
      </c>
      <c r="EW114">
        <v>1.86968</v>
      </c>
      <c r="EX114">
        <v>1.8754599999999999</v>
      </c>
      <c r="EY114">
        <v>1.8756299999999999</v>
      </c>
      <c r="EZ114">
        <v>1.87401</v>
      </c>
      <c r="FA114">
        <v>1.8725700000000001</v>
      </c>
      <c r="FB114">
        <v>1.87164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0.63900000000000001</v>
      </c>
      <c r="FQ114">
        <v>3.78E-2</v>
      </c>
      <c r="FR114">
        <v>0.34321388301456301</v>
      </c>
      <c r="FS114">
        <v>1.93526017593624E-3</v>
      </c>
      <c r="FT114">
        <v>-2.6352868309754201E-6</v>
      </c>
      <c r="FU114">
        <v>7.4988703689445403E-10</v>
      </c>
      <c r="FV114">
        <v>-2.6994475661370899E-2</v>
      </c>
      <c r="FW114">
        <v>5.2935318026229097E-3</v>
      </c>
      <c r="FX114">
        <v>-4.69559145734915E-4</v>
      </c>
      <c r="FY114">
        <v>3.7413844565891902E-5</v>
      </c>
      <c r="FZ114">
        <v>1</v>
      </c>
      <c r="GA114">
        <v>1999</v>
      </c>
      <c r="GB114">
        <v>0</v>
      </c>
      <c r="GC114">
        <v>14</v>
      </c>
      <c r="GD114">
        <v>114.6</v>
      </c>
      <c r="GE114">
        <v>114.6</v>
      </c>
      <c r="GF114">
        <v>1.9458</v>
      </c>
      <c r="GG114">
        <v>2.52441</v>
      </c>
      <c r="GH114">
        <v>1.5979000000000001</v>
      </c>
      <c r="GI114">
        <v>2.34619</v>
      </c>
      <c r="GJ114">
        <v>1.64917</v>
      </c>
      <c r="GK114">
        <v>2.4658199999999999</v>
      </c>
      <c r="GL114">
        <v>29.772400000000001</v>
      </c>
      <c r="GM114">
        <v>15.7431</v>
      </c>
      <c r="GN114">
        <v>19</v>
      </c>
      <c r="GO114">
        <v>471.12099999999998</v>
      </c>
      <c r="GP114">
        <v>600.76400000000001</v>
      </c>
      <c r="GQ114">
        <v>39.7194</v>
      </c>
      <c r="GR114">
        <v>25.2151</v>
      </c>
      <c r="GS114">
        <v>30.000599999999999</v>
      </c>
      <c r="GT114">
        <v>24.974299999999999</v>
      </c>
      <c r="GU114">
        <v>24.9437</v>
      </c>
      <c r="GV114">
        <v>39.0458</v>
      </c>
      <c r="GW114">
        <v>80.979399999999998</v>
      </c>
      <c r="GX114">
        <v>100</v>
      </c>
      <c r="GY114">
        <v>39.723199999999999</v>
      </c>
      <c r="GZ114">
        <v>848.16099999999994</v>
      </c>
      <c r="HA114">
        <v>1.81654</v>
      </c>
      <c r="HB114">
        <v>100.869</v>
      </c>
      <c r="HC114">
        <v>100.764</v>
      </c>
    </row>
    <row r="115" spans="1:211" x14ac:dyDescent="0.2">
      <c r="A115">
        <v>99</v>
      </c>
      <c r="B115">
        <v>1736456472</v>
      </c>
      <c r="C115">
        <v>196</v>
      </c>
      <c r="D115" t="s">
        <v>546</v>
      </c>
      <c r="E115" t="s">
        <v>547</v>
      </c>
      <c r="F115">
        <v>2</v>
      </c>
      <c r="G115">
        <v>1736456470</v>
      </c>
      <c r="H115">
        <f t="shared" si="34"/>
        <v>8.976505056714032E-3</v>
      </c>
      <c r="I115">
        <f t="shared" si="35"/>
        <v>8.9765050567140321</v>
      </c>
      <c r="J115">
        <f t="shared" si="36"/>
        <v>43.655828544976316</v>
      </c>
      <c r="K115">
        <f t="shared" si="37"/>
        <v>736.21950000000004</v>
      </c>
      <c r="L115">
        <f t="shared" si="38"/>
        <v>410.83106863771178</v>
      </c>
      <c r="M115">
        <f t="shared" si="39"/>
        <v>41.990463164951407</v>
      </c>
      <c r="N115">
        <f t="shared" si="40"/>
        <v>75.247955074523318</v>
      </c>
      <c r="O115">
        <f t="shared" si="41"/>
        <v>0.24795906396245448</v>
      </c>
      <c r="P115">
        <f t="shared" si="42"/>
        <v>3.53809413236245</v>
      </c>
      <c r="Q115">
        <f t="shared" si="43"/>
        <v>0.23869364424084127</v>
      </c>
      <c r="R115">
        <f t="shared" si="44"/>
        <v>0.14998714292174481</v>
      </c>
      <c r="S115">
        <f t="shared" si="45"/>
        <v>317.39991786000002</v>
      </c>
      <c r="T115">
        <f t="shared" si="46"/>
        <v>32.806198859268164</v>
      </c>
      <c r="U115">
        <f t="shared" si="47"/>
        <v>32.806198859268164</v>
      </c>
      <c r="V115">
        <f t="shared" si="48"/>
        <v>4.9973528779364065</v>
      </c>
      <c r="W115">
        <f t="shared" si="49"/>
        <v>24.896961002809444</v>
      </c>
      <c r="X115">
        <f t="shared" si="50"/>
        <v>1.2714901579221023</v>
      </c>
      <c r="Y115">
        <f t="shared" si="51"/>
        <v>5.1070094770949099</v>
      </c>
      <c r="Z115">
        <f t="shared" si="52"/>
        <v>3.7258627200143044</v>
      </c>
      <c r="AA115">
        <f t="shared" si="53"/>
        <v>-395.86387300108879</v>
      </c>
      <c r="AB115">
        <f t="shared" si="54"/>
        <v>73.685293422462195</v>
      </c>
      <c r="AC115">
        <f t="shared" si="55"/>
        <v>4.7696259797522309</v>
      </c>
      <c r="AD115">
        <f t="shared" si="56"/>
        <v>-9.0357388743598221E-3</v>
      </c>
      <c r="AE115">
        <f t="shared" si="57"/>
        <v>69.134441255193124</v>
      </c>
      <c r="AF115">
        <f t="shared" si="58"/>
        <v>8.9685615394685527</v>
      </c>
      <c r="AG115">
        <f t="shared" si="59"/>
        <v>43.655828544976316</v>
      </c>
      <c r="AH115">
        <v>821.367760865121</v>
      </c>
      <c r="AI115">
        <v>748.48334545454497</v>
      </c>
      <c r="AJ115">
        <v>3.0116965674378302</v>
      </c>
      <c r="AK115">
        <v>84.5062676990527</v>
      </c>
      <c r="AL115">
        <f t="shared" si="60"/>
        <v>8.9765050567140321</v>
      </c>
      <c r="AM115">
        <v>1.8029749638902699</v>
      </c>
      <c r="AN115">
        <v>12.4400937062937</v>
      </c>
      <c r="AO115">
        <v>1.5011718339988701E-6</v>
      </c>
      <c r="AP115">
        <v>123.873733639405</v>
      </c>
      <c r="AQ115">
        <v>20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53008.183835521588</v>
      </c>
      <c r="AV115">
        <f t="shared" si="64"/>
        <v>2000</v>
      </c>
      <c r="AW115">
        <f t="shared" si="65"/>
        <v>1686.0002009999998</v>
      </c>
      <c r="AX115">
        <f t="shared" si="66"/>
        <v>0.84300010049999996</v>
      </c>
      <c r="AY115">
        <f t="shared" si="67"/>
        <v>0.15869995893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1736456470</v>
      </c>
      <c r="BF115">
        <v>736.21950000000004</v>
      </c>
      <c r="BG115">
        <v>827.09849999999994</v>
      </c>
      <c r="BH115">
        <v>12.440149999999999</v>
      </c>
      <c r="BI115">
        <v>1.81243</v>
      </c>
      <c r="BJ115">
        <v>735.58</v>
      </c>
      <c r="BK115">
        <v>12.40235</v>
      </c>
      <c r="BL115">
        <v>500.03149999999999</v>
      </c>
      <c r="BM115">
        <v>102.10899999999999</v>
      </c>
      <c r="BN115">
        <v>9.9587350000000005E-2</v>
      </c>
      <c r="BO115">
        <v>33.192500000000003</v>
      </c>
      <c r="BP115">
        <v>32.224899999999998</v>
      </c>
      <c r="BQ115">
        <v>999.9</v>
      </c>
      <c r="BR115">
        <v>0</v>
      </c>
      <c r="BS115">
        <v>0</v>
      </c>
      <c r="BT115">
        <v>10021.25</v>
      </c>
      <c r="BU115">
        <v>724.14049999999997</v>
      </c>
      <c r="BV115">
        <v>374.26850000000002</v>
      </c>
      <c r="BW115">
        <v>-90.879450000000006</v>
      </c>
      <c r="BX115">
        <v>745.49350000000004</v>
      </c>
      <c r="BY115">
        <v>828.60050000000001</v>
      </c>
      <c r="BZ115">
        <v>10.627750000000001</v>
      </c>
      <c r="CA115">
        <v>827.09849999999994</v>
      </c>
      <c r="CB115">
        <v>1.81243</v>
      </c>
      <c r="CC115">
        <v>1.2702500000000001</v>
      </c>
      <c r="CD115">
        <v>0.18506500000000001</v>
      </c>
      <c r="CE115">
        <v>10.4514</v>
      </c>
      <c r="CF115">
        <v>-15.446249999999999</v>
      </c>
      <c r="CG115">
        <v>2000</v>
      </c>
      <c r="CH115">
        <v>0.90000100000000005</v>
      </c>
      <c r="CI115">
        <v>9.9999149999999995E-2</v>
      </c>
      <c r="CJ115">
        <v>24</v>
      </c>
      <c r="CK115">
        <v>39093.050000000003</v>
      </c>
      <c r="CL115">
        <v>1736449596</v>
      </c>
      <c r="CM115" t="s">
        <v>346</v>
      </c>
      <c r="CN115">
        <v>1736449594</v>
      </c>
      <c r="CO115">
        <v>1736449596</v>
      </c>
      <c r="CP115">
        <v>2</v>
      </c>
      <c r="CQ115">
        <v>0.52600000000000002</v>
      </c>
      <c r="CR115">
        <v>-1.4999999999999999E-2</v>
      </c>
      <c r="CS115">
        <v>0.63</v>
      </c>
      <c r="CT115">
        <v>3.9E-2</v>
      </c>
      <c r="CU115">
        <v>200</v>
      </c>
      <c r="CV115">
        <v>13</v>
      </c>
      <c r="CW115">
        <v>0.21</v>
      </c>
      <c r="CX115">
        <v>0.03</v>
      </c>
      <c r="CY115">
        <v>-89.947509999999994</v>
      </c>
      <c r="CZ115">
        <v>-3.71758195488716</v>
      </c>
      <c r="DA115">
        <v>0.64404984193771897</v>
      </c>
      <c r="DB115">
        <v>0</v>
      </c>
      <c r="DC115">
        <v>10.702199999999999</v>
      </c>
      <c r="DD115">
        <v>-0.60640601503762304</v>
      </c>
      <c r="DE115">
        <v>5.9092292221574902E-2</v>
      </c>
      <c r="DF115">
        <v>0</v>
      </c>
      <c r="DG115">
        <v>0</v>
      </c>
      <c r="DH115">
        <v>2</v>
      </c>
      <c r="DI115" t="s">
        <v>535</v>
      </c>
      <c r="DJ115">
        <v>3.1166</v>
      </c>
      <c r="DK115">
        <v>2.8006899999999999</v>
      </c>
      <c r="DL115">
        <v>0.150029</v>
      </c>
      <c r="DM115">
        <v>0.16361100000000001</v>
      </c>
      <c r="DN115">
        <v>7.3014800000000005E-2</v>
      </c>
      <c r="DO115">
        <v>1.4678999999999999E-2</v>
      </c>
      <c r="DP115">
        <v>23590.400000000001</v>
      </c>
      <c r="DQ115">
        <v>21422</v>
      </c>
      <c r="DR115">
        <v>26564.799999999999</v>
      </c>
      <c r="DS115">
        <v>23978.1</v>
      </c>
      <c r="DT115">
        <v>34039.199999999997</v>
      </c>
      <c r="DU115">
        <v>34453.300000000003</v>
      </c>
      <c r="DV115">
        <v>40160.199999999997</v>
      </c>
      <c r="DW115">
        <v>37930.800000000003</v>
      </c>
      <c r="DX115">
        <v>1.9975799999999999</v>
      </c>
      <c r="DY115">
        <v>2.1693699999999998</v>
      </c>
      <c r="DZ115">
        <v>0.220276</v>
      </c>
      <c r="EA115">
        <v>0</v>
      </c>
      <c r="EB115">
        <v>28.649699999999999</v>
      </c>
      <c r="EC115">
        <v>999.9</v>
      </c>
      <c r="ED115">
        <v>61.658999999999999</v>
      </c>
      <c r="EE115">
        <v>25.277000000000001</v>
      </c>
      <c r="EF115">
        <v>19.52</v>
      </c>
      <c r="EG115">
        <v>63.816699999999997</v>
      </c>
      <c r="EH115">
        <v>26.718800000000002</v>
      </c>
      <c r="EI115">
        <v>1</v>
      </c>
      <c r="EJ115">
        <v>-0.17092199999999999</v>
      </c>
      <c r="EK115">
        <v>-5.8312600000000003</v>
      </c>
      <c r="EL115">
        <v>20.163900000000002</v>
      </c>
      <c r="EM115">
        <v>5.2596699999999998</v>
      </c>
      <c r="EN115">
        <v>12.004</v>
      </c>
      <c r="EO115">
        <v>4.9990500000000004</v>
      </c>
      <c r="EP115">
        <v>3.28688</v>
      </c>
      <c r="EQ115">
        <v>9999</v>
      </c>
      <c r="ER115">
        <v>9999</v>
      </c>
      <c r="ES115">
        <v>999.9</v>
      </c>
      <c r="ET115">
        <v>9999</v>
      </c>
      <c r="EU115">
        <v>1.87262</v>
      </c>
      <c r="EV115">
        <v>1.8734599999999999</v>
      </c>
      <c r="EW115">
        <v>1.8696600000000001</v>
      </c>
      <c r="EX115">
        <v>1.8754599999999999</v>
      </c>
      <c r="EY115">
        <v>1.87561</v>
      </c>
      <c r="EZ115">
        <v>1.87405</v>
      </c>
      <c r="FA115">
        <v>1.8725799999999999</v>
      </c>
      <c r="FB115">
        <v>1.87164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0.63500000000000001</v>
      </c>
      <c r="FQ115">
        <v>3.78E-2</v>
      </c>
      <c r="FR115">
        <v>0.34321388301456301</v>
      </c>
      <c r="FS115">
        <v>1.93526017593624E-3</v>
      </c>
      <c r="FT115">
        <v>-2.6352868309754201E-6</v>
      </c>
      <c r="FU115">
        <v>7.4988703689445403E-10</v>
      </c>
      <c r="FV115">
        <v>-2.6994475661370899E-2</v>
      </c>
      <c r="FW115">
        <v>5.2935318026229097E-3</v>
      </c>
      <c r="FX115">
        <v>-4.69559145734915E-4</v>
      </c>
      <c r="FY115">
        <v>3.7413844565891902E-5</v>
      </c>
      <c r="FZ115">
        <v>1</v>
      </c>
      <c r="GA115">
        <v>1999</v>
      </c>
      <c r="GB115">
        <v>0</v>
      </c>
      <c r="GC115">
        <v>14</v>
      </c>
      <c r="GD115">
        <v>114.6</v>
      </c>
      <c r="GE115">
        <v>114.6</v>
      </c>
      <c r="GF115">
        <v>1.95923</v>
      </c>
      <c r="GG115">
        <v>2.50854</v>
      </c>
      <c r="GH115">
        <v>1.5979000000000001</v>
      </c>
      <c r="GI115">
        <v>2.34741</v>
      </c>
      <c r="GJ115">
        <v>1.64917</v>
      </c>
      <c r="GK115">
        <v>2.3010299999999999</v>
      </c>
      <c r="GL115">
        <v>29.772400000000001</v>
      </c>
      <c r="GM115">
        <v>15.734400000000001</v>
      </c>
      <c r="GN115">
        <v>19</v>
      </c>
      <c r="GO115">
        <v>470.85199999999998</v>
      </c>
      <c r="GP115">
        <v>600.89400000000001</v>
      </c>
      <c r="GQ115">
        <v>39.716000000000001</v>
      </c>
      <c r="GR115">
        <v>25.2164</v>
      </c>
      <c r="GS115">
        <v>30.000499999999999</v>
      </c>
      <c r="GT115">
        <v>24.975100000000001</v>
      </c>
      <c r="GU115">
        <v>24.944800000000001</v>
      </c>
      <c r="GV115">
        <v>39.314799999999998</v>
      </c>
      <c r="GW115">
        <v>80.979399999999998</v>
      </c>
      <c r="GX115">
        <v>100</v>
      </c>
      <c r="GY115">
        <v>39.723199999999999</v>
      </c>
      <c r="GZ115">
        <v>854.95699999999999</v>
      </c>
      <c r="HA115">
        <v>1.8252900000000001</v>
      </c>
      <c r="HB115">
        <v>100.86799999999999</v>
      </c>
      <c r="HC115">
        <v>100.764</v>
      </c>
    </row>
    <row r="116" spans="1:211" x14ac:dyDescent="0.2">
      <c r="A116">
        <v>100</v>
      </c>
      <c r="B116">
        <v>1736456474</v>
      </c>
      <c r="C116">
        <v>198</v>
      </c>
      <c r="D116" t="s">
        <v>548</v>
      </c>
      <c r="E116" t="s">
        <v>549</v>
      </c>
      <c r="F116">
        <v>2</v>
      </c>
      <c r="G116">
        <v>1736456473</v>
      </c>
      <c r="H116">
        <f t="shared" si="34"/>
        <v>8.9654484372752516E-3</v>
      </c>
      <c r="I116">
        <f t="shared" si="35"/>
        <v>8.965448437275251</v>
      </c>
      <c r="J116">
        <f t="shared" si="36"/>
        <v>43.709226451983696</v>
      </c>
      <c r="K116">
        <f t="shared" si="37"/>
        <v>745.404</v>
      </c>
      <c r="L116">
        <f t="shared" si="38"/>
        <v>418.5802592723681</v>
      </c>
      <c r="M116">
        <f t="shared" si="39"/>
        <v>42.78196524939311</v>
      </c>
      <c r="N116">
        <f t="shared" si="40"/>
        <v>76.185742921067998</v>
      </c>
      <c r="O116">
        <f t="shared" si="41"/>
        <v>0.24747881774616709</v>
      </c>
      <c r="P116">
        <f t="shared" si="42"/>
        <v>3.5371609546594192</v>
      </c>
      <c r="Q116">
        <f t="shared" si="43"/>
        <v>0.23824619773177624</v>
      </c>
      <c r="R116">
        <f t="shared" si="44"/>
        <v>0.1497046902780288</v>
      </c>
      <c r="S116">
        <f t="shared" si="45"/>
        <v>317.39994048</v>
      </c>
      <c r="T116">
        <f t="shared" si="46"/>
        <v>32.812305313445876</v>
      </c>
      <c r="U116">
        <f t="shared" si="47"/>
        <v>32.812305313445876</v>
      </c>
      <c r="V116">
        <f t="shared" si="48"/>
        <v>4.9990702062217736</v>
      </c>
      <c r="W116">
        <f t="shared" si="49"/>
        <v>24.879638660250013</v>
      </c>
      <c r="X116">
        <f t="shared" si="50"/>
        <v>1.2708764417731002</v>
      </c>
      <c r="Y116">
        <f t="shared" si="51"/>
        <v>5.1080984701098924</v>
      </c>
      <c r="Z116">
        <f t="shared" si="52"/>
        <v>3.7281937644486733</v>
      </c>
      <c r="AA116">
        <f t="shared" si="53"/>
        <v>-395.3762760838386</v>
      </c>
      <c r="AB116">
        <f t="shared" si="54"/>
        <v>73.22602856303773</v>
      </c>
      <c r="AC116">
        <f t="shared" si="55"/>
        <v>4.7413786110528022</v>
      </c>
      <c r="AD116">
        <f t="shared" si="56"/>
        <v>-8.9284297480531905E-3</v>
      </c>
      <c r="AE116">
        <f t="shared" si="57"/>
        <v>69.549756237789197</v>
      </c>
      <c r="AF116">
        <f t="shared" si="58"/>
        <v>8.9595246231719052</v>
      </c>
      <c r="AG116">
        <f t="shared" si="59"/>
        <v>43.709226451983696</v>
      </c>
      <c r="AH116">
        <v>828.18319942168603</v>
      </c>
      <c r="AI116">
        <v>754.77989090909102</v>
      </c>
      <c r="AJ116">
        <v>3.0791154721406699</v>
      </c>
      <c r="AK116">
        <v>84.5062676990527</v>
      </c>
      <c r="AL116">
        <f t="shared" si="60"/>
        <v>8.965448437275251</v>
      </c>
      <c r="AM116">
        <v>1.81181145207079</v>
      </c>
      <c r="AN116">
        <v>12.4357272727273</v>
      </c>
      <c r="AO116">
        <v>-8.2156313267141903E-6</v>
      </c>
      <c r="AP116">
        <v>123.873733639405</v>
      </c>
      <c r="AQ116">
        <v>20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52987.472266499666</v>
      </c>
      <c r="AV116">
        <f t="shared" si="64"/>
        <v>2000</v>
      </c>
      <c r="AW116">
        <f t="shared" si="65"/>
        <v>1686.000288</v>
      </c>
      <c r="AX116">
        <f t="shared" si="66"/>
        <v>0.84300014400000001</v>
      </c>
      <c r="AY116">
        <f t="shared" si="67"/>
        <v>0.15869997023999999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1736456473</v>
      </c>
      <c r="BF116">
        <v>745.404</v>
      </c>
      <c r="BG116">
        <v>836.87</v>
      </c>
      <c r="BH116">
        <v>12.4343</v>
      </c>
      <c r="BI116">
        <v>1.8174699999999999</v>
      </c>
      <c r="BJ116">
        <v>744.77099999999996</v>
      </c>
      <c r="BK116">
        <v>12.3965</v>
      </c>
      <c r="BL116">
        <v>500.04300000000001</v>
      </c>
      <c r="BM116">
        <v>102.107</v>
      </c>
      <c r="BN116">
        <v>0.100317</v>
      </c>
      <c r="BO116">
        <v>33.196300000000001</v>
      </c>
      <c r="BP116">
        <v>32.233800000000002</v>
      </c>
      <c r="BQ116">
        <v>999.9</v>
      </c>
      <c r="BR116">
        <v>0</v>
      </c>
      <c r="BS116">
        <v>0</v>
      </c>
      <c r="BT116">
        <v>10017.5</v>
      </c>
      <c r="BU116">
        <v>724.05899999999997</v>
      </c>
      <c r="BV116">
        <v>374.85199999999998</v>
      </c>
      <c r="BW116">
        <v>-91.466200000000001</v>
      </c>
      <c r="BX116">
        <v>754.78899999999999</v>
      </c>
      <c r="BY116">
        <v>838.39400000000001</v>
      </c>
      <c r="BZ116">
        <v>10.6168</v>
      </c>
      <c r="CA116">
        <v>836.87</v>
      </c>
      <c r="CB116">
        <v>1.8174699999999999</v>
      </c>
      <c r="CC116">
        <v>1.26963</v>
      </c>
      <c r="CD116">
        <v>0.18557699999999999</v>
      </c>
      <c r="CE116">
        <v>10.444000000000001</v>
      </c>
      <c r="CF116">
        <v>-15.4129</v>
      </c>
      <c r="CG116">
        <v>2000</v>
      </c>
      <c r="CH116">
        <v>0.90000100000000005</v>
      </c>
      <c r="CI116">
        <v>9.9999199999999996E-2</v>
      </c>
      <c r="CJ116">
        <v>24</v>
      </c>
      <c r="CK116">
        <v>39093</v>
      </c>
      <c r="CL116">
        <v>1736449596</v>
      </c>
      <c r="CM116" t="s">
        <v>346</v>
      </c>
      <c r="CN116">
        <v>1736449594</v>
      </c>
      <c r="CO116">
        <v>1736449596</v>
      </c>
      <c r="CP116">
        <v>2</v>
      </c>
      <c r="CQ116">
        <v>0.52600000000000002</v>
      </c>
      <c r="CR116">
        <v>-1.4999999999999999E-2</v>
      </c>
      <c r="CS116">
        <v>0.63</v>
      </c>
      <c r="CT116">
        <v>3.9E-2</v>
      </c>
      <c r="CU116">
        <v>200</v>
      </c>
      <c r="CV116">
        <v>13</v>
      </c>
      <c r="CW116">
        <v>0.21</v>
      </c>
      <c r="CX116">
        <v>0.03</v>
      </c>
      <c r="CY116">
        <v>-90.199574999999996</v>
      </c>
      <c r="CZ116">
        <v>-3.5517248120301601</v>
      </c>
      <c r="DA116">
        <v>0.62580960912645001</v>
      </c>
      <c r="DB116">
        <v>0</v>
      </c>
      <c r="DC116">
        <v>10.683624999999999</v>
      </c>
      <c r="DD116">
        <v>-0.52093082706766503</v>
      </c>
      <c r="DE116">
        <v>5.1110271717141102E-2</v>
      </c>
      <c r="DF116">
        <v>0</v>
      </c>
      <c r="DG116">
        <v>0</v>
      </c>
      <c r="DH116">
        <v>2</v>
      </c>
      <c r="DI116" t="s">
        <v>535</v>
      </c>
      <c r="DJ116">
        <v>3.1165600000000002</v>
      </c>
      <c r="DK116">
        <v>2.8012899999999998</v>
      </c>
      <c r="DL116">
        <v>0.150862</v>
      </c>
      <c r="DM116">
        <v>0.164433</v>
      </c>
      <c r="DN116">
        <v>7.2997300000000001E-2</v>
      </c>
      <c r="DO116">
        <v>1.4704699999999999E-2</v>
      </c>
      <c r="DP116">
        <v>23567.1</v>
      </c>
      <c r="DQ116">
        <v>21400.9</v>
      </c>
      <c r="DR116">
        <v>26564.6</v>
      </c>
      <c r="DS116">
        <v>23978.1</v>
      </c>
      <c r="DT116">
        <v>34039.699999999997</v>
      </c>
      <c r="DU116">
        <v>34452.800000000003</v>
      </c>
      <c r="DV116">
        <v>40159.9</v>
      </c>
      <c r="DW116">
        <v>37931.1</v>
      </c>
      <c r="DX116">
        <v>1.9977799999999999</v>
      </c>
      <c r="DY116">
        <v>2.1693699999999998</v>
      </c>
      <c r="DZ116">
        <v>0.22046299999999999</v>
      </c>
      <c r="EA116">
        <v>0</v>
      </c>
      <c r="EB116">
        <v>28.653400000000001</v>
      </c>
      <c r="EC116">
        <v>999.9</v>
      </c>
      <c r="ED116">
        <v>61.683999999999997</v>
      </c>
      <c r="EE116">
        <v>25.277000000000001</v>
      </c>
      <c r="EF116">
        <v>19.5274</v>
      </c>
      <c r="EG116">
        <v>64.336699999999993</v>
      </c>
      <c r="EH116">
        <v>26.963100000000001</v>
      </c>
      <c r="EI116">
        <v>1</v>
      </c>
      <c r="EJ116">
        <v>-0.17078499999999999</v>
      </c>
      <c r="EK116">
        <v>-5.8470599999999999</v>
      </c>
      <c r="EL116">
        <v>20.1631</v>
      </c>
      <c r="EM116">
        <v>5.2610200000000003</v>
      </c>
      <c r="EN116">
        <v>12.004099999999999</v>
      </c>
      <c r="EO116">
        <v>4.9992000000000001</v>
      </c>
      <c r="EP116">
        <v>3.2869000000000002</v>
      </c>
      <c r="EQ116">
        <v>9999</v>
      </c>
      <c r="ER116">
        <v>9999</v>
      </c>
      <c r="ES116">
        <v>999.9</v>
      </c>
      <c r="ET116">
        <v>9999</v>
      </c>
      <c r="EU116">
        <v>1.8726100000000001</v>
      </c>
      <c r="EV116">
        <v>1.8734599999999999</v>
      </c>
      <c r="EW116">
        <v>1.8696600000000001</v>
      </c>
      <c r="EX116">
        <v>1.8754599999999999</v>
      </c>
      <c r="EY116">
        <v>1.87561</v>
      </c>
      <c r="EZ116">
        <v>1.87402</v>
      </c>
      <c r="FA116">
        <v>1.8725799999999999</v>
      </c>
      <c r="FB116">
        <v>1.87164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0.63</v>
      </c>
      <c r="FQ116">
        <v>3.7699999999999997E-2</v>
      </c>
      <c r="FR116">
        <v>0.34321388301456301</v>
      </c>
      <c r="FS116">
        <v>1.93526017593624E-3</v>
      </c>
      <c r="FT116">
        <v>-2.6352868309754201E-6</v>
      </c>
      <c r="FU116">
        <v>7.4988703689445403E-10</v>
      </c>
      <c r="FV116">
        <v>-2.6994475661370899E-2</v>
      </c>
      <c r="FW116">
        <v>5.2935318026229097E-3</v>
      </c>
      <c r="FX116">
        <v>-4.69559145734915E-4</v>
      </c>
      <c r="FY116">
        <v>3.7413844565891902E-5</v>
      </c>
      <c r="FZ116">
        <v>1</v>
      </c>
      <c r="GA116">
        <v>1999</v>
      </c>
      <c r="GB116">
        <v>0</v>
      </c>
      <c r="GC116">
        <v>14</v>
      </c>
      <c r="GD116">
        <v>114.7</v>
      </c>
      <c r="GE116">
        <v>114.6</v>
      </c>
      <c r="GF116">
        <v>1.97021</v>
      </c>
      <c r="GG116">
        <v>2.50122</v>
      </c>
      <c r="GH116">
        <v>1.5979000000000001</v>
      </c>
      <c r="GI116">
        <v>2.34619</v>
      </c>
      <c r="GJ116">
        <v>1.64917</v>
      </c>
      <c r="GK116">
        <v>2.4108900000000002</v>
      </c>
      <c r="GL116">
        <v>29.772400000000001</v>
      </c>
      <c r="GM116">
        <v>15.7431</v>
      </c>
      <c r="GN116">
        <v>19</v>
      </c>
      <c r="GO116">
        <v>470.98500000000001</v>
      </c>
      <c r="GP116">
        <v>600.90599999999995</v>
      </c>
      <c r="GQ116">
        <v>39.711799999999997</v>
      </c>
      <c r="GR116">
        <v>25.217500000000001</v>
      </c>
      <c r="GS116">
        <v>30.000499999999999</v>
      </c>
      <c r="GT116">
        <v>24.976099999999999</v>
      </c>
      <c r="GU116">
        <v>24.945599999999999</v>
      </c>
      <c r="GV116">
        <v>39.5563</v>
      </c>
      <c r="GW116">
        <v>80.979399999999998</v>
      </c>
      <c r="GX116">
        <v>100</v>
      </c>
      <c r="GY116">
        <v>39.691800000000001</v>
      </c>
      <c r="GZ116">
        <v>861.70799999999997</v>
      </c>
      <c r="HA116">
        <v>1.82944</v>
      </c>
      <c r="HB116">
        <v>100.867</v>
      </c>
      <c r="HC116">
        <v>100.765</v>
      </c>
    </row>
    <row r="117" spans="1:211" x14ac:dyDescent="0.2">
      <c r="A117">
        <v>101</v>
      </c>
      <c r="B117">
        <v>1736456476</v>
      </c>
      <c r="C117">
        <v>200</v>
      </c>
      <c r="D117" t="s">
        <v>550</v>
      </c>
      <c r="E117" t="s">
        <v>551</v>
      </c>
      <c r="F117">
        <v>2</v>
      </c>
      <c r="G117">
        <v>1736456474</v>
      </c>
      <c r="H117">
        <f t="shared" si="34"/>
        <v>8.9598617200506072E-3</v>
      </c>
      <c r="I117">
        <f t="shared" si="35"/>
        <v>8.9598617200506077</v>
      </c>
      <c r="J117">
        <f t="shared" si="36"/>
        <v>44.068682828187434</v>
      </c>
      <c r="K117">
        <f t="shared" si="37"/>
        <v>748.44650000000001</v>
      </c>
      <c r="L117">
        <f t="shared" si="38"/>
        <v>418.84174414307381</v>
      </c>
      <c r="M117">
        <f t="shared" si="39"/>
        <v>42.808992063678083</v>
      </c>
      <c r="N117">
        <f t="shared" si="40"/>
        <v>76.497246816074011</v>
      </c>
      <c r="O117">
        <f t="shared" si="41"/>
        <v>0.24724942340821873</v>
      </c>
      <c r="P117">
        <f t="shared" si="42"/>
        <v>3.5348067119731352</v>
      </c>
      <c r="Q117">
        <f t="shared" si="43"/>
        <v>0.23802767688071563</v>
      </c>
      <c r="R117">
        <f t="shared" si="44"/>
        <v>0.14956717880936121</v>
      </c>
      <c r="S117">
        <f t="shared" si="45"/>
        <v>317.39988810000006</v>
      </c>
      <c r="T117">
        <f t="shared" si="46"/>
        <v>32.815629465007021</v>
      </c>
      <c r="U117">
        <f t="shared" si="47"/>
        <v>32.815629465007021</v>
      </c>
      <c r="V117">
        <f t="shared" si="48"/>
        <v>5.0000052787520923</v>
      </c>
      <c r="W117">
        <f t="shared" si="49"/>
        <v>24.872932296694469</v>
      </c>
      <c r="X117">
        <f t="shared" si="50"/>
        <v>1.2707014075699998</v>
      </c>
      <c r="Y117">
        <f t="shared" si="51"/>
        <v>5.1087720274093771</v>
      </c>
      <c r="Z117">
        <f t="shared" si="52"/>
        <v>3.7293038711820925</v>
      </c>
      <c r="AA117">
        <f t="shared" si="53"/>
        <v>-395.12990185423178</v>
      </c>
      <c r="AB117">
        <f t="shared" si="54"/>
        <v>72.991648614406543</v>
      </c>
      <c r="AC117">
        <f t="shared" si="55"/>
        <v>4.7294817982133175</v>
      </c>
      <c r="AD117">
        <f t="shared" si="56"/>
        <v>-8.8833416118490049E-3</v>
      </c>
      <c r="AE117">
        <f t="shared" si="57"/>
        <v>69.707967439260088</v>
      </c>
      <c r="AF117">
        <f t="shared" si="58"/>
        <v>8.9581374430102247</v>
      </c>
      <c r="AG117">
        <f t="shared" si="59"/>
        <v>44.068682828187434</v>
      </c>
      <c r="AH117">
        <v>834.95176537960401</v>
      </c>
      <c r="AI117">
        <v>760.98153939393899</v>
      </c>
      <c r="AJ117">
        <v>3.1007151715547101</v>
      </c>
      <c r="AK117">
        <v>84.5062676990527</v>
      </c>
      <c r="AL117">
        <f t="shared" si="60"/>
        <v>8.9598617200506077</v>
      </c>
      <c r="AM117">
        <v>1.8144984580667201</v>
      </c>
      <c r="AN117">
        <v>12.430302797202801</v>
      </c>
      <c r="AO117">
        <v>-1.89137097886973E-5</v>
      </c>
      <c r="AP117">
        <v>123.873733639405</v>
      </c>
      <c r="AQ117">
        <v>20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52936.60712575863</v>
      </c>
      <c r="AV117">
        <f t="shared" si="64"/>
        <v>2000</v>
      </c>
      <c r="AW117">
        <f t="shared" si="65"/>
        <v>1686.0003450000002</v>
      </c>
      <c r="AX117">
        <f t="shared" si="66"/>
        <v>0.84300017250000003</v>
      </c>
      <c r="AY117">
        <f t="shared" si="67"/>
        <v>0.15869994405000001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1736456474</v>
      </c>
      <c r="BF117">
        <v>748.44650000000001</v>
      </c>
      <c r="BG117">
        <v>840.11950000000002</v>
      </c>
      <c r="BH117">
        <v>12.432499999999999</v>
      </c>
      <c r="BI117">
        <v>1.8189500000000001</v>
      </c>
      <c r="BJ117">
        <v>747.81600000000003</v>
      </c>
      <c r="BK117">
        <v>12.39475</v>
      </c>
      <c r="BL117">
        <v>500.12099999999998</v>
      </c>
      <c r="BM117">
        <v>102.1075</v>
      </c>
      <c r="BN117">
        <v>0.100536</v>
      </c>
      <c r="BO117">
        <v>33.198650000000001</v>
      </c>
      <c r="BP117">
        <v>32.236150000000002</v>
      </c>
      <c r="BQ117">
        <v>999.9</v>
      </c>
      <c r="BR117">
        <v>0</v>
      </c>
      <c r="BS117">
        <v>0</v>
      </c>
      <c r="BT117">
        <v>10007.5</v>
      </c>
      <c r="BU117">
        <v>724.03150000000005</v>
      </c>
      <c r="BV117">
        <v>375.04750000000001</v>
      </c>
      <c r="BW117">
        <v>-91.673000000000002</v>
      </c>
      <c r="BX117">
        <v>757.86850000000004</v>
      </c>
      <c r="BY117">
        <v>841.65049999999997</v>
      </c>
      <c r="BZ117">
        <v>10.6135</v>
      </c>
      <c r="CA117">
        <v>840.11950000000002</v>
      </c>
      <c r="CB117">
        <v>1.8189500000000001</v>
      </c>
      <c r="CC117">
        <v>1.26945</v>
      </c>
      <c r="CD117">
        <v>0.18572900000000001</v>
      </c>
      <c r="CE117">
        <v>10.44195</v>
      </c>
      <c r="CF117">
        <v>-15.403</v>
      </c>
      <c r="CG117">
        <v>2000</v>
      </c>
      <c r="CH117">
        <v>0.90000150000000001</v>
      </c>
      <c r="CI117">
        <v>9.9998749999999997E-2</v>
      </c>
      <c r="CJ117">
        <v>24</v>
      </c>
      <c r="CK117">
        <v>39092.949999999997</v>
      </c>
      <c r="CL117">
        <v>1736449596</v>
      </c>
      <c r="CM117" t="s">
        <v>346</v>
      </c>
      <c r="CN117">
        <v>1736449594</v>
      </c>
      <c r="CO117">
        <v>1736449596</v>
      </c>
      <c r="CP117">
        <v>2</v>
      </c>
      <c r="CQ117">
        <v>0.52600000000000002</v>
      </c>
      <c r="CR117">
        <v>-1.4999999999999999E-2</v>
      </c>
      <c r="CS117">
        <v>0.63</v>
      </c>
      <c r="CT117">
        <v>3.9E-2</v>
      </c>
      <c r="CU117">
        <v>200</v>
      </c>
      <c r="CV117">
        <v>13</v>
      </c>
      <c r="CW117">
        <v>0.21</v>
      </c>
      <c r="CX117">
        <v>0.03</v>
      </c>
      <c r="CY117">
        <v>-90.435935000000001</v>
      </c>
      <c r="CZ117">
        <v>-3.7034751879698602</v>
      </c>
      <c r="DA117">
        <v>0.64104773322663</v>
      </c>
      <c r="DB117">
        <v>0</v>
      </c>
      <c r="DC117">
        <v>10.6675</v>
      </c>
      <c r="DD117">
        <v>-0.44603007518797499</v>
      </c>
      <c r="DE117">
        <v>4.40599364502492E-2</v>
      </c>
      <c r="DF117">
        <v>1</v>
      </c>
      <c r="DG117">
        <v>1</v>
      </c>
      <c r="DH117">
        <v>2</v>
      </c>
      <c r="DI117" t="s">
        <v>347</v>
      </c>
      <c r="DJ117">
        <v>3.1166999999999998</v>
      </c>
      <c r="DK117">
        <v>2.8015400000000001</v>
      </c>
      <c r="DL117">
        <v>0.151695</v>
      </c>
      <c r="DM117">
        <v>0.16528499999999999</v>
      </c>
      <c r="DN117">
        <v>7.2982900000000003E-2</v>
      </c>
      <c r="DO117">
        <v>1.47245E-2</v>
      </c>
      <c r="DP117">
        <v>23544</v>
      </c>
      <c r="DQ117">
        <v>21379.1</v>
      </c>
      <c r="DR117">
        <v>26564.6</v>
      </c>
      <c r="DS117">
        <v>23978.1</v>
      </c>
      <c r="DT117">
        <v>34040.300000000003</v>
      </c>
      <c r="DU117">
        <v>34452.300000000003</v>
      </c>
      <c r="DV117">
        <v>40159.9</v>
      </c>
      <c r="DW117">
        <v>37931.199999999997</v>
      </c>
      <c r="DX117">
        <v>1.99837</v>
      </c>
      <c r="DY117">
        <v>2.1693500000000001</v>
      </c>
      <c r="DZ117">
        <v>0.21995999999999999</v>
      </c>
      <c r="EA117">
        <v>0</v>
      </c>
      <c r="EB117">
        <v>28.6571</v>
      </c>
      <c r="EC117">
        <v>999.9</v>
      </c>
      <c r="ED117">
        <v>61.670999999999999</v>
      </c>
      <c r="EE117">
        <v>25.266999999999999</v>
      </c>
      <c r="EF117">
        <v>19.513200000000001</v>
      </c>
      <c r="EG117">
        <v>63.8367</v>
      </c>
      <c r="EH117">
        <v>26.646599999999999</v>
      </c>
      <c r="EI117">
        <v>1</v>
      </c>
      <c r="EJ117">
        <v>-0.17072899999999999</v>
      </c>
      <c r="EK117">
        <v>-5.8080400000000001</v>
      </c>
      <c r="EL117">
        <v>20.164899999999999</v>
      </c>
      <c r="EM117">
        <v>5.2614700000000001</v>
      </c>
      <c r="EN117">
        <v>12.004099999999999</v>
      </c>
      <c r="EO117">
        <v>4.99925</v>
      </c>
      <c r="EP117">
        <v>3.2870499999999998</v>
      </c>
      <c r="EQ117">
        <v>9999</v>
      </c>
      <c r="ER117">
        <v>9999</v>
      </c>
      <c r="ES117">
        <v>999.9</v>
      </c>
      <c r="ET117">
        <v>9999</v>
      </c>
      <c r="EU117">
        <v>1.87259</v>
      </c>
      <c r="EV117">
        <v>1.8734599999999999</v>
      </c>
      <c r="EW117">
        <v>1.8696699999999999</v>
      </c>
      <c r="EX117">
        <v>1.8754599999999999</v>
      </c>
      <c r="EY117">
        <v>1.87561</v>
      </c>
      <c r="EZ117">
        <v>1.8740000000000001</v>
      </c>
      <c r="FA117">
        <v>1.8725799999999999</v>
      </c>
      <c r="FB117">
        <v>1.87164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0.626</v>
      </c>
      <c r="FQ117">
        <v>3.7699999999999997E-2</v>
      </c>
      <c r="FR117">
        <v>0.34321388301456301</v>
      </c>
      <c r="FS117">
        <v>1.93526017593624E-3</v>
      </c>
      <c r="FT117">
        <v>-2.6352868309754201E-6</v>
      </c>
      <c r="FU117">
        <v>7.4988703689445403E-10</v>
      </c>
      <c r="FV117">
        <v>-2.6994475661370899E-2</v>
      </c>
      <c r="FW117">
        <v>5.2935318026229097E-3</v>
      </c>
      <c r="FX117">
        <v>-4.69559145734915E-4</v>
      </c>
      <c r="FY117">
        <v>3.7413844565891902E-5</v>
      </c>
      <c r="FZ117">
        <v>1</v>
      </c>
      <c r="GA117">
        <v>1999</v>
      </c>
      <c r="GB117">
        <v>0</v>
      </c>
      <c r="GC117">
        <v>14</v>
      </c>
      <c r="GD117">
        <v>114.7</v>
      </c>
      <c r="GE117">
        <v>114.7</v>
      </c>
      <c r="GF117">
        <v>1.9848600000000001</v>
      </c>
      <c r="GG117">
        <v>2.5061</v>
      </c>
      <c r="GH117">
        <v>1.5979000000000001</v>
      </c>
      <c r="GI117">
        <v>2.34619</v>
      </c>
      <c r="GJ117">
        <v>1.64917</v>
      </c>
      <c r="GK117">
        <v>2.52075</v>
      </c>
      <c r="GL117">
        <v>29.772400000000001</v>
      </c>
      <c r="GM117">
        <v>15.7431</v>
      </c>
      <c r="GN117">
        <v>19</v>
      </c>
      <c r="GO117">
        <v>471.358</v>
      </c>
      <c r="GP117">
        <v>600.88699999999994</v>
      </c>
      <c r="GQ117">
        <v>39.708199999999998</v>
      </c>
      <c r="GR117">
        <v>25.218599999999999</v>
      </c>
      <c r="GS117">
        <v>30.000399999999999</v>
      </c>
      <c r="GT117">
        <v>24.976600000000001</v>
      </c>
      <c r="GU117">
        <v>24.945799999999998</v>
      </c>
      <c r="GV117">
        <v>39.8262</v>
      </c>
      <c r="GW117">
        <v>80.979399999999998</v>
      </c>
      <c r="GX117">
        <v>100</v>
      </c>
      <c r="GY117">
        <v>39.691800000000001</v>
      </c>
      <c r="GZ117">
        <v>868.49099999999999</v>
      </c>
      <c r="HA117">
        <v>1.84029</v>
      </c>
      <c r="HB117">
        <v>100.867</v>
      </c>
      <c r="HC117">
        <v>100.765</v>
      </c>
    </row>
    <row r="118" spans="1:211" x14ac:dyDescent="0.2">
      <c r="A118">
        <v>102</v>
      </c>
      <c r="B118">
        <v>1736456478</v>
      </c>
      <c r="C118">
        <v>202</v>
      </c>
      <c r="D118" t="s">
        <v>552</v>
      </c>
      <c r="E118" t="s">
        <v>553</v>
      </c>
      <c r="F118">
        <v>2</v>
      </c>
      <c r="G118">
        <v>1736456477</v>
      </c>
      <c r="H118">
        <f t="shared" si="34"/>
        <v>8.955872562863636E-3</v>
      </c>
      <c r="I118">
        <f t="shared" si="35"/>
        <v>8.955872562863636</v>
      </c>
      <c r="J118">
        <f t="shared" si="36"/>
        <v>44.360005955838787</v>
      </c>
      <c r="K118">
        <f t="shared" si="37"/>
        <v>757.62400000000002</v>
      </c>
      <c r="L118">
        <f t="shared" si="38"/>
        <v>425.40062993651628</v>
      </c>
      <c r="M118">
        <f t="shared" si="39"/>
        <v>43.48053232530583</v>
      </c>
      <c r="N118">
        <f t="shared" si="40"/>
        <v>77.437343774840002</v>
      </c>
      <c r="O118">
        <f t="shared" si="41"/>
        <v>0.24708925793626416</v>
      </c>
      <c r="P118">
        <f t="shared" si="42"/>
        <v>3.5324971982549185</v>
      </c>
      <c r="Q118">
        <f t="shared" si="43"/>
        <v>0.23787343581134254</v>
      </c>
      <c r="R118">
        <f t="shared" si="44"/>
        <v>0.14947026411347888</v>
      </c>
      <c r="S118">
        <f t="shared" si="45"/>
        <v>317.39817252120241</v>
      </c>
      <c r="T118">
        <f t="shared" si="46"/>
        <v>32.816403300044811</v>
      </c>
      <c r="U118">
        <f t="shared" si="47"/>
        <v>32.816403300044811</v>
      </c>
      <c r="V118">
        <f t="shared" si="48"/>
        <v>5.0002229777543805</v>
      </c>
      <c r="W118">
        <f t="shared" si="49"/>
        <v>24.859987424135152</v>
      </c>
      <c r="X118">
        <f t="shared" si="50"/>
        <v>1.2700507722530001</v>
      </c>
      <c r="Y118">
        <f t="shared" si="51"/>
        <v>5.1088150230517808</v>
      </c>
      <c r="Z118">
        <f t="shared" si="52"/>
        <v>3.7301722055013804</v>
      </c>
      <c r="AA118">
        <f t="shared" si="53"/>
        <v>-394.95398002228637</v>
      </c>
      <c r="AB118">
        <f t="shared" si="54"/>
        <v>72.825152901668957</v>
      </c>
      <c r="AC118">
        <f t="shared" si="55"/>
        <v>4.7218001505677538</v>
      </c>
      <c r="AD118">
        <f t="shared" si="56"/>
        <v>-8.8544488472734884E-3</v>
      </c>
      <c r="AE118">
        <f t="shared" si="57"/>
        <v>70.277292047378737</v>
      </c>
      <c r="AF118">
        <f t="shared" si="58"/>
        <v>8.9525996967113954</v>
      </c>
      <c r="AG118">
        <f t="shared" si="59"/>
        <v>44.360005955838787</v>
      </c>
      <c r="AH118">
        <v>841.41799304298502</v>
      </c>
      <c r="AI118">
        <v>767.14819999999997</v>
      </c>
      <c r="AJ118">
        <v>3.0957221874538199</v>
      </c>
      <c r="AK118">
        <v>84.5062676990527</v>
      </c>
      <c r="AL118">
        <f t="shared" si="60"/>
        <v>8.955872562863636</v>
      </c>
      <c r="AM118">
        <v>1.81694285662427</v>
      </c>
      <c r="AN118">
        <v>12.425706993006999</v>
      </c>
      <c r="AO118">
        <v>-3.0857871719744003E-5</v>
      </c>
      <c r="AP118">
        <v>123.873733639405</v>
      </c>
      <c r="AQ118">
        <v>20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52887.143326375575</v>
      </c>
      <c r="AV118">
        <f t="shared" si="64"/>
        <v>1999.99</v>
      </c>
      <c r="AW118">
        <f t="shared" si="65"/>
        <v>1685.99116200204</v>
      </c>
      <c r="AX118">
        <f t="shared" si="66"/>
        <v>0.84299979599999997</v>
      </c>
      <c r="AY118">
        <f t="shared" si="67"/>
        <v>0.15869987976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1736456477</v>
      </c>
      <c r="BF118">
        <v>757.62400000000002</v>
      </c>
      <c r="BG118">
        <v>850.05200000000002</v>
      </c>
      <c r="BH118">
        <v>12.425800000000001</v>
      </c>
      <c r="BI118">
        <v>1.8212200000000001</v>
      </c>
      <c r="BJ118">
        <v>757</v>
      </c>
      <c r="BK118">
        <v>12.3881</v>
      </c>
      <c r="BL118">
        <v>500.238</v>
      </c>
      <c r="BM118">
        <v>102.11</v>
      </c>
      <c r="BN118">
        <v>0.100785</v>
      </c>
      <c r="BO118">
        <v>33.198799999999999</v>
      </c>
      <c r="BP118">
        <v>32.232300000000002</v>
      </c>
      <c r="BQ118">
        <v>999.9</v>
      </c>
      <c r="BR118">
        <v>0</v>
      </c>
      <c r="BS118">
        <v>0</v>
      </c>
      <c r="BT118">
        <v>9997.5</v>
      </c>
      <c r="BU118">
        <v>723.95699999999999</v>
      </c>
      <c r="BV118">
        <v>377.09300000000002</v>
      </c>
      <c r="BW118">
        <v>-92.428600000000003</v>
      </c>
      <c r="BX118">
        <v>767.15599999999995</v>
      </c>
      <c r="BY118">
        <v>851.60299999999995</v>
      </c>
      <c r="BZ118">
        <v>10.6045</v>
      </c>
      <c r="CA118">
        <v>850.05200000000002</v>
      </c>
      <c r="CB118">
        <v>1.8212200000000001</v>
      </c>
      <c r="CC118">
        <v>1.2687999999999999</v>
      </c>
      <c r="CD118">
        <v>0.18596599999999999</v>
      </c>
      <c r="CE118">
        <v>10.434200000000001</v>
      </c>
      <c r="CF118">
        <v>-15.387600000000001</v>
      </c>
      <c r="CG118">
        <v>1999.99</v>
      </c>
      <c r="CH118">
        <v>0.90000100000000005</v>
      </c>
      <c r="CI118">
        <v>9.9998799999999999E-2</v>
      </c>
      <c r="CJ118">
        <v>24</v>
      </c>
      <c r="CK118">
        <v>39092.800000000003</v>
      </c>
      <c r="CL118">
        <v>1736449596</v>
      </c>
      <c r="CM118" t="s">
        <v>346</v>
      </c>
      <c r="CN118">
        <v>1736449594</v>
      </c>
      <c r="CO118">
        <v>1736449596</v>
      </c>
      <c r="CP118">
        <v>2</v>
      </c>
      <c r="CQ118">
        <v>0.52600000000000002</v>
      </c>
      <c r="CR118">
        <v>-1.4999999999999999E-2</v>
      </c>
      <c r="CS118">
        <v>0.63</v>
      </c>
      <c r="CT118">
        <v>3.9E-2</v>
      </c>
      <c r="CU118">
        <v>200</v>
      </c>
      <c r="CV118">
        <v>13</v>
      </c>
      <c r="CW118">
        <v>0.21</v>
      </c>
      <c r="CX118">
        <v>0.03</v>
      </c>
      <c r="CY118">
        <v>-90.65549</v>
      </c>
      <c r="CZ118">
        <v>-4.98544060150377</v>
      </c>
      <c r="DA118">
        <v>0.75230857890894798</v>
      </c>
      <c r="DB118">
        <v>0</v>
      </c>
      <c r="DC118">
        <v>10.653795000000001</v>
      </c>
      <c r="DD118">
        <v>-0.38404060150372599</v>
      </c>
      <c r="DE118">
        <v>3.8337507417671203E-2</v>
      </c>
      <c r="DF118">
        <v>1</v>
      </c>
      <c r="DG118">
        <v>1</v>
      </c>
      <c r="DH118">
        <v>2</v>
      </c>
      <c r="DI118" t="s">
        <v>347</v>
      </c>
      <c r="DJ118">
        <v>3.1171199999999999</v>
      </c>
      <c r="DK118">
        <v>2.8012600000000001</v>
      </c>
      <c r="DL118">
        <v>0.15253700000000001</v>
      </c>
      <c r="DM118">
        <v>0.166159</v>
      </c>
      <c r="DN118">
        <v>7.2939900000000002E-2</v>
      </c>
      <c r="DO118">
        <v>1.4724900000000001E-2</v>
      </c>
      <c r="DP118">
        <v>23520.799999999999</v>
      </c>
      <c r="DQ118">
        <v>21356.6</v>
      </c>
      <c r="DR118">
        <v>26564.7</v>
      </c>
      <c r="DS118">
        <v>23978</v>
      </c>
      <c r="DT118">
        <v>34042</v>
      </c>
      <c r="DU118">
        <v>34451.9</v>
      </c>
      <c r="DV118">
        <v>40159.9</v>
      </c>
      <c r="DW118">
        <v>37930.699999999997</v>
      </c>
      <c r="DX118">
        <v>1.9993700000000001</v>
      </c>
      <c r="DY118">
        <v>2.1688200000000002</v>
      </c>
      <c r="DZ118">
        <v>0.21923300000000001</v>
      </c>
      <c r="EA118">
        <v>0</v>
      </c>
      <c r="EB118">
        <v>28.660799999999998</v>
      </c>
      <c r="EC118">
        <v>999.9</v>
      </c>
      <c r="ED118">
        <v>61.658999999999999</v>
      </c>
      <c r="EE118">
        <v>25.277000000000001</v>
      </c>
      <c r="EF118">
        <v>19.520399999999999</v>
      </c>
      <c r="EG118">
        <v>64.026700000000005</v>
      </c>
      <c r="EH118">
        <v>26.350200000000001</v>
      </c>
      <c r="EI118">
        <v>1</v>
      </c>
      <c r="EJ118">
        <v>-0.170655</v>
      </c>
      <c r="EK118">
        <v>-5.7755000000000001</v>
      </c>
      <c r="EL118">
        <v>20.166399999999999</v>
      </c>
      <c r="EM118">
        <v>5.2614700000000001</v>
      </c>
      <c r="EN118">
        <v>12.004</v>
      </c>
      <c r="EO118">
        <v>4.9993999999999996</v>
      </c>
      <c r="EP118">
        <v>3.2869999999999999</v>
      </c>
      <c r="EQ118">
        <v>9999</v>
      </c>
      <c r="ER118">
        <v>9999</v>
      </c>
      <c r="ES118">
        <v>999.9</v>
      </c>
      <c r="ET118">
        <v>9999</v>
      </c>
      <c r="EU118">
        <v>1.8725799999999999</v>
      </c>
      <c r="EV118">
        <v>1.87347</v>
      </c>
      <c r="EW118">
        <v>1.8696699999999999</v>
      </c>
      <c r="EX118">
        <v>1.8754599999999999</v>
      </c>
      <c r="EY118">
        <v>1.87561</v>
      </c>
      <c r="EZ118">
        <v>1.8740000000000001</v>
      </c>
      <c r="FA118">
        <v>1.8725799999999999</v>
      </c>
      <c r="FB118">
        <v>1.87164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0.621</v>
      </c>
      <c r="FQ118">
        <v>3.7600000000000001E-2</v>
      </c>
      <c r="FR118">
        <v>0.34321388301456301</v>
      </c>
      <c r="FS118">
        <v>1.93526017593624E-3</v>
      </c>
      <c r="FT118">
        <v>-2.6352868309754201E-6</v>
      </c>
      <c r="FU118">
        <v>7.4988703689445403E-10</v>
      </c>
      <c r="FV118">
        <v>-2.6994475661370899E-2</v>
      </c>
      <c r="FW118">
        <v>5.2935318026229097E-3</v>
      </c>
      <c r="FX118">
        <v>-4.69559145734915E-4</v>
      </c>
      <c r="FY118">
        <v>3.7413844565891902E-5</v>
      </c>
      <c r="FZ118">
        <v>1</v>
      </c>
      <c r="GA118">
        <v>1999</v>
      </c>
      <c r="GB118">
        <v>0</v>
      </c>
      <c r="GC118">
        <v>14</v>
      </c>
      <c r="GD118">
        <v>114.7</v>
      </c>
      <c r="GE118">
        <v>114.7</v>
      </c>
      <c r="GF118">
        <v>1.9982899999999999</v>
      </c>
      <c r="GG118">
        <v>2.52075</v>
      </c>
      <c r="GH118">
        <v>1.5979000000000001</v>
      </c>
      <c r="GI118">
        <v>2.34741</v>
      </c>
      <c r="GJ118">
        <v>1.64917</v>
      </c>
      <c r="GK118">
        <v>2.3986800000000001</v>
      </c>
      <c r="GL118">
        <v>29.772400000000001</v>
      </c>
      <c r="GM118">
        <v>15.734400000000001</v>
      </c>
      <c r="GN118">
        <v>19</v>
      </c>
      <c r="GO118">
        <v>471.97699999999998</v>
      </c>
      <c r="GP118">
        <v>600.48500000000001</v>
      </c>
      <c r="GQ118">
        <v>39.698900000000002</v>
      </c>
      <c r="GR118">
        <v>25.220099999999999</v>
      </c>
      <c r="GS118">
        <v>30.000399999999999</v>
      </c>
      <c r="GT118">
        <v>24.977699999999999</v>
      </c>
      <c r="GU118">
        <v>24.9468</v>
      </c>
      <c r="GV118">
        <v>40.090200000000003</v>
      </c>
      <c r="GW118">
        <v>80.979399999999998</v>
      </c>
      <c r="GX118">
        <v>100</v>
      </c>
      <c r="GY118">
        <v>39.691800000000001</v>
      </c>
      <c r="GZ118">
        <v>875.29200000000003</v>
      </c>
      <c r="HA118">
        <v>1.8562700000000001</v>
      </c>
      <c r="HB118">
        <v>100.86799999999999</v>
      </c>
      <c r="HC118">
        <v>100.764</v>
      </c>
    </row>
    <row r="119" spans="1:211" x14ac:dyDescent="0.2">
      <c r="A119">
        <v>103</v>
      </c>
      <c r="B119">
        <v>1736456480</v>
      </c>
      <c r="C119">
        <v>204</v>
      </c>
      <c r="D119" t="s">
        <v>554</v>
      </c>
      <c r="E119" t="s">
        <v>555</v>
      </c>
      <c r="F119">
        <v>2</v>
      </c>
      <c r="G119">
        <v>1736456478</v>
      </c>
      <c r="H119">
        <f t="shared" si="34"/>
        <v>8.9457952337604271E-3</v>
      </c>
      <c r="I119">
        <f t="shared" si="35"/>
        <v>8.9457952337604265</v>
      </c>
      <c r="J119">
        <f t="shared" si="36"/>
        <v>44.485577544740885</v>
      </c>
      <c r="K119">
        <f t="shared" si="37"/>
        <v>760.72050000000002</v>
      </c>
      <c r="L119">
        <f t="shared" si="38"/>
        <v>427.12351411859748</v>
      </c>
      <c r="M119">
        <f t="shared" si="39"/>
        <v>43.65628327285048</v>
      </c>
      <c r="N119">
        <f t="shared" si="40"/>
        <v>77.753222526266995</v>
      </c>
      <c r="O119">
        <f t="shared" si="41"/>
        <v>0.24675186672023311</v>
      </c>
      <c r="P119">
        <f t="shared" si="42"/>
        <v>3.5364029252028644</v>
      </c>
      <c r="Q119">
        <f t="shared" si="43"/>
        <v>0.23757043635428729</v>
      </c>
      <c r="R119">
        <f t="shared" si="44"/>
        <v>0.14927797405945797</v>
      </c>
      <c r="S119">
        <f t="shared" si="45"/>
        <v>317.39829276060118</v>
      </c>
      <c r="T119">
        <f t="shared" si="46"/>
        <v>32.816238803433407</v>
      </c>
      <c r="U119">
        <f t="shared" si="47"/>
        <v>32.816238803433407</v>
      </c>
      <c r="V119">
        <f t="shared" si="48"/>
        <v>5.000176700084598</v>
      </c>
      <c r="W119">
        <f t="shared" si="49"/>
        <v>24.852420785997808</v>
      </c>
      <c r="X119">
        <f t="shared" si="50"/>
        <v>1.2694683190748</v>
      </c>
      <c r="Y119">
        <f t="shared" si="51"/>
        <v>5.1080268196248939</v>
      </c>
      <c r="Z119">
        <f t="shared" si="52"/>
        <v>3.7307083810097978</v>
      </c>
      <c r="AA119">
        <f t="shared" si="53"/>
        <v>-394.50956980883484</v>
      </c>
      <c r="AB119">
        <f t="shared" si="54"/>
        <v>72.412734476858944</v>
      </c>
      <c r="AC119">
        <f t="shared" si="55"/>
        <v>4.6898075609112224</v>
      </c>
      <c r="AD119">
        <f t="shared" si="56"/>
        <v>-8.7350104634964509E-3</v>
      </c>
      <c r="AE119">
        <f t="shared" si="57"/>
        <v>70.486512545174463</v>
      </c>
      <c r="AF119">
        <f t="shared" si="58"/>
        <v>8.9484747746713715</v>
      </c>
      <c r="AG119">
        <f t="shared" si="59"/>
        <v>44.485577544740885</v>
      </c>
      <c r="AH119">
        <v>847.95505161456697</v>
      </c>
      <c r="AI119">
        <v>773.41484242424201</v>
      </c>
      <c r="AJ119">
        <v>3.1143577415230999</v>
      </c>
      <c r="AK119">
        <v>84.5062676990527</v>
      </c>
      <c r="AL119">
        <f t="shared" si="60"/>
        <v>8.9457952337604265</v>
      </c>
      <c r="AM119">
        <v>1.81958684527487</v>
      </c>
      <c r="AN119">
        <v>12.415748251748299</v>
      </c>
      <c r="AO119">
        <v>-5.0102756429577398E-5</v>
      </c>
      <c r="AP119">
        <v>123.873733639405</v>
      </c>
      <c r="AQ119">
        <v>20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52971.316372678673</v>
      </c>
      <c r="AV119">
        <f t="shared" si="64"/>
        <v>1999.99</v>
      </c>
      <c r="AW119">
        <f t="shared" si="65"/>
        <v>1685.99136600102</v>
      </c>
      <c r="AX119">
        <f t="shared" si="66"/>
        <v>0.84299989799999997</v>
      </c>
      <c r="AY119">
        <f t="shared" si="67"/>
        <v>0.15869993988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1736456478</v>
      </c>
      <c r="BF119">
        <v>760.72050000000002</v>
      </c>
      <c r="BG119">
        <v>853.42049999999995</v>
      </c>
      <c r="BH119">
        <v>12.420199999999999</v>
      </c>
      <c r="BI119">
        <v>1.82141</v>
      </c>
      <c r="BJ119">
        <v>760.09900000000005</v>
      </c>
      <c r="BK119">
        <v>12.3826</v>
      </c>
      <c r="BL119">
        <v>500.2835</v>
      </c>
      <c r="BM119">
        <v>102.1095</v>
      </c>
      <c r="BN119">
        <v>0.10047399999999999</v>
      </c>
      <c r="BO119">
        <v>33.19605</v>
      </c>
      <c r="BP119">
        <v>32.22625</v>
      </c>
      <c r="BQ119">
        <v>999.9</v>
      </c>
      <c r="BR119">
        <v>0</v>
      </c>
      <c r="BS119">
        <v>0</v>
      </c>
      <c r="BT119">
        <v>10014.049999999999</v>
      </c>
      <c r="BU119">
        <v>723.97550000000001</v>
      </c>
      <c r="BV119">
        <v>376.94200000000001</v>
      </c>
      <c r="BW119">
        <v>-92.700500000000005</v>
      </c>
      <c r="BX119">
        <v>770.28700000000003</v>
      </c>
      <c r="BY119">
        <v>854.97749999999996</v>
      </c>
      <c r="BZ119">
        <v>10.598750000000001</v>
      </c>
      <c r="CA119">
        <v>853.42049999999995</v>
      </c>
      <c r="CB119">
        <v>1.82141</v>
      </c>
      <c r="CC119">
        <v>1.2682199999999999</v>
      </c>
      <c r="CD119">
        <v>0.18598400000000001</v>
      </c>
      <c r="CE119">
        <v>10.4274</v>
      </c>
      <c r="CF119">
        <v>-15.38645</v>
      </c>
      <c r="CG119">
        <v>1999.99</v>
      </c>
      <c r="CH119">
        <v>0.90000049999999998</v>
      </c>
      <c r="CI119">
        <v>9.9999400000000002E-2</v>
      </c>
      <c r="CJ119">
        <v>24</v>
      </c>
      <c r="CK119">
        <v>39092.800000000003</v>
      </c>
      <c r="CL119">
        <v>1736449596</v>
      </c>
      <c r="CM119" t="s">
        <v>346</v>
      </c>
      <c r="CN119">
        <v>1736449594</v>
      </c>
      <c r="CO119">
        <v>1736449596</v>
      </c>
      <c r="CP119">
        <v>2</v>
      </c>
      <c r="CQ119">
        <v>0.52600000000000002</v>
      </c>
      <c r="CR119">
        <v>-1.4999999999999999E-2</v>
      </c>
      <c r="CS119">
        <v>0.63</v>
      </c>
      <c r="CT119">
        <v>3.9E-2</v>
      </c>
      <c r="CU119">
        <v>200</v>
      </c>
      <c r="CV119">
        <v>13</v>
      </c>
      <c r="CW119">
        <v>0.21</v>
      </c>
      <c r="CX119">
        <v>0.03</v>
      </c>
      <c r="CY119">
        <v>-90.881680000000003</v>
      </c>
      <c r="CZ119">
        <v>-7.4433744360902097</v>
      </c>
      <c r="DA119">
        <v>0.93537541960434301</v>
      </c>
      <c r="DB119">
        <v>0</v>
      </c>
      <c r="DC119">
        <v>10.64161</v>
      </c>
      <c r="DD119">
        <v>-0.331371428571406</v>
      </c>
      <c r="DE119">
        <v>3.3377011549867601E-2</v>
      </c>
      <c r="DF119">
        <v>1</v>
      </c>
      <c r="DG119">
        <v>1</v>
      </c>
      <c r="DH119">
        <v>2</v>
      </c>
      <c r="DI119" t="s">
        <v>347</v>
      </c>
      <c r="DJ119">
        <v>3.1167699999999998</v>
      </c>
      <c r="DK119">
        <v>2.8005300000000002</v>
      </c>
      <c r="DL119">
        <v>0.15336900000000001</v>
      </c>
      <c r="DM119">
        <v>0.16702700000000001</v>
      </c>
      <c r="DN119">
        <v>7.28877E-2</v>
      </c>
      <c r="DO119">
        <v>1.47241E-2</v>
      </c>
      <c r="DP119">
        <v>23497.4</v>
      </c>
      <c r="DQ119">
        <v>21334.1</v>
      </c>
      <c r="DR119">
        <v>26564.400000000001</v>
      </c>
      <c r="DS119">
        <v>23977.599999999999</v>
      </c>
      <c r="DT119">
        <v>34043.599999999999</v>
      </c>
      <c r="DU119">
        <v>34451.4</v>
      </c>
      <c r="DV119">
        <v>40159.4</v>
      </c>
      <c r="DW119">
        <v>37930</v>
      </c>
      <c r="DX119">
        <v>1.9983500000000001</v>
      </c>
      <c r="DY119">
        <v>2.1690999999999998</v>
      </c>
      <c r="DZ119">
        <v>0.21826499999999999</v>
      </c>
      <c r="EA119">
        <v>0</v>
      </c>
      <c r="EB119">
        <v>28.665099999999999</v>
      </c>
      <c r="EC119">
        <v>999.9</v>
      </c>
      <c r="ED119">
        <v>61.646999999999998</v>
      </c>
      <c r="EE119">
        <v>25.266999999999999</v>
      </c>
      <c r="EF119">
        <v>19.5046</v>
      </c>
      <c r="EG119">
        <v>64.186700000000002</v>
      </c>
      <c r="EH119">
        <v>26.863</v>
      </c>
      <c r="EI119">
        <v>1</v>
      </c>
      <c r="EJ119">
        <v>-0.170455</v>
      </c>
      <c r="EK119">
        <v>-5.7961200000000002</v>
      </c>
      <c r="EL119">
        <v>20.165400000000002</v>
      </c>
      <c r="EM119">
        <v>5.2613200000000004</v>
      </c>
      <c r="EN119">
        <v>12.004</v>
      </c>
      <c r="EO119">
        <v>4.9984500000000001</v>
      </c>
      <c r="EP119">
        <v>3.2869799999999998</v>
      </c>
      <c r="EQ119">
        <v>9999</v>
      </c>
      <c r="ER119">
        <v>9999</v>
      </c>
      <c r="ES119">
        <v>999.9</v>
      </c>
      <c r="ET119">
        <v>9999</v>
      </c>
      <c r="EU119">
        <v>1.87259</v>
      </c>
      <c r="EV119">
        <v>1.87347</v>
      </c>
      <c r="EW119">
        <v>1.8696600000000001</v>
      </c>
      <c r="EX119">
        <v>1.8754599999999999</v>
      </c>
      <c r="EY119">
        <v>1.87561</v>
      </c>
      <c r="EZ119">
        <v>1.8740000000000001</v>
      </c>
      <c r="FA119">
        <v>1.87259</v>
      </c>
      <c r="FB119">
        <v>1.87164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0.61599999999999999</v>
      </c>
      <c r="FQ119">
        <v>3.7499999999999999E-2</v>
      </c>
      <c r="FR119">
        <v>0.34321388301456301</v>
      </c>
      <c r="FS119">
        <v>1.93526017593624E-3</v>
      </c>
      <c r="FT119">
        <v>-2.6352868309754201E-6</v>
      </c>
      <c r="FU119">
        <v>7.4988703689445403E-10</v>
      </c>
      <c r="FV119">
        <v>-2.6994475661370899E-2</v>
      </c>
      <c r="FW119">
        <v>5.2935318026229097E-3</v>
      </c>
      <c r="FX119">
        <v>-4.69559145734915E-4</v>
      </c>
      <c r="FY119">
        <v>3.7413844565891902E-5</v>
      </c>
      <c r="FZ119">
        <v>1</v>
      </c>
      <c r="GA119">
        <v>1999</v>
      </c>
      <c r="GB119">
        <v>0</v>
      </c>
      <c r="GC119">
        <v>14</v>
      </c>
      <c r="GD119">
        <v>114.8</v>
      </c>
      <c r="GE119">
        <v>114.7</v>
      </c>
      <c r="GF119">
        <v>2.0105</v>
      </c>
      <c r="GG119">
        <v>2.5</v>
      </c>
      <c r="GH119">
        <v>1.5979000000000001</v>
      </c>
      <c r="GI119">
        <v>2.34741</v>
      </c>
      <c r="GJ119">
        <v>1.64917</v>
      </c>
      <c r="GK119">
        <v>2.36938</v>
      </c>
      <c r="GL119">
        <v>29.772400000000001</v>
      </c>
      <c r="GM119">
        <v>15.7431</v>
      </c>
      <c r="GN119">
        <v>19</v>
      </c>
      <c r="GO119">
        <v>471.36</v>
      </c>
      <c r="GP119">
        <v>600.71199999999999</v>
      </c>
      <c r="GQ119">
        <v>39.686399999999999</v>
      </c>
      <c r="GR119">
        <v>25.221499999999999</v>
      </c>
      <c r="GS119">
        <v>30.000399999999999</v>
      </c>
      <c r="GT119">
        <v>24.978400000000001</v>
      </c>
      <c r="GU119">
        <v>24.947700000000001</v>
      </c>
      <c r="GV119">
        <v>40.354500000000002</v>
      </c>
      <c r="GW119">
        <v>80.979399999999998</v>
      </c>
      <c r="GX119">
        <v>100</v>
      </c>
      <c r="GY119">
        <v>39.661499999999997</v>
      </c>
      <c r="GZ119">
        <v>882.06100000000004</v>
      </c>
      <c r="HA119">
        <v>1.87025</v>
      </c>
      <c r="HB119">
        <v>100.867</v>
      </c>
      <c r="HC119">
        <v>100.762</v>
      </c>
    </row>
    <row r="120" spans="1:211" x14ac:dyDescent="0.2">
      <c r="A120">
        <v>104</v>
      </c>
      <c r="B120">
        <v>1736456482</v>
      </c>
      <c r="C120">
        <v>206</v>
      </c>
      <c r="D120" t="s">
        <v>556</v>
      </c>
      <c r="E120" t="s">
        <v>557</v>
      </c>
      <c r="F120">
        <v>2</v>
      </c>
      <c r="G120">
        <v>1736456481</v>
      </c>
      <c r="H120">
        <f t="shared" si="34"/>
        <v>8.9261721063290788E-3</v>
      </c>
      <c r="I120">
        <f t="shared" si="35"/>
        <v>8.9261721063290782</v>
      </c>
      <c r="J120">
        <f t="shared" si="36"/>
        <v>44.66727851887989</v>
      </c>
      <c r="K120">
        <f t="shared" si="37"/>
        <v>770.03499999999997</v>
      </c>
      <c r="L120">
        <f t="shared" si="38"/>
        <v>434.15329820938678</v>
      </c>
      <c r="M120">
        <f t="shared" si="39"/>
        <v>44.372879797123467</v>
      </c>
      <c r="N120">
        <f t="shared" si="40"/>
        <v>78.701856315505481</v>
      </c>
      <c r="O120">
        <f t="shared" si="41"/>
        <v>0.24628304755342925</v>
      </c>
      <c r="P120">
        <f t="shared" si="42"/>
        <v>3.5235118105325745</v>
      </c>
      <c r="Q120">
        <f t="shared" si="43"/>
        <v>0.23710365273678449</v>
      </c>
      <c r="R120">
        <f t="shared" si="44"/>
        <v>0.14898600981007845</v>
      </c>
      <c r="S120">
        <f t="shared" si="45"/>
        <v>317.40015</v>
      </c>
      <c r="T120">
        <f t="shared" si="46"/>
        <v>32.80716771184688</v>
      </c>
      <c r="U120">
        <f t="shared" si="47"/>
        <v>32.80716771184688</v>
      </c>
      <c r="V120">
        <f t="shared" si="48"/>
        <v>4.9976253156934725</v>
      </c>
      <c r="W120">
        <f t="shared" si="49"/>
        <v>24.837721288600086</v>
      </c>
      <c r="X120">
        <f t="shared" si="50"/>
        <v>1.2678599383064997</v>
      </c>
      <c r="Y120">
        <f t="shared" si="51"/>
        <v>5.1045743028303354</v>
      </c>
      <c r="Z120">
        <f t="shared" si="52"/>
        <v>3.7297653773869728</v>
      </c>
      <c r="AA120">
        <f t="shared" si="53"/>
        <v>-393.6441898891124</v>
      </c>
      <c r="AB120">
        <f t="shared" si="54"/>
        <v>71.58289894089134</v>
      </c>
      <c r="AC120">
        <f t="shared" si="55"/>
        <v>4.652543041321886</v>
      </c>
      <c r="AD120">
        <f t="shared" si="56"/>
        <v>-8.5979068991548502E-3</v>
      </c>
      <c r="AE120">
        <f t="shared" si="57"/>
        <v>71.240362585422645</v>
      </c>
      <c r="AF120">
        <f t="shared" si="58"/>
        <v>8.9260648861122203</v>
      </c>
      <c r="AG120">
        <f t="shared" si="59"/>
        <v>44.66727851887989</v>
      </c>
      <c r="AH120">
        <v>854.69599512305399</v>
      </c>
      <c r="AI120">
        <v>779.71720606060603</v>
      </c>
      <c r="AJ120">
        <v>3.1368624944868202</v>
      </c>
      <c r="AK120">
        <v>84.5062676990527</v>
      </c>
      <c r="AL120">
        <f t="shared" si="60"/>
        <v>8.9261721063290782</v>
      </c>
      <c r="AM120">
        <v>1.8213219523875399</v>
      </c>
      <c r="AN120">
        <v>12.4040972027972</v>
      </c>
      <c r="AO120">
        <v>-6.8285250007542095E-5</v>
      </c>
      <c r="AP120">
        <v>123.873733639405</v>
      </c>
      <c r="AQ120">
        <v>20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52697.241763257742</v>
      </c>
      <c r="AV120">
        <f t="shared" si="64"/>
        <v>2000</v>
      </c>
      <c r="AW120">
        <f t="shared" si="65"/>
        <v>1686.0000600000001</v>
      </c>
      <c r="AX120">
        <f t="shared" si="66"/>
        <v>0.84300003000000001</v>
      </c>
      <c r="AY120">
        <f t="shared" si="67"/>
        <v>0.158700075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1736456481</v>
      </c>
      <c r="BF120">
        <v>770.03499999999997</v>
      </c>
      <c r="BG120">
        <v>863.803</v>
      </c>
      <c r="BH120">
        <v>12.404999999999999</v>
      </c>
      <c r="BI120">
        <v>1.82304</v>
      </c>
      <c r="BJ120">
        <v>769.42100000000005</v>
      </c>
      <c r="BK120">
        <v>12.367599999999999</v>
      </c>
      <c r="BL120">
        <v>499.83199999999999</v>
      </c>
      <c r="BM120">
        <v>102.10599999999999</v>
      </c>
      <c r="BN120">
        <v>9.9557300000000001E-2</v>
      </c>
      <c r="BO120">
        <v>33.183999999999997</v>
      </c>
      <c r="BP120">
        <v>32.208599999999997</v>
      </c>
      <c r="BQ120">
        <v>999.9</v>
      </c>
      <c r="BR120">
        <v>0</v>
      </c>
      <c r="BS120">
        <v>0</v>
      </c>
      <c r="BT120">
        <v>9960</v>
      </c>
      <c r="BU120">
        <v>724.04899999999998</v>
      </c>
      <c r="BV120">
        <v>376.29599999999999</v>
      </c>
      <c r="BW120">
        <v>-93.768100000000004</v>
      </c>
      <c r="BX120">
        <v>779.70699999999999</v>
      </c>
      <c r="BY120">
        <v>865.38099999999997</v>
      </c>
      <c r="BZ120">
        <v>10.582000000000001</v>
      </c>
      <c r="CA120">
        <v>863.803</v>
      </c>
      <c r="CB120">
        <v>1.82304</v>
      </c>
      <c r="CC120">
        <v>1.2666200000000001</v>
      </c>
      <c r="CD120">
        <v>0.186143</v>
      </c>
      <c r="CE120">
        <v>10.4085</v>
      </c>
      <c r="CF120">
        <v>-15.376099999999999</v>
      </c>
      <c r="CG120">
        <v>2000</v>
      </c>
      <c r="CH120">
        <v>0.89999899999999999</v>
      </c>
      <c r="CI120">
        <v>0.10000100000000001</v>
      </c>
      <c r="CJ120">
        <v>24</v>
      </c>
      <c r="CK120">
        <v>39093</v>
      </c>
      <c r="CL120">
        <v>1736449596</v>
      </c>
      <c r="CM120" t="s">
        <v>346</v>
      </c>
      <c r="CN120">
        <v>1736449594</v>
      </c>
      <c r="CO120">
        <v>1736449596</v>
      </c>
      <c r="CP120">
        <v>2</v>
      </c>
      <c r="CQ120">
        <v>0.52600000000000002</v>
      </c>
      <c r="CR120">
        <v>-1.4999999999999999E-2</v>
      </c>
      <c r="CS120">
        <v>0.63</v>
      </c>
      <c r="CT120">
        <v>3.9E-2</v>
      </c>
      <c r="CU120">
        <v>200</v>
      </c>
      <c r="CV120">
        <v>13</v>
      </c>
      <c r="CW120">
        <v>0.21</v>
      </c>
      <c r="CX120">
        <v>0.03</v>
      </c>
      <c r="CY120">
        <v>-91.150004999999993</v>
      </c>
      <c r="CZ120">
        <v>-10.3990511278196</v>
      </c>
      <c r="DA120">
        <v>1.14725555761347</v>
      </c>
      <c r="DB120">
        <v>0</v>
      </c>
      <c r="DC120">
        <v>10.630100000000001</v>
      </c>
      <c r="DD120">
        <v>-0.28930827067671</v>
      </c>
      <c r="DE120">
        <v>2.9080870000740999E-2</v>
      </c>
      <c r="DF120">
        <v>1</v>
      </c>
      <c r="DG120">
        <v>1</v>
      </c>
      <c r="DH120">
        <v>2</v>
      </c>
      <c r="DI120" t="s">
        <v>347</v>
      </c>
      <c r="DJ120">
        <v>3.11633</v>
      </c>
      <c r="DK120">
        <v>2.8000400000000001</v>
      </c>
      <c r="DL120">
        <v>0.15420500000000001</v>
      </c>
      <c r="DM120">
        <v>0.16791600000000001</v>
      </c>
      <c r="DN120">
        <v>7.2850499999999999E-2</v>
      </c>
      <c r="DO120">
        <v>1.47393E-2</v>
      </c>
      <c r="DP120">
        <v>23474</v>
      </c>
      <c r="DQ120">
        <v>21310.9</v>
      </c>
      <c r="DR120">
        <v>26564.1</v>
      </c>
      <c r="DS120">
        <v>23977.1</v>
      </c>
      <c r="DT120">
        <v>34044.800000000003</v>
      </c>
      <c r="DU120">
        <v>34450.5</v>
      </c>
      <c r="DV120">
        <v>40159.1</v>
      </c>
      <c r="DW120">
        <v>37929.599999999999</v>
      </c>
      <c r="DX120">
        <v>1.9978</v>
      </c>
      <c r="DY120">
        <v>2.1697199999999999</v>
      </c>
      <c r="DZ120">
        <v>0.21729599999999999</v>
      </c>
      <c r="EA120">
        <v>0</v>
      </c>
      <c r="EB120">
        <v>28.668700000000001</v>
      </c>
      <c r="EC120">
        <v>999.9</v>
      </c>
      <c r="ED120">
        <v>61.646999999999998</v>
      </c>
      <c r="EE120">
        <v>25.266999999999999</v>
      </c>
      <c r="EF120">
        <v>19.505400000000002</v>
      </c>
      <c r="EG120">
        <v>64.136700000000005</v>
      </c>
      <c r="EH120">
        <v>26.682700000000001</v>
      </c>
      <c r="EI120">
        <v>1</v>
      </c>
      <c r="EJ120">
        <v>-0.17041400000000001</v>
      </c>
      <c r="EK120">
        <v>-5.7729299999999997</v>
      </c>
      <c r="EL120">
        <v>20.1663</v>
      </c>
      <c r="EM120">
        <v>5.2608699999999997</v>
      </c>
      <c r="EN120">
        <v>12.004</v>
      </c>
      <c r="EO120">
        <v>4.9974499999999997</v>
      </c>
      <c r="EP120">
        <v>3.2869299999999999</v>
      </c>
      <c r="EQ120">
        <v>9999</v>
      </c>
      <c r="ER120">
        <v>9999</v>
      </c>
      <c r="ES120">
        <v>999.9</v>
      </c>
      <c r="ET120">
        <v>9999</v>
      </c>
      <c r="EU120">
        <v>1.8726100000000001</v>
      </c>
      <c r="EV120">
        <v>1.87347</v>
      </c>
      <c r="EW120">
        <v>1.8696699999999999</v>
      </c>
      <c r="EX120">
        <v>1.8754599999999999</v>
      </c>
      <c r="EY120">
        <v>1.87561</v>
      </c>
      <c r="EZ120">
        <v>1.8740300000000001</v>
      </c>
      <c r="FA120">
        <v>1.87259</v>
      </c>
      <c r="FB120">
        <v>1.87164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0.61199999999999999</v>
      </c>
      <c r="FQ120">
        <v>3.7400000000000003E-2</v>
      </c>
      <c r="FR120">
        <v>0.34321388301456301</v>
      </c>
      <c r="FS120">
        <v>1.93526017593624E-3</v>
      </c>
      <c r="FT120">
        <v>-2.6352868309754201E-6</v>
      </c>
      <c r="FU120">
        <v>7.4988703689445403E-10</v>
      </c>
      <c r="FV120">
        <v>-2.6994475661370899E-2</v>
      </c>
      <c r="FW120">
        <v>5.2935318026229097E-3</v>
      </c>
      <c r="FX120">
        <v>-4.69559145734915E-4</v>
      </c>
      <c r="FY120">
        <v>3.7413844565891902E-5</v>
      </c>
      <c r="FZ120">
        <v>1</v>
      </c>
      <c r="GA120">
        <v>1999</v>
      </c>
      <c r="GB120">
        <v>0</v>
      </c>
      <c r="GC120">
        <v>14</v>
      </c>
      <c r="GD120">
        <v>114.8</v>
      </c>
      <c r="GE120">
        <v>114.8</v>
      </c>
      <c r="GF120">
        <v>2.02393</v>
      </c>
      <c r="GG120">
        <v>2.50488</v>
      </c>
      <c r="GH120">
        <v>1.5979000000000001</v>
      </c>
      <c r="GI120">
        <v>2.34741</v>
      </c>
      <c r="GJ120">
        <v>1.64917</v>
      </c>
      <c r="GK120">
        <v>2.4621599999999999</v>
      </c>
      <c r="GL120">
        <v>29.772400000000001</v>
      </c>
      <c r="GM120">
        <v>15.7431</v>
      </c>
      <c r="GN120">
        <v>19</v>
      </c>
      <c r="GO120">
        <v>471.024</v>
      </c>
      <c r="GP120">
        <v>601.20699999999999</v>
      </c>
      <c r="GQ120">
        <v>39.675800000000002</v>
      </c>
      <c r="GR120">
        <v>25.222799999999999</v>
      </c>
      <c r="GS120">
        <v>30.000299999999999</v>
      </c>
      <c r="GT120">
        <v>24.9787</v>
      </c>
      <c r="GU120">
        <v>24.947800000000001</v>
      </c>
      <c r="GV120">
        <v>40.611699999999999</v>
      </c>
      <c r="GW120">
        <v>80.979399999999998</v>
      </c>
      <c r="GX120">
        <v>100</v>
      </c>
      <c r="GY120">
        <v>39.661499999999997</v>
      </c>
      <c r="GZ120">
        <v>888.79399999999998</v>
      </c>
      <c r="HA120">
        <v>1.8872100000000001</v>
      </c>
      <c r="HB120">
        <v>100.866</v>
      </c>
      <c r="HC120">
        <v>100.761</v>
      </c>
    </row>
    <row r="121" spans="1:211" x14ac:dyDescent="0.2">
      <c r="A121">
        <v>105</v>
      </c>
      <c r="B121">
        <v>1736456484</v>
      </c>
      <c r="C121">
        <v>208</v>
      </c>
      <c r="D121" t="s">
        <v>558</v>
      </c>
      <c r="E121" t="s">
        <v>559</v>
      </c>
      <c r="F121">
        <v>2</v>
      </c>
      <c r="G121">
        <v>1736456482</v>
      </c>
      <c r="H121">
        <f t="shared" si="34"/>
        <v>8.9168987273953847E-3</v>
      </c>
      <c r="I121">
        <f t="shared" si="35"/>
        <v>8.9168987273953846</v>
      </c>
      <c r="J121">
        <f t="shared" si="36"/>
        <v>44.931658574919062</v>
      </c>
      <c r="K121">
        <f t="shared" si="37"/>
        <v>773.20050000000003</v>
      </c>
      <c r="L121">
        <f t="shared" si="38"/>
        <v>435.17961807976275</v>
      </c>
      <c r="M121">
        <f t="shared" si="39"/>
        <v>44.477571292202427</v>
      </c>
      <c r="N121">
        <f t="shared" si="40"/>
        <v>79.025025376104153</v>
      </c>
      <c r="O121">
        <f t="shared" si="41"/>
        <v>0.24606985725509467</v>
      </c>
      <c r="P121">
        <f t="shared" si="42"/>
        <v>3.5256508000001516</v>
      </c>
      <c r="Q121">
        <f t="shared" si="43"/>
        <v>0.23691136650377956</v>
      </c>
      <c r="R121">
        <f t="shared" si="44"/>
        <v>0.14886405791743512</v>
      </c>
      <c r="S121">
        <f t="shared" si="45"/>
        <v>317.40015</v>
      </c>
      <c r="T121">
        <f t="shared" si="46"/>
        <v>32.802400888010354</v>
      </c>
      <c r="U121">
        <f t="shared" si="47"/>
        <v>32.802400888010354</v>
      </c>
      <c r="V121">
        <f t="shared" si="48"/>
        <v>4.9962850271067474</v>
      </c>
      <c r="W121">
        <f t="shared" si="49"/>
        <v>24.837550663108352</v>
      </c>
      <c r="X121">
        <f t="shared" si="50"/>
        <v>1.2673533154288299</v>
      </c>
      <c r="Y121">
        <f t="shared" si="51"/>
        <v>5.102569623788435</v>
      </c>
      <c r="Z121">
        <f t="shared" si="52"/>
        <v>3.7289317116779177</v>
      </c>
      <c r="AA121">
        <f t="shared" si="53"/>
        <v>-393.23523387813646</v>
      </c>
      <c r="AB121">
        <f t="shared" si="54"/>
        <v>71.201883480764479</v>
      </c>
      <c r="AC121">
        <f t="shared" si="55"/>
        <v>4.6247044413359308</v>
      </c>
      <c r="AD121">
        <f t="shared" si="56"/>
        <v>-8.4959560360289288E-3</v>
      </c>
      <c r="AE121">
        <f t="shared" si="57"/>
        <v>71.529321025474488</v>
      </c>
      <c r="AF121">
        <f t="shared" si="58"/>
        <v>8.921315753407157</v>
      </c>
      <c r="AG121">
        <f t="shared" si="59"/>
        <v>44.931658574919062</v>
      </c>
      <c r="AH121">
        <v>861.58883891569099</v>
      </c>
      <c r="AI121">
        <v>786.09154545454601</v>
      </c>
      <c r="AJ121">
        <v>3.1664339804931201</v>
      </c>
      <c r="AK121">
        <v>84.5062676990527</v>
      </c>
      <c r="AL121">
        <f t="shared" si="60"/>
        <v>8.9168987273953846</v>
      </c>
      <c r="AM121">
        <v>1.82200887917224</v>
      </c>
      <c r="AN121">
        <v>12.393975524475501</v>
      </c>
      <c r="AO121">
        <v>-8.0267884339349006E-5</v>
      </c>
      <c r="AP121">
        <v>123.873733639405</v>
      </c>
      <c r="AQ121">
        <v>20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52744.205710533985</v>
      </c>
      <c r="AV121">
        <f t="shared" si="64"/>
        <v>2000</v>
      </c>
      <c r="AW121">
        <f t="shared" si="65"/>
        <v>1686.0000600000001</v>
      </c>
      <c r="AX121">
        <f t="shared" si="66"/>
        <v>0.84300003000000001</v>
      </c>
      <c r="AY121">
        <f t="shared" si="67"/>
        <v>0.158700075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1736456482</v>
      </c>
      <c r="BF121">
        <v>773.20050000000003</v>
      </c>
      <c r="BG121">
        <v>867.34450000000004</v>
      </c>
      <c r="BH121">
        <v>12.4001</v>
      </c>
      <c r="BI121">
        <v>1.82376</v>
      </c>
      <c r="BJ121">
        <v>772.58950000000004</v>
      </c>
      <c r="BK121">
        <v>12.36275</v>
      </c>
      <c r="BL121">
        <v>499.834</v>
      </c>
      <c r="BM121">
        <v>102.10550000000001</v>
      </c>
      <c r="BN121">
        <v>9.9588300000000005E-2</v>
      </c>
      <c r="BO121">
        <v>33.177</v>
      </c>
      <c r="BP121">
        <v>32.201250000000002</v>
      </c>
      <c r="BQ121">
        <v>999.9</v>
      </c>
      <c r="BR121">
        <v>0</v>
      </c>
      <c r="BS121">
        <v>0</v>
      </c>
      <c r="BT121">
        <v>9969.06</v>
      </c>
      <c r="BU121">
        <v>724.04499999999996</v>
      </c>
      <c r="BV121">
        <v>376.35050000000001</v>
      </c>
      <c r="BW121">
        <v>-94.143649999999994</v>
      </c>
      <c r="BX121">
        <v>782.9085</v>
      </c>
      <c r="BY121">
        <v>868.92899999999997</v>
      </c>
      <c r="BZ121">
        <v>10.57635</v>
      </c>
      <c r="CA121">
        <v>867.34450000000004</v>
      </c>
      <c r="CB121">
        <v>1.82376</v>
      </c>
      <c r="CC121">
        <v>1.2661150000000001</v>
      </c>
      <c r="CD121">
        <v>0.18621599999999999</v>
      </c>
      <c r="CE121">
        <v>10.40255</v>
      </c>
      <c r="CF121">
        <v>-15.3714</v>
      </c>
      <c r="CG121">
        <v>2000</v>
      </c>
      <c r="CH121">
        <v>0.89999899999999999</v>
      </c>
      <c r="CI121">
        <v>0.10000100000000001</v>
      </c>
      <c r="CJ121">
        <v>24</v>
      </c>
      <c r="CK121">
        <v>39093</v>
      </c>
      <c r="CL121">
        <v>1736449596</v>
      </c>
      <c r="CM121" t="s">
        <v>346</v>
      </c>
      <c r="CN121">
        <v>1736449594</v>
      </c>
      <c r="CO121">
        <v>1736449596</v>
      </c>
      <c r="CP121">
        <v>2</v>
      </c>
      <c r="CQ121">
        <v>0.52600000000000002</v>
      </c>
      <c r="CR121">
        <v>-1.4999999999999999E-2</v>
      </c>
      <c r="CS121">
        <v>0.63</v>
      </c>
      <c r="CT121">
        <v>3.9E-2</v>
      </c>
      <c r="CU121">
        <v>200</v>
      </c>
      <c r="CV121">
        <v>13</v>
      </c>
      <c r="CW121">
        <v>0.21</v>
      </c>
      <c r="CX121">
        <v>0.03</v>
      </c>
      <c r="CY121">
        <v>-91.481960000000001</v>
      </c>
      <c r="CZ121">
        <v>-13.965148872180601</v>
      </c>
      <c r="DA121">
        <v>1.4047710508833799</v>
      </c>
      <c r="DB121">
        <v>0</v>
      </c>
      <c r="DC121">
        <v>10.61895</v>
      </c>
      <c r="DD121">
        <v>-0.25076390977442398</v>
      </c>
      <c r="DE121">
        <v>2.4640038555164501E-2</v>
      </c>
      <c r="DF121">
        <v>1</v>
      </c>
      <c r="DG121">
        <v>1</v>
      </c>
      <c r="DH121">
        <v>2</v>
      </c>
      <c r="DI121" t="s">
        <v>347</v>
      </c>
      <c r="DJ121">
        <v>3.1166800000000001</v>
      </c>
      <c r="DK121">
        <v>2.80071</v>
      </c>
      <c r="DL121">
        <v>0.155057</v>
      </c>
      <c r="DM121">
        <v>0.16880800000000001</v>
      </c>
      <c r="DN121">
        <v>7.28023E-2</v>
      </c>
      <c r="DO121">
        <v>1.47487E-2</v>
      </c>
      <c r="DP121">
        <v>23450.400000000001</v>
      </c>
      <c r="DQ121">
        <v>21288</v>
      </c>
      <c r="DR121">
        <v>26564.2</v>
      </c>
      <c r="DS121">
        <v>23977.1</v>
      </c>
      <c r="DT121">
        <v>34046.800000000003</v>
      </c>
      <c r="DU121">
        <v>34450</v>
      </c>
      <c r="DV121">
        <v>40159.199999999997</v>
      </c>
      <c r="DW121">
        <v>37929.300000000003</v>
      </c>
      <c r="DX121">
        <v>1.9979</v>
      </c>
      <c r="DY121">
        <v>2.1693500000000001</v>
      </c>
      <c r="DZ121">
        <v>0.21589900000000001</v>
      </c>
      <c r="EA121">
        <v>0</v>
      </c>
      <c r="EB121">
        <v>28.671600000000002</v>
      </c>
      <c r="EC121">
        <v>999.9</v>
      </c>
      <c r="ED121">
        <v>61.658999999999999</v>
      </c>
      <c r="EE121">
        <v>25.277000000000001</v>
      </c>
      <c r="EF121">
        <v>19.520099999999999</v>
      </c>
      <c r="EG121">
        <v>63.756700000000002</v>
      </c>
      <c r="EH121">
        <v>26.4223</v>
      </c>
      <c r="EI121">
        <v>1</v>
      </c>
      <c r="EJ121">
        <v>-0.170434</v>
      </c>
      <c r="EK121">
        <v>-5.7849899999999996</v>
      </c>
      <c r="EL121">
        <v>20.1661</v>
      </c>
      <c r="EM121">
        <v>5.2610200000000003</v>
      </c>
      <c r="EN121">
        <v>12.004</v>
      </c>
      <c r="EO121">
        <v>4.9983500000000003</v>
      </c>
      <c r="EP121">
        <v>3.2869799999999998</v>
      </c>
      <c r="EQ121">
        <v>9999</v>
      </c>
      <c r="ER121">
        <v>9999</v>
      </c>
      <c r="ES121">
        <v>999.9</v>
      </c>
      <c r="ET121">
        <v>9999</v>
      </c>
      <c r="EU121">
        <v>1.87263</v>
      </c>
      <c r="EV121">
        <v>1.87347</v>
      </c>
      <c r="EW121">
        <v>1.8696699999999999</v>
      </c>
      <c r="EX121">
        <v>1.8754599999999999</v>
      </c>
      <c r="EY121">
        <v>1.87561</v>
      </c>
      <c r="EZ121">
        <v>1.8740399999999999</v>
      </c>
      <c r="FA121">
        <v>1.87259</v>
      </c>
      <c r="FB121">
        <v>1.87164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0.60599999999999998</v>
      </c>
      <c r="FQ121">
        <v>3.73E-2</v>
      </c>
      <c r="FR121">
        <v>0.34321388301456301</v>
      </c>
      <c r="FS121">
        <v>1.93526017593624E-3</v>
      </c>
      <c r="FT121">
        <v>-2.6352868309754201E-6</v>
      </c>
      <c r="FU121">
        <v>7.4988703689445403E-10</v>
      </c>
      <c r="FV121">
        <v>-2.6994475661370899E-2</v>
      </c>
      <c r="FW121">
        <v>5.2935318026229097E-3</v>
      </c>
      <c r="FX121">
        <v>-4.69559145734915E-4</v>
      </c>
      <c r="FY121">
        <v>3.7413844565891902E-5</v>
      </c>
      <c r="FZ121">
        <v>1</v>
      </c>
      <c r="GA121">
        <v>1999</v>
      </c>
      <c r="GB121">
        <v>0</v>
      </c>
      <c r="GC121">
        <v>14</v>
      </c>
      <c r="GD121">
        <v>114.8</v>
      </c>
      <c r="GE121">
        <v>114.8</v>
      </c>
      <c r="GF121">
        <v>2.03613</v>
      </c>
      <c r="GG121">
        <v>2.50854</v>
      </c>
      <c r="GH121">
        <v>1.5979000000000001</v>
      </c>
      <c r="GI121">
        <v>2.34741</v>
      </c>
      <c r="GJ121">
        <v>1.64917</v>
      </c>
      <c r="GK121">
        <v>2.4145500000000002</v>
      </c>
      <c r="GL121">
        <v>29.793700000000001</v>
      </c>
      <c r="GM121">
        <v>15.734400000000001</v>
      </c>
      <c r="GN121">
        <v>19</v>
      </c>
      <c r="GO121">
        <v>471.09300000000002</v>
      </c>
      <c r="GP121">
        <v>600.923</v>
      </c>
      <c r="GQ121">
        <v>39.661999999999999</v>
      </c>
      <c r="GR121">
        <v>25.223800000000001</v>
      </c>
      <c r="GS121">
        <v>30.0002</v>
      </c>
      <c r="GT121">
        <v>24.979700000000001</v>
      </c>
      <c r="GU121">
        <v>24.948899999999998</v>
      </c>
      <c r="GV121">
        <v>40.868400000000001</v>
      </c>
      <c r="GW121">
        <v>80.979399999999998</v>
      </c>
      <c r="GX121">
        <v>100</v>
      </c>
      <c r="GY121">
        <v>39.661000000000001</v>
      </c>
      <c r="GZ121">
        <v>895.53499999999997</v>
      </c>
      <c r="HA121">
        <v>1.90577</v>
      </c>
      <c r="HB121">
        <v>100.866</v>
      </c>
      <c r="HC121">
        <v>100.76</v>
      </c>
    </row>
    <row r="122" spans="1:211" x14ac:dyDescent="0.2">
      <c r="A122">
        <v>106</v>
      </c>
      <c r="B122">
        <v>1736456486</v>
      </c>
      <c r="C122">
        <v>210</v>
      </c>
      <c r="D122" t="s">
        <v>560</v>
      </c>
      <c r="E122" t="s">
        <v>561</v>
      </c>
      <c r="F122">
        <v>2</v>
      </c>
      <c r="G122">
        <v>1736456485</v>
      </c>
      <c r="H122">
        <f t="shared" si="34"/>
        <v>8.8716728087237309E-3</v>
      </c>
      <c r="I122">
        <f t="shared" si="35"/>
        <v>8.8716728087237318</v>
      </c>
      <c r="J122">
        <f t="shared" si="36"/>
        <v>45.130698442012381</v>
      </c>
      <c r="K122">
        <f t="shared" si="37"/>
        <v>782.803</v>
      </c>
      <c r="L122">
        <f t="shared" si="38"/>
        <v>441.60765292525315</v>
      </c>
      <c r="M122">
        <f t="shared" si="39"/>
        <v>45.135140341346215</v>
      </c>
      <c r="N122">
        <f t="shared" si="40"/>
        <v>80.00749767488098</v>
      </c>
      <c r="O122">
        <f t="shared" si="41"/>
        <v>0.2448927626086258</v>
      </c>
      <c r="P122">
        <f t="shared" si="42"/>
        <v>3.5377289539331147</v>
      </c>
      <c r="Q122">
        <f t="shared" si="43"/>
        <v>0.23584969040677872</v>
      </c>
      <c r="R122">
        <f t="shared" si="44"/>
        <v>0.14819071896390759</v>
      </c>
      <c r="S122">
        <f t="shared" si="45"/>
        <v>317.40029999999996</v>
      </c>
      <c r="T122">
        <f t="shared" si="46"/>
        <v>32.788217563015031</v>
      </c>
      <c r="U122">
        <f t="shared" si="47"/>
        <v>32.788217563015031</v>
      </c>
      <c r="V122">
        <f t="shared" si="48"/>
        <v>4.9922989491422962</v>
      </c>
      <c r="W122">
        <f t="shared" si="49"/>
        <v>24.834715462469457</v>
      </c>
      <c r="X122">
        <f t="shared" si="50"/>
        <v>1.2654177726869997</v>
      </c>
      <c r="Y122">
        <f t="shared" si="51"/>
        <v>5.0953584493420729</v>
      </c>
      <c r="Z122">
        <f t="shared" si="52"/>
        <v>3.7268811764552963</v>
      </c>
      <c r="AA122">
        <f t="shared" si="53"/>
        <v>-391.24077086471652</v>
      </c>
      <c r="AB122">
        <f t="shared" si="54"/>
        <v>69.344639642944927</v>
      </c>
      <c r="AC122">
        <f t="shared" si="55"/>
        <v>4.4878287627111719</v>
      </c>
      <c r="AD122">
        <f t="shared" si="56"/>
        <v>-8.0024590604779178E-3</v>
      </c>
      <c r="AE122">
        <f t="shared" si="57"/>
        <v>72.20076663256323</v>
      </c>
      <c r="AF122">
        <f t="shared" si="58"/>
        <v>8.9114926583530689</v>
      </c>
      <c r="AG122">
        <f t="shared" si="59"/>
        <v>45.130698442012381</v>
      </c>
      <c r="AH122">
        <v>868.60194083147803</v>
      </c>
      <c r="AI122">
        <v>792.59320000000002</v>
      </c>
      <c r="AJ122">
        <v>3.2156850285145899</v>
      </c>
      <c r="AK122">
        <v>84.5062676990527</v>
      </c>
      <c r="AL122">
        <f t="shared" si="60"/>
        <v>8.8716728087237318</v>
      </c>
      <c r="AM122">
        <v>1.8226789317119401</v>
      </c>
      <c r="AN122">
        <v>12.3821552447553</v>
      </c>
      <c r="AO122">
        <v>-5.0971675983165097E-3</v>
      </c>
      <c r="AP122">
        <v>123.873733639405</v>
      </c>
      <c r="AQ122">
        <v>20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53007.334051048485</v>
      </c>
      <c r="AV122">
        <f t="shared" si="64"/>
        <v>2000</v>
      </c>
      <c r="AW122">
        <f t="shared" si="65"/>
        <v>1686.0001199999997</v>
      </c>
      <c r="AX122">
        <f t="shared" si="66"/>
        <v>0.84300005999999983</v>
      </c>
      <c r="AY122">
        <f t="shared" si="67"/>
        <v>0.15870014999999998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1736456485</v>
      </c>
      <c r="BF122">
        <v>782.803</v>
      </c>
      <c r="BG122">
        <v>877.76700000000005</v>
      </c>
      <c r="BH122">
        <v>12.381</v>
      </c>
      <c r="BI122">
        <v>1.8249500000000001</v>
      </c>
      <c r="BJ122">
        <v>782.2</v>
      </c>
      <c r="BK122">
        <v>12.3438</v>
      </c>
      <c r="BL122">
        <v>500.25299999999999</v>
      </c>
      <c r="BM122">
        <v>102.10599999999999</v>
      </c>
      <c r="BN122">
        <v>0.100427</v>
      </c>
      <c r="BO122">
        <v>33.151800000000001</v>
      </c>
      <c r="BP122">
        <v>32.172800000000002</v>
      </c>
      <c r="BQ122">
        <v>999.9</v>
      </c>
      <c r="BR122">
        <v>0</v>
      </c>
      <c r="BS122">
        <v>0</v>
      </c>
      <c r="BT122">
        <v>10020</v>
      </c>
      <c r="BU122">
        <v>723.95899999999995</v>
      </c>
      <c r="BV122">
        <v>375.48399999999998</v>
      </c>
      <c r="BW122">
        <v>-94.9636</v>
      </c>
      <c r="BX122">
        <v>792.61699999999996</v>
      </c>
      <c r="BY122">
        <v>879.37199999999996</v>
      </c>
      <c r="BZ122">
        <v>10.555999999999999</v>
      </c>
      <c r="CA122">
        <v>877.76700000000005</v>
      </c>
      <c r="CB122">
        <v>1.8249500000000001</v>
      </c>
      <c r="CC122">
        <v>1.2641800000000001</v>
      </c>
      <c r="CD122">
        <v>0.186338</v>
      </c>
      <c r="CE122">
        <v>10.3796</v>
      </c>
      <c r="CF122">
        <v>-15.3635</v>
      </c>
      <c r="CG122">
        <v>2000</v>
      </c>
      <c r="CH122">
        <v>0.89999799999999996</v>
      </c>
      <c r="CI122">
        <v>0.10000199999999999</v>
      </c>
      <c r="CJ122">
        <v>24</v>
      </c>
      <c r="CK122">
        <v>39093</v>
      </c>
      <c r="CL122">
        <v>1736449596</v>
      </c>
      <c r="CM122" t="s">
        <v>346</v>
      </c>
      <c r="CN122">
        <v>1736449594</v>
      </c>
      <c r="CO122">
        <v>1736449596</v>
      </c>
      <c r="CP122">
        <v>2</v>
      </c>
      <c r="CQ122">
        <v>0.52600000000000002</v>
      </c>
      <c r="CR122">
        <v>-1.4999999999999999E-2</v>
      </c>
      <c r="CS122">
        <v>0.63</v>
      </c>
      <c r="CT122">
        <v>3.9E-2</v>
      </c>
      <c r="CU122">
        <v>200</v>
      </c>
      <c r="CV122">
        <v>13</v>
      </c>
      <c r="CW122">
        <v>0.21</v>
      </c>
      <c r="CX122">
        <v>0.03</v>
      </c>
      <c r="CY122">
        <v>-91.919989999999999</v>
      </c>
      <c r="CZ122">
        <v>-16.839590977443599</v>
      </c>
      <c r="DA122">
        <v>1.6308006502635399</v>
      </c>
      <c r="DB122">
        <v>0</v>
      </c>
      <c r="DC122">
        <v>10.609019999999999</v>
      </c>
      <c r="DD122">
        <v>-0.23861052631579199</v>
      </c>
      <c r="DE122">
        <v>2.3196241074794701E-2</v>
      </c>
      <c r="DF122">
        <v>1</v>
      </c>
      <c r="DG122">
        <v>1</v>
      </c>
      <c r="DH122">
        <v>2</v>
      </c>
      <c r="DI122" t="s">
        <v>347</v>
      </c>
      <c r="DJ122">
        <v>3.11694</v>
      </c>
      <c r="DK122">
        <v>2.8017699999999999</v>
      </c>
      <c r="DL122">
        <v>0.155921</v>
      </c>
      <c r="DM122">
        <v>0.16966700000000001</v>
      </c>
      <c r="DN122">
        <v>7.2724200000000003E-2</v>
      </c>
      <c r="DO122">
        <v>1.4748600000000001E-2</v>
      </c>
      <c r="DP122">
        <v>23426.6</v>
      </c>
      <c r="DQ122">
        <v>21266.2</v>
      </c>
      <c r="DR122">
        <v>26564.3</v>
      </c>
      <c r="DS122">
        <v>23977.200000000001</v>
      </c>
      <c r="DT122">
        <v>34049.9</v>
      </c>
      <c r="DU122">
        <v>34450</v>
      </c>
      <c r="DV122">
        <v>40159.4</v>
      </c>
      <c r="DW122">
        <v>37929.199999999997</v>
      </c>
      <c r="DX122">
        <v>1.9984</v>
      </c>
      <c r="DY122">
        <v>2.1688999999999998</v>
      </c>
      <c r="DZ122">
        <v>0.214614</v>
      </c>
      <c r="EA122">
        <v>0</v>
      </c>
      <c r="EB122">
        <v>28.6739</v>
      </c>
      <c r="EC122">
        <v>999.9</v>
      </c>
      <c r="ED122">
        <v>61.658999999999999</v>
      </c>
      <c r="EE122">
        <v>25.277000000000001</v>
      </c>
      <c r="EF122">
        <v>19.520800000000001</v>
      </c>
      <c r="EG122">
        <v>64.096699999999998</v>
      </c>
      <c r="EH122">
        <v>26.710699999999999</v>
      </c>
      <c r="EI122">
        <v>1</v>
      </c>
      <c r="EJ122">
        <v>-0.170295</v>
      </c>
      <c r="EK122">
        <v>-5.8317899999999998</v>
      </c>
      <c r="EL122">
        <v>20.164100000000001</v>
      </c>
      <c r="EM122">
        <v>5.2613200000000004</v>
      </c>
      <c r="EN122">
        <v>12.004</v>
      </c>
      <c r="EO122">
        <v>4.9993499999999997</v>
      </c>
      <c r="EP122">
        <v>3.2870499999999998</v>
      </c>
      <c r="EQ122">
        <v>9999</v>
      </c>
      <c r="ER122">
        <v>9999</v>
      </c>
      <c r="ES122">
        <v>999.9</v>
      </c>
      <c r="ET122">
        <v>9999</v>
      </c>
      <c r="EU122">
        <v>1.8726400000000001</v>
      </c>
      <c r="EV122">
        <v>1.87347</v>
      </c>
      <c r="EW122">
        <v>1.8696699999999999</v>
      </c>
      <c r="EX122">
        <v>1.8754599999999999</v>
      </c>
      <c r="EY122">
        <v>1.8756200000000001</v>
      </c>
      <c r="EZ122">
        <v>1.87401</v>
      </c>
      <c r="FA122">
        <v>1.8725799999999999</v>
      </c>
      <c r="FB122">
        <v>1.87164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0.60099999999999998</v>
      </c>
      <c r="FQ122">
        <v>3.7100000000000001E-2</v>
      </c>
      <c r="FR122">
        <v>0.34321388301456301</v>
      </c>
      <c r="FS122">
        <v>1.93526017593624E-3</v>
      </c>
      <c r="FT122">
        <v>-2.6352868309754201E-6</v>
      </c>
      <c r="FU122">
        <v>7.4988703689445403E-10</v>
      </c>
      <c r="FV122">
        <v>-2.6994475661370899E-2</v>
      </c>
      <c r="FW122">
        <v>5.2935318026229097E-3</v>
      </c>
      <c r="FX122">
        <v>-4.69559145734915E-4</v>
      </c>
      <c r="FY122">
        <v>3.7413844565891902E-5</v>
      </c>
      <c r="FZ122">
        <v>1</v>
      </c>
      <c r="GA122">
        <v>1999</v>
      </c>
      <c r="GB122">
        <v>0</v>
      </c>
      <c r="GC122">
        <v>14</v>
      </c>
      <c r="GD122">
        <v>114.9</v>
      </c>
      <c r="GE122">
        <v>114.8</v>
      </c>
      <c r="GF122">
        <v>2.04956</v>
      </c>
      <c r="GG122">
        <v>2.5109900000000001</v>
      </c>
      <c r="GH122">
        <v>1.5979000000000001</v>
      </c>
      <c r="GI122">
        <v>2.34741</v>
      </c>
      <c r="GJ122">
        <v>1.64917</v>
      </c>
      <c r="GK122">
        <v>2.2875999999999999</v>
      </c>
      <c r="GL122">
        <v>29.793700000000001</v>
      </c>
      <c r="GM122">
        <v>15.734400000000001</v>
      </c>
      <c r="GN122">
        <v>19</v>
      </c>
      <c r="GO122">
        <v>471.40899999999999</v>
      </c>
      <c r="GP122">
        <v>600.57899999999995</v>
      </c>
      <c r="GQ122">
        <v>39.651899999999998</v>
      </c>
      <c r="GR122">
        <v>25.224900000000002</v>
      </c>
      <c r="GS122">
        <v>30.000299999999999</v>
      </c>
      <c r="GT122">
        <v>24.980499999999999</v>
      </c>
      <c r="GU122">
        <v>24.9498</v>
      </c>
      <c r="GV122">
        <v>41.120899999999999</v>
      </c>
      <c r="GW122">
        <v>80.698400000000007</v>
      </c>
      <c r="GX122">
        <v>100</v>
      </c>
      <c r="GY122">
        <v>39.661000000000001</v>
      </c>
      <c r="GZ122">
        <v>902.26800000000003</v>
      </c>
      <c r="HA122">
        <v>1.93343</v>
      </c>
      <c r="HB122">
        <v>100.866</v>
      </c>
      <c r="HC122">
        <v>100.76</v>
      </c>
    </row>
    <row r="123" spans="1:211" x14ac:dyDescent="0.2">
      <c r="A123">
        <v>107</v>
      </c>
      <c r="B123">
        <v>1736456488</v>
      </c>
      <c r="C123">
        <v>212</v>
      </c>
      <c r="D123" t="s">
        <v>562</v>
      </c>
      <c r="E123" t="s">
        <v>563</v>
      </c>
      <c r="F123">
        <v>2</v>
      </c>
      <c r="G123">
        <v>1736456486</v>
      </c>
      <c r="H123">
        <f t="shared" si="34"/>
        <v>8.8468509431528387E-3</v>
      </c>
      <c r="I123">
        <f t="shared" si="35"/>
        <v>8.8468509431528393</v>
      </c>
      <c r="J123">
        <f t="shared" si="36"/>
        <v>45.206068444135077</v>
      </c>
      <c r="K123">
        <f t="shared" si="37"/>
        <v>786.05349999999999</v>
      </c>
      <c r="L123">
        <f t="shared" si="38"/>
        <v>443.34575399906743</v>
      </c>
      <c r="M123">
        <f t="shared" si="39"/>
        <v>45.312745097402029</v>
      </c>
      <c r="N123">
        <f t="shared" si="40"/>
        <v>80.339648134976002</v>
      </c>
      <c r="O123">
        <f t="shared" si="41"/>
        <v>0.24419395060555493</v>
      </c>
      <c r="P123">
        <f t="shared" si="42"/>
        <v>3.5343165448689202</v>
      </c>
      <c r="Q123">
        <f t="shared" si="43"/>
        <v>0.23519305690880146</v>
      </c>
      <c r="R123">
        <f t="shared" si="44"/>
        <v>0.1477767135700335</v>
      </c>
      <c r="S123">
        <f t="shared" si="45"/>
        <v>317.40029999999996</v>
      </c>
      <c r="T123">
        <f t="shared" si="46"/>
        <v>32.784780890542841</v>
      </c>
      <c r="U123">
        <f t="shared" si="47"/>
        <v>32.784780890542841</v>
      </c>
      <c r="V123">
        <f t="shared" si="48"/>
        <v>4.9913335242056478</v>
      </c>
      <c r="W123">
        <f t="shared" si="49"/>
        <v>24.827981276747867</v>
      </c>
      <c r="X123">
        <f t="shared" si="50"/>
        <v>1.2644712374080003</v>
      </c>
      <c r="Y123">
        <f t="shared" si="51"/>
        <v>5.0929281092708676</v>
      </c>
      <c r="Z123">
        <f t="shared" si="52"/>
        <v>3.7268622867976475</v>
      </c>
      <c r="AA123">
        <f t="shared" si="53"/>
        <v>-390.14612659304021</v>
      </c>
      <c r="AB123">
        <f t="shared" si="54"/>
        <v>68.312974529352431</v>
      </c>
      <c r="AC123">
        <f t="shared" si="55"/>
        <v>4.4250712870100477</v>
      </c>
      <c r="AD123">
        <f t="shared" si="56"/>
        <v>-7.7807766777766574E-3</v>
      </c>
      <c r="AE123">
        <f t="shared" si="57"/>
        <v>72.306036347459838</v>
      </c>
      <c r="AF123">
        <f t="shared" si="58"/>
        <v>8.9037774311251923</v>
      </c>
      <c r="AG123">
        <f t="shared" si="59"/>
        <v>45.206068444135077</v>
      </c>
      <c r="AH123">
        <v>875.64158985944505</v>
      </c>
      <c r="AI123">
        <v>799.192042424242</v>
      </c>
      <c r="AJ123">
        <v>3.2679383366246801</v>
      </c>
      <c r="AK123">
        <v>84.5062676990527</v>
      </c>
      <c r="AL123">
        <f t="shared" si="60"/>
        <v>8.8468509431528393</v>
      </c>
      <c r="AM123">
        <v>1.8238299765494299</v>
      </c>
      <c r="AN123">
        <v>12.3640818181818</v>
      </c>
      <c r="AO123">
        <v>-6.1612134078793601E-3</v>
      </c>
      <c r="AP123">
        <v>123.873733639405</v>
      </c>
      <c r="AQ123">
        <v>20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52935.628078710455</v>
      </c>
      <c r="AV123">
        <f t="shared" si="64"/>
        <v>2000</v>
      </c>
      <c r="AW123">
        <f t="shared" si="65"/>
        <v>1686.0001199999997</v>
      </c>
      <c r="AX123">
        <f t="shared" si="66"/>
        <v>0.84300005999999983</v>
      </c>
      <c r="AY123">
        <f t="shared" si="67"/>
        <v>0.15870014999999998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1736456486</v>
      </c>
      <c r="BF123">
        <v>786.05349999999999</v>
      </c>
      <c r="BG123">
        <v>881.16600000000005</v>
      </c>
      <c r="BH123">
        <v>12.37175</v>
      </c>
      <c r="BI123">
        <v>1.8253200000000001</v>
      </c>
      <c r="BJ123">
        <v>785.45299999999997</v>
      </c>
      <c r="BK123">
        <v>12.33465</v>
      </c>
      <c r="BL123">
        <v>500.28050000000002</v>
      </c>
      <c r="BM123">
        <v>102.10550000000001</v>
      </c>
      <c r="BN123">
        <v>0.100836</v>
      </c>
      <c r="BO123">
        <v>33.143300000000004</v>
      </c>
      <c r="BP123">
        <v>32.167349999999999</v>
      </c>
      <c r="BQ123">
        <v>999.9</v>
      </c>
      <c r="BR123">
        <v>0</v>
      </c>
      <c r="BS123">
        <v>0</v>
      </c>
      <c r="BT123">
        <v>10005.625</v>
      </c>
      <c r="BU123">
        <v>723.90750000000003</v>
      </c>
      <c r="BV123">
        <v>376.13549999999998</v>
      </c>
      <c r="BW123">
        <v>-95.112250000000003</v>
      </c>
      <c r="BX123">
        <v>795.90049999999997</v>
      </c>
      <c r="BY123">
        <v>882.77750000000003</v>
      </c>
      <c r="BZ123">
        <v>10.5464</v>
      </c>
      <c r="CA123">
        <v>881.16600000000005</v>
      </c>
      <c r="CB123">
        <v>1.8253200000000001</v>
      </c>
      <c r="CC123">
        <v>1.263225</v>
      </c>
      <c r="CD123">
        <v>0.18637500000000001</v>
      </c>
      <c r="CE123">
        <v>10.36825</v>
      </c>
      <c r="CF123">
        <v>-15.3611</v>
      </c>
      <c r="CG123">
        <v>2000</v>
      </c>
      <c r="CH123">
        <v>0.89999799999999996</v>
      </c>
      <c r="CI123">
        <v>0.10000199999999999</v>
      </c>
      <c r="CJ123">
        <v>24</v>
      </c>
      <c r="CK123">
        <v>39093</v>
      </c>
      <c r="CL123">
        <v>1736449596</v>
      </c>
      <c r="CM123" t="s">
        <v>346</v>
      </c>
      <c r="CN123">
        <v>1736449594</v>
      </c>
      <c r="CO123">
        <v>1736449596</v>
      </c>
      <c r="CP123">
        <v>2</v>
      </c>
      <c r="CQ123">
        <v>0.52600000000000002</v>
      </c>
      <c r="CR123">
        <v>-1.4999999999999999E-2</v>
      </c>
      <c r="CS123">
        <v>0.63</v>
      </c>
      <c r="CT123">
        <v>3.9E-2</v>
      </c>
      <c r="CU123">
        <v>200</v>
      </c>
      <c r="CV123">
        <v>13</v>
      </c>
      <c r="CW123">
        <v>0.21</v>
      </c>
      <c r="CX123">
        <v>0.03</v>
      </c>
      <c r="CY123">
        <v>-92.477360000000004</v>
      </c>
      <c r="CZ123">
        <v>-17.143443609022398</v>
      </c>
      <c r="DA123">
        <v>1.65755961382992</v>
      </c>
      <c r="DB123">
        <v>0</v>
      </c>
      <c r="DC123">
        <v>10.599975000000001</v>
      </c>
      <c r="DD123">
        <v>-0.26665714285716002</v>
      </c>
      <c r="DE123">
        <v>2.6050429459032E-2</v>
      </c>
      <c r="DF123">
        <v>1</v>
      </c>
      <c r="DG123">
        <v>1</v>
      </c>
      <c r="DH123">
        <v>2</v>
      </c>
      <c r="DI123" t="s">
        <v>347</v>
      </c>
      <c r="DJ123">
        <v>3.11694</v>
      </c>
      <c r="DK123">
        <v>2.8016299999999998</v>
      </c>
      <c r="DL123">
        <v>0.15678500000000001</v>
      </c>
      <c r="DM123">
        <v>0.17050899999999999</v>
      </c>
      <c r="DN123">
        <v>7.2640800000000005E-2</v>
      </c>
      <c r="DO123">
        <v>1.47604E-2</v>
      </c>
      <c r="DP123">
        <v>23402.799999999999</v>
      </c>
      <c r="DQ123">
        <v>21244.400000000001</v>
      </c>
      <c r="DR123">
        <v>26564.5</v>
      </c>
      <c r="DS123">
        <v>23977</v>
      </c>
      <c r="DT123">
        <v>34053.300000000003</v>
      </c>
      <c r="DU123">
        <v>34449.5</v>
      </c>
      <c r="DV123">
        <v>40159.699999999997</v>
      </c>
      <c r="DW123">
        <v>37929</v>
      </c>
      <c r="DX123">
        <v>1.9993700000000001</v>
      </c>
      <c r="DY123">
        <v>2.1688999999999998</v>
      </c>
      <c r="DZ123">
        <v>0.21420400000000001</v>
      </c>
      <c r="EA123">
        <v>0</v>
      </c>
      <c r="EB123">
        <v>28.6751</v>
      </c>
      <c r="EC123">
        <v>999.9</v>
      </c>
      <c r="ED123">
        <v>61.658999999999999</v>
      </c>
      <c r="EE123">
        <v>25.277000000000001</v>
      </c>
      <c r="EF123">
        <v>19.521699999999999</v>
      </c>
      <c r="EG123">
        <v>64.076700000000002</v>
      </c>
      <c r="EH123">
        <v>26.618600000000001</v>
      </c>
      <c r="EI123">
        <v>1</v>
      </c>
      <c r="EJ123">
        <v>-0.17013700000000001</v>
      </c>
      <c r="EK123">
        <v>-5.8604099999999999</v>
      </c>
      <c r="EL123">
        <v>20.162800000000001</v>
      </c>
      <c r="EM123">
        <v>5.2614700000000001</v>
      </c>
      <c r="EN123">
        <v>12.004099999999999</v>
      </c>
      <c r="EO123">
        <v>4.9993999999999996</v>
      </c>
      <c r="EP123">
        <v>3.2869999999999999</v>
      </c>
      <c r="EQ123">
        <v>9999</v>
      </c>
      <c r="ER123">
        <v>9999</v>
      </c>
      <c r="ES123">
        <v>999.9</v>
      </c>
      <c r="ET123">
        <v>9999</v>
      </c>
      <c r="EU123">
        <v>1.8726499999999999</v>
      </c>
      <c r="EV123">
        <v>1.87347</v>
      </c>
      <c r="EW123">
        <v>1.8696699999999999</v>
      </c>
      <c r="EX123">
        <v>1.8754599999999999</v>
      </c>
      <c r="EY123">
        <v>1.87561</v>
      </c>
      <c r="EZ123">
        <v>1.87402</v>
      </c>
      <c r="FA123">
        <v>1.8725700000000001</v>
      </c>
      <c r="FB123">
        <v>1.87164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0.59599999999999997</v>
      </c>
      <c r="FQ123">
        <v>3.6900000000000002E-2</v>
      </c>
      <c r="FR123">
        <v>0.34321388301456301</v>
      </c>
      <c r="FS123">
        <v>1.93526017593624E-3</v>
      </c>
      <c r="FT123">
        <v>-2.6352868309754201E-6</v>
      </c>
      <c r="FU123">
        <v>7.4988703689445403E-10</v>
      </c>
      <c r="FV123">
        <v>-2.6994475661370899E-2</v>
      </c>
      <c r="FW123">
        <v>5.2935318026229097E-3</v>
      </c>
      <c r="FX123">
        <v>-4.69559145734915E-4</v>
      </c>
      <c r="FY123">
        <v>3.7413844565891902E-5</v>
      </c>
      <c r="FZ123">
        <v>1</v>
      </c>
      <c r="GA123">
        <v>1999</v>
      </c>
      <c r="GB123">
        <v>0</v>
      </c>
      <c r="GC123">
        <v>14</v>
      </c>
      <c r="GD123">
        <v>114.9</v>
      </c>
      <c r="GE123">
        <v>114.9</v>
      </c>
      <c r="GF123">
        <v>2.0617700000000001</v>
      </c>
      <c r="GG123">
        <v>2.49634</v>
      </c>
      <c r="GH123">
        <v>1.5979000000000001</v>
      </c>
      <c r="GI123">
        <v>2.34741</v>
      </c>
      <c r="GJ123">
        <v>1.64917</v>
      </c>
      <c r="GK123">
        <v>2.48291</v>
      </c>
      <c r="GL123">
        <v>29.793700000000001</v>
      </c>
      <c r="GM123">
        <v>15.7431</v>
      </c>
      <c r="GN123">
        <v>19</v>
      </c>
      <c r="GO123">
        <v>472.01400000000001</v>
      </c>
      <c r="GP123">
        <v>600.58699999999999</v>
      </c>
      <c r="GQ123">
        <v>39.648699999999998</v>
      </c>
      <c r="GR123">
        <v>25.226500000000001</v>
      </c>
      <c r="GS123">
        <v>30.000399999999999</v>
      </c>
      <c r="GT123">
        <v>24.981300000000001</v>
      </c>
      <c r="GU123">
        <v>24.950399999999998</v>
      </c>
      <c r="GV123">
        <v>41.378300000000003</v>
      </c>
      <c r="GW123">
        <v>80.698400000000007</v>
      </c>
      <c r="GX123">
        <v>100</v>
      </c>
      <c r="GY123">
        <v>39.661000000000001</v>
      </c>
      <c r="GZ123">
        <v>909</v>
      </c>
      <c r="HA123">
        <v>1.9559899999999999</v>
      </c>
      <c r="HB123">
        <v>100.867</v>
      </c>
      <c r="HC123">
        <v>100.76</v>
      </c>
    </row>
    <row r="124" spans="1:211" x14ac:dyDescent="0.2">
      <c r="A124">
        <v>108</v>
      </c>
      <c r="B124">
        <v>1736456490</v>
      </c>
      <c r="C124">
        <v>214</v>
      </c>
      <c r="D124" t="s">
        <v>564</v>
      </c>
      <c r="E124" t="s">
        <v>565</v>
      </c>
      <c r="F124">
        <v>2</v>
      </c>
      <c r="G124">
        <v>1736456489</v>
      </c>
      <c r="H124">
        <f t="shared" si="34"/>
        <v>8.8188382630994856E-3</v>
      </c>
      <c r="I124">
        <f t="shared" si="35"/>
        <v>8.8188382630994848</v>
      </c>
      <c r="J124">
        <f t="shared" si="36"/>
        <v>45.390412227889968</v>
      </c>
      <c r="K124">
        <f t="shared" si="37"/>
        <v>795.76499999999999</v>
      </c>
      <c r="L124">
        <f t="shared" si="38"/>
        <v>450.51773326346239</v>
      </c>
      <c r="M124">
        <f t="shared" si="39"/>
        <v>46.044975260226472</v>
      </c>
      <c r="N124">
        <f t="shared" si="40"/>
        <v>81.330826807934997</v>
      </c>
      <c r="O124">
        <f t="shared" si="41"/>
        <v>0.24352787894366526</v>
      </c>
      <c r="P124">
        <f t="shared" si="42"/>
        <v>3.5366419663769864</v>
      </c>
      <c r="Q124">
        <f t="shared" si="43"/>
        <v>0.23458070627965355</v>
      </c>
      <c r="R124">
        <f t="shared" si="44"/>
        <v>0.14738942218503803</v>
      </c>
      <c r="S124">
        <f t="shared" si="45"/>
        <v>317.40015</v>
      </c>
      <c r="T124">
        <f t="shared" si="46"/>
        <v>32.767781193792047</v>
      </c>
      <c r="U124">
        <f t="shared" si="47"/>
        <v>32.767781193792047</v>
      </c>
      <c r="V124">
        <f t="shared" si="48"/>
        <v>4.9865603835838472</v>
      </c>
      <c r="W124">
        <f t="shared" si="49"/>
        <v>24.80649726622028</v>
      </c>
      <c r="X124">
        <f t="shared" si="50"/>
        <v>1.2617257482129001</v>
      </c>
      <c r="Y124">
        <f t="shared" si="51"/>
        <v>5.0862712888168549</v>
      </c>
      <c r="Z124">
        <f t="shared" si="52"/>
        <v>3.7248346353709474</v>
      </c>
      <c r="AA124">
        <f t="shared" si="53"/>
        <v>-388.91076740268733</v>
      </c>
      <c r="AB124">
        <f t="shared" si="54"/>
        <v>67.156658695239415</v>
      </c>
      <c r="AC124">
        <f t="shared" si="55"/>
        <v>4.3464500336237055</v>
      </c>
      <c r="AD124">
        <f t="shared" si="56"/>
        <v>-7.5086738242333695E-3</v>
      </c>
      <c r="AE124">
        <f t="shared" si="57"/>
        <v>72.650102180570045</v>
      </c>
      <c r="AF124">
        <f t="shared" si="58"/>
        <v>8.8766078085405482</v>
      </c>
      <c r="AG124">
        <f t="shared" si="59"/>
        <v>45.390412227889968</v>
      </c>
      <c r="AH124">
        <v>882.53746814158706</v>
      </c>
      <c r="AI124">
        <v>805.75376969697004</v>
      </c>
      <c r="AJ124">
        <v>3.28325969817885</v>
      </c>
      <c r="AK124">
        <v>84.5062676990527</v>
      </c>
      <c r="AL124">
        <f t="shared" si="60"/>
        <v>8.8188382630994848</v>
      </c>
      <c r="AM124">
        <v>1.8248148825719701</v>
      </c>
      <c r="AN124">
        <v>12.343923076923099</v>
      </c>
      <c r="AO124">
        <v>-7.2511418286850798E-3</v>
      </c>
      <c r="AP124">
        <v>123.873733639405</v>
      </c>
      <c r="AQ124">
        <v>20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52989.484697644737</v>
      </c>
      <c r="AV124">
        <f t="shared" si="64"/>
        <v>2000</v>
      </c>
      <c r="AW124">
        <f t="shared" si="65"/>
        <v>1686.0000600000001</v>
      </c>
      <c r="AX124">
        <f t="shared" si="66"/>
        <v>0.84300003000000001</v>
      </c>
      <c r="AY124">
        <f t="shared" si="67"/>
        <v>0.158700075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1736456489</v>
      </c>
      <c r="BF124">
        <v>795.76499999999999</v>
      </c>
      <c r="BG124">
        <v>891.37699999999995</v>
      </c>
      <c r="BH124">
        <v>12.3451</v>
      </c>
      <c r="BI124">
        <v>1.8295699999999999</v>
      </c>
      <c r="BJ124">
        <v>795.17200000000003</v>
      </c>
      <c r="BK124">
        <v>12.308299999999999</v>
      </c>
      <c r="BL124">
        <v>500.233</v>
      </c>
      <c r="BM124">
        <v>102.104</v>
      </c>
      <c r="BN124">
        <v>0.100579</v>
      </c>
      <c r="BO124">
        <v>33.119999999999997</v>
      </c>
      <c r="BP124">
        <v>32.149799999999999</v>
      </c>
      <c r="BQ124">
        <v>999.9</v>
      </c>
      <c r="BR124">
        <v>0</v>
      </c>
      <c r="BS124">
        <v>0</v>
      </c>
      <c r="BT124">
        <v>10015.6</v>
      </c>
      <c r="BU124">
        <v>723.76400000000001</v>
      </c>
      <c r="BV124">
        <v>377.84699999999998</v>
      </c>
      <c r="BW124">
        <v>-95.612099999999998</v>
      </c>
      <c r="BX124">
        <v>805.71199999999999</v>
      </c>
      <c r="BY124">
        <v>893.01099999999997</v>
      </c>
      <c r="BZ124">
        <v>10.515499999999999</v>
      </c>
      <c r="CA124">
        <v>891.37699999999995</v>
      </c>
      <c r="CB124">
        <v>1.8295699999999999</v>
      </c>
      <c r="CC124">
        <v>1.26048</v>
      </c>
      <c r="CD124">
        <v>0.186807</v>
      </c>
      <c r="CE124">
        <v>10.335800000000001</v>
      </c>
      <c r="CF124">
        <v>-15.3332</v>
      </c>
      <c r="CG124">
        <v>2000</v>
      </c>
      <c r="CH124">
        <v>0.89999899999999999</v>
      </c>
      <c r="CI124">
        <v>0.10000100000000001</v>
      </c>
      <c r="CJ124">
        <v>24</v>
      </c>
      <c r="CK124">
        <v>39093</v>
      </c>
      <c r="CL124">
        <v>1736449596</v>
      </c>
      <c r="CM124" t="s">
        <v>346</v>
      </c>
      <c r="CN124">
        <v>1736449594</v>
      </c>
      <c r="CO124">
        <v>1736449596</v>
      </c>
      <c r="CP124">
        <v>2</v>
      </c>
      <c r="CQ124">
        <v>0.52600000000000002</v>
      </c>
      <c r="CR124">
        <v>-1.4999999999999999E-2</v>
      </c>
      <c r="CS124">
        <v>0.63</v>
      </c>
      <c r="CT124">
        <v>3.9E-2</v>
      </c>
      <c r="CU124">
        <v>200</v>
      </c>
      <c r="CV124">
        <v>13</v>
      </c>
      <c r="CW124">
        <v>0.21</v>
      </c>
      <c r="CX124">
        <v>0.03</v>
      </c>
      <c r="CY124">
        <v>-93.03434</v>
      </c>
      <c r="CZ124">
        <v>-16.317753383458601</v>
      </c>
      <c r="DA124">
        <v>1.57866256666838</v>
      </c>
      <c r="DB124">
        <v>0</v>
      </c>
      <c r="DC124">
        <v>10.589874999999999</v>
      </c>
      <c r="DD124">
        <v>-0.31256390977444298</v>
      </c>
      <c r="DE124">
        <v>3.0594213096597302E-2</v>
      </c>
      <c r="DF124">
        <v>1</v>
      </c>
      <c r="DG124">
        <v>1</v>
      </c>
      <c r="DH124">
        <v>2</v>
      </c>
      <c r="DI124" t="s">
        <v>347</v>
      </c>
      <c r="DJ124">
        <v>3.1170100000000001</v>
      </c>
      <c r="DK124">
        <v>2.8005300000000002</v>
      </c>
      <c r="DL124">
        <v>0.157637</v>
      </c>
      <c r="DM124">
        <v>0.17135400000000001</v>
      </c>
      <c r="DN124">
        <v>7.2566800000000001E-2</v>
      </c>
      <c r="DO124">
        <v>1.48205E-2</v>
      </c>
      <c r="DP124">
        <v>23378.9</v>
      </c>
      <c r="DQ124">
        <v>21222.400000000001</v>
      </c>
      <c r="DR124">
        <v>26564.3</v>
      </c>
      <c r="DS124">
        <v>23976.6</v>
      </c>
      <c r="DT124">
        <v>34055.800000000003</v>
      </c>
      <c r="DU124">
        <v>34446.9</v>
      </c>
      <c r="DV124">
        <v>40159.300000000003</v>
      </c>
      <c r="DW124">
        <v>37928.400000000001</v>
      </c>
      <c r="DX124">
        <v>1.9992000000000001</v>
      </c>
      <c r="DY124">
        <v>2.1687500000000002</v>
      </c>
      <c r="DZ124">
        <v>0.21299299999999999</v>
      </c>
      <c r="EA124">
        <v>0</v>
      </c>
      <c r="EB124">
        <v>28.675599999999999</v>
      </c>
      <c r="EC124">
        <v>999.9</v>
      </c>
      <c r="ED124">
        <v>61.658999999999999</v>
      </c>
      <c r="EE124">
        <v>25.277000000000001</v>
      </c>
      <c r="EF124">
        <v>19.520800000000001</v>
      </c>
      <c r="EG124">
        <v>64.026700000000005</v>
      </c>
      <c r="EH124">
        <v>26.2059</v>
      </c>
      <c r="EI124">
        <v>1</v>
      </c>
      <c r="EJ124">
        <v>-0.16989099999999999</v>
      </c>
      <c r="EK124">
        <v>-6.0248699999999999</v>
      </c>
      <c r="EL124">
        <v>20.155000000000001</v>
      </c>
      <c r="EM124">
        <v>5.2617700000000003</v>
      </c>
      <c r="EN124">
        <v>12.004099999999999</v>
      </c>
      <c r="EO124">
        <v>4.9994500000000004</v>
      </c>
      <c r="EP124">
        <v>3.28695</v>
      </c>
      <c r="EQ124">
        <v>9999</v>
      </c>
      <c r="ER124">
        <v>9999</v>
      </c>
      <c r="ES124">
        <v>999.9</v>
      </c>
      <c r="ET124">
        <v>9999</v>
      </c>
      <c r="EU124">
        <v>1.87263</v>
      </c>
      <c r="EV124">
        <v>1.87347</v>
      </c>
      <c r="EW124">
        <v>1.8696699999999999</v>
      </c>
      <c r="EX124">
        <v>1.8754599999999999</v>
      </c>
      <c r="EY124">
        <v>1.87561</v>
      </c>
      <c r="EZ124">
        <v>1.8740300000000001</v>
      </c>
      <c r="FA124">
        <v>1.8725799999999999</v>
      </c>
      <c r="FB124">
        <v>1.87164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0.59</v>
      </c>
      <c r="FQ124">
        <v>3.6600000000000001E-2</v>
      </c>
      <c r="FR124">
        <v>0.34321388301456301</v>
      </c>
      <c r="FS124">
        <v>1.93526017593624E-3</v>
      </c>
      <c r="FT124">
        <v>-2.6352868309754201E-6</v>
      </c>
      <c r="FU124">
        <v>7.4988703689445403E-10</v>
      </c>
      <c r="FV124">
        <v>-2.6994475661370899E-2</v>
      </c>
      <c r="FW124">
        <v>5.2935318026229097E-3</v>
      </c>
      <c r="FX124">
        <v>-4.69559145734915E-4</v>
      </c>
      <c r="FY124">
        <v>3.7413844565891902E-5</v>
      </c>
      <c r="FZ124">
        <v>1</v>
      </c>
      <c r="GA124">
        <v>1999</v>
      </c>
      <c r="GB124">
        <v>0</v>
      </c>
      <c r="GC124">
        <v>14</v>
      </c>
      <c r="GD124">
        <v>114.9</v>
      </c>
      <c r="GE124">
        <v>114.9</v>
      </c>
      <c r="GF124">
        <v>2.0752000000000002</v>
      </c>
      <c r="GG124">
        <v>2.5122100000000001</v>
      </c>
      <c r="GH124">
        <v>1.5979000000000001</v>
      </c>
      <c r="GI124">
        <v>2.34619</v>
      </c>
      <c r="GJ124">
        <v>1.64917</v>
      </c>
      <c r="GK124">
        <v>2.4157700000000002</v>
      </c>
      <c r="GL124">
        <v>29.793700000000001</v>
      </c>
      <c r="GM124">
        <v>15.716900000000001</v>
      </c>
      <c r="GN124">
        <v>19</v>
      </c>
      <c r="GO124">
        <v>471.91500000000002</v>
      </c>
      <c r="GP124">
        <v>600.48</v>
      </c>
      <c r="GQ124">
        <v>39.647799999999997</v>
      </c>
      <c r="GR124">
        <v>25.227799999999998</v>
      </c>
      <c r="GS124">
        <v>30.000499999999999</v>
      </c>
      <c r="GT124">
        <v>24.982399999999998</v>
      </c>
      <c r="GU124">
        <v>24.951499999999999</v>
      </c>
      <c r="GV124">
        <v>41.636299999999999</v>
      </c>
      <c r="GW124">
        <v>80.415899999999993</v>
      </c>
      <c r="GX124">
        <v>100</v>
      </c>
      <c r="GY124">
        <v>39.962600000000002</v>
      </c>
      <c r="GZ124">
        <v>915.73500000000001</v>
      </c>
      <c r="HA124">
        <v>1.9886299999999999</v>
      </c>
      <c r="HB124">
        <v>100.866</v>
      </c>
      <c r="HC124">
        <v>100.758</v>
      </c>
    </row>
    <row r="125" spans="1:211" x14ac:dyDescent="0.2">
      <c r="A125">
        <v>109</v>
      </c>
      <c r="B125">
        <v>1736456492</v>
      </c>
      <c r="C125">
        <v>216</v>
      </c>
      <c r="D125" t="s">
        <v>566</v>
      </c>
      <c r="E125" t="s">
        <v>567</v>
      </c>
      <c r="F125">
        <v>2</v>
      </c>
      <c r="G125">
        <v>1736456490</v>
      </c>
      <c r="H125">
        <f t="shared" si="34"/>
        <v>8.794291052524111E-3</v>
      </c>
      <c r="I125">
        <f t="shared" si="35"/>
        <v>8.7942910525241107</v>
      </c>
      <c r="J125">
        <f t="shared" si="36"/>
        <v>45.714980343943957</v>
      </c>
      <c r="K125">
        <f t="shared" si="37"/>
        <v>798.99549999999999</v>
      </c>
      <c r="L125">
        <f t="shared" si="38"/>
        <v>450.61992397300622</v>
      </c>
      <c r="M125">
        <f t="shared" si="39"/>
        <v>46.055601038254508</v>
      </c>
      <c r="N125">
        <f t="shared" si="40"/>
        <v>81.661320375982797</v>
      </c>
      <c r="O125">
        <f t="shared" si="41"/>
        <v>0.24285487604550376</v>
      </c>
      <c r="P125">
        <f t="shared" si="42"/>
        <v>3.5372564463433762</v>
      </c>
      <c r="Q125">
        <f t="shared" si="43"/>
        <v>0.23395760003130298</v>
      </c>
      <c r="R125">
        <f t="shared" si="44"/>
        <v>0.14699572742449357</v>
      </c>
      <c r="S125">
        <f t="shared" si="45"/>
        <v>317.40007500000002</v>
      </c>
      <c r="T125">
        <f t="shared" si="46"/>
        <v>32.763067235575249</v>
      </c>
      <c r="U125">
        <f t="shared" si="47"/>
        <v>32.763067235575249</v>
      </c>
      <c r="V125">
        <f t="shared" si="48"/>
        <v>4.9852375115085534</v>
      </c>
      <c r="W125">
        <f t="shared" si="49"/>
        <v>24.802770856553877</v>
      </c>
      <c r="X125">
        <f t="shared" si="50"/>
        <v>1.2608210940139202</v>
      </c>
      <c r="Y125">
        <f t="shared" si="51"/>
        <v>5.0833880670262337</v>
      </c>
      <c r="Z125">
        <f t="shared" si="52"/>
        <v>3.7244164174946333</v>
      </c>
      <c r="AA125">
        <f t="shared" si="53"/>
        <v>-387.8282354163133</v>
      </c>
      <c r="AB125">
        <f t="shared" si="54"/>
        <v>66.141205709290617</v>
      </c>
      <c r="AC125">
        <f t="shared" si="55"/>
        <v>4.2796743141074618</v>
      </c>
      <c r="AD125">
        <f t="shared" si="56"/>
        <v>-7.2803929152058799E-3</v>
      </c>
      <c r="AE125">
        <f t="shared" si="57"/>
        <v>72.724145561597282</v>
      </c>
      <c r="AF125">
        <f t="shared" si="58"/>
        <v>8.8641389141983336</v>
      </c>
      <c r="AG125">
        <f t="shared" si="59"/>
        <v>45.714980343943957</v>
      </c>
      <c r="AH125">
        <v>889.31728691452099</v>
      </c>
      <c r="AI125">
        <v>812.24592727272704</v>
      </c>
      <c r="AJ125">
        <v>3.2678166152257999</v>
      </c>
      <c r="AK125">
        <v>84.5062676990527</v>
      </c>
      <c r="AL125">
        <f t="shared" si="60"/>
        <v>8.7942910525241107</v>
      </c>
      <c r="AM125">
        <v>1.8257812345920601</v>
      </c>
      <c r="AN125">
        <v>12.325948951049</v>
      </c>
      <c r="AO125">
        <v>-8.2390368944827101E-3</v>
      </c>
      <c r="AP125">
        <v>123.873733639405</v>
      </c>
      <c r="AQ125">
        <v>20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53004.433303059137</v>
      </c>
      <c r="AV125">
        <f t="shared" si="64"/>
        <v>2000</v>
      </c>
      <c r="AW125">
        <f t="shared" si="65"/>
        <v>1686.0000299999997</v>
      </c>
      <c r="AX125">
        <f t="shared" si="66"/>
        <v>0.84300001499999988</v>
      </c>
      <c r="AY125">
        <f t="shared" si="67"/>
        <v>0.1587000375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1736456490</v>
      </c>
      <c r="BF125">
        <v>798.99549999999999</v>
      </c>
      <c r="BG125">
        <v>894.72</v>
      </c>
      <c r="BH125">
        <v>12.3362</v>
      </c>
      <c r="BI125">
        <v>1.83521</v>
      </c>
      <c r="BJ125">
        <v>798.40499999999997</v>
      </c>
      <c r="BK125">
        <v>12.2995</v>
      </c>
      <c r="BL125">
        <v>500.22649999999999</v>
      </c>
      <c r="BM125">
        <v>102.105</v>
      </c>
      <c r="BN125">
        <v>9.9981600000000004E-2</v>
      </c>
      <c r="BO125">
        <v>33.109900000000003</v>
      </c>
      <c r="BP125">
        <v>32.140250000000002</v>
      </c>
      <c r="BQ125">
        <v>999.9</v>
      </c>
      <c r="BR125">
        <v>0</v>
      </c>
      <c r="BS125">
        <v>0</v>
      </c>
      <c r="BT125">
        <v>10018.1</v>
      </c>
      <c r="BU125">
        <v>723.70100000000002</v>
      </c>
      <c r="BV125">
        <v>378.0575</v>
      </c>
      <c r="BW125">
        <v>-95.724800000000002</v>
      </c>
      <c r="BX125">
        <v>808.97550000000001</v>
      </c>
      <c r="BY125">
        <v>896.3655</v>
      </c>
      <c r="BZ125">
        <v>10.50095</v>
      </c>
      <c r="CA125">
        <v>894.72</v>
      </c>
      <c r="CB125">
        <v>1.83521</v>
      </c>
      <c r="CC125">
        <v>1.2595799999999999</v>
      </c>
      <c r="CD125">
        <v>0.187384</v>
      </c>
      <c r="CE125">
        <v>10.325100000000001</v>
      </c>
      <c r="CF125">
        <v>-15.295999999999999</v>
      </c>
      <c r="CG125">
        <v>2000</v>
      </c>
      <c r="CH125">
        <v>0.89999949999999995</v>
      </c>
      <c r="CI125">
        <v>0.10000050000000001</v>
      </c>
      <c r="CJ125">
        <v>24</v>
      </c>
      <c r="CK125">
        <v>39093</v>
      </c>
      <c r="CL125">
        <v>1736449596</v>
      </c>
      <c r="CM125" t="s">
        <v>346</v>
      </c>
      <c r="CN125">
        <v>1736449594</v>
      </c>
      <c r="CO125">
        <v>1736449596</v>
      </c>
      <c r="CP125">
        <v>2</v>
      </c>
      <c r="CQ125">
        <v>0.52600000000000002</v>
      </c>
      <c r="CR125">
        <v>-1.4999999999999999E-2</v>
      </c>
      <c r="CS125">
        <v>0.63</v>
      </c>
      <c r="CT125">
        <v>3.9E-2</v>
      </c>
      <c r="CU125">
        <v>200</v>
      </c>
      <c r="CV125">
        <v>13</v>
      </c>
      <c r="CW125">
        <v>0.21</v>
      </c>
      <c r="CX125">
        <v>0.03</v>
      </c>
      <c r="CY125">
        <v>-93.524574999999999</v>
      </c>
      <c r="CZ125">
        <v>-15.9892736842106</v>
      </c>
      <c r="DA125">
        <v>1.5502184481146499</v>
      </c>
      <c r="DB125">
        <v>0</v>
      </c>
      <c r="DC125">
        <v>10.577845</v>
      </c>
      <c r="DD125">
        <v>-0.36762857142857303</v>
      </c>
      <c r="DE125">
        <v>3.6113895871257302E-2</v>
      </c>
      <c r="DF125">
        <v>1</v>
      </c>
      <c r="DG125">
        <v>1</v>
      </c>
      <c r="DH125">
        <v>2</v>
      </c>
      <c r="DI125" t="s">
        <v>347</v>
      </c>
      <c r="DJ125">
        <v>3.11659</v>
      </c>
      <c r="DK125">
        <v>2.7998400000000001</v>
      </c>
      <c r="DL125">
        <v>0.15848200000000001</v>
      </c>
      <c r="DM125">
        <v>0.17218900000000001</v>
      </c>
      <c r="DN125">
        <v>7.2488999999999998E-2</v>
      </c>
      <c r="DO125">
        <v>1.4938099999999999E-2</v>
      </c>
      <c r="DP125">
        <v>23355.4</v>
      </c>
      <c r="DQ125">
        <v>21200.9</v>
      </c>
      <c r="DR125">
        <v>26564.1</v>
      </c>
      <c r="DS125">
        <v>23976.400000000001</v>
      </c>
      <c r="DT125">
        <v>34058.5</v>
      </c>
      <c r="DU125">
        <v>34442.800000000003</v>
      </c>
      <c r="DV125">
        <v>40159</v>
      </c>
      <c r="DW125">
        <v>37928.300000000003</v>
      </c>
      <c r="DX125">
        <v>1.9984999999999999</v>
      </c>
      <c r="DY125">
        <v>2.1692499999999999</v>
      </c>
      <c r="DZ125">
        <v>0.211839</v>
      </c>
      <c r="EA125">
        <v>0</v>
      </c>
      <c r="EB125">
        <v>28.6754</v>
      </c>
      <c r="EC125">
        <v>999.9</v>
      </c>
      <c r="ED125">
        <v>61.658999999999999</v>
      </c>
      <c r="EE125">
        <v>25.277000000000001</v>
      </c>
      <c r="EF125">
        <v>19.519400000000001</v>
      </c>
      <c r="EG125">
        <v>64.006699999999995</v>
      </c>
      <c r="EH125">
        <v>26.662700000000001</v>
      </c>
      <c r="EI125">
        <v>1</v>
      </c>
      <c r="EJ125">
        <v>-0.16916900000000001</v>
      </c>
      <c r="EK125">
        <v>-6.4216499999999996</v>
      </c>
      <c r="EL125">
        <v>20.1357</v>
      </c>
      <c r="EM125">
        <v>5.2608699999999997</v>
      </c>
      <c r="EN125">
        <v>12.004</v>
      </c>
      <c r="EO125">
        <v>4.9991500000000002</v>
      </c>
      <c r="EP125">
        <v>3.2868300000000001</v>
      </c>
      <c r="EQ125">
        <v>9999</v>
      </c>
      <c r="ER125">
        <v>9999</v>
      </c>
      <c r="ES125">
        <v>999.9</v>
      </c>
      <c r="ET125">
        <v>9999</v>
      </c>
      <c r="EU125">
        <v>1.8725799999999999</v>
      </c>
      <c r="EV125">
        <v>1.87347</v>
      </c>
      <c r="EW125">
        <v>1.8696699999999999</v>
      </c>
      <c r="EX125">
        <v>1.8754599999999999</v>
      </c>
      <c r="EY125">
        <v>1.87561</v>
      </c>
      <c r="EZ125">
        <v>1.87401</v>
      </c>
      <c r="FA125">
        <v>1.8725700000000001</v>
      </c>
      <c r="FB125">
        <v>1.87164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0.58499999999999996</v>
      </c>
      <c r="FQ125">
        <v>3.6499999999999998E-2</v>
      </c>
      <c r="FR125">
        <v>0.34321388301456301</v>
      </c>
      <c r="FS125">
        <v>1.93526017593624E-3</v>
      </c>
      <c r="FT125">
        <v>-2.6352868309754201E-6</v>
      </c>
      <c r="FU125">
        <v>7.4988703689445403E-10</v>
      </c>
      <c r="FV125">
        <v>-2.6994475661370899E-2</v>
      </c>
      <c r="FW125">
        <v>5.2935318026229097E-3</v>
      </c>
      <c r="FX125">
        <v>-4.69559145734915E-4</v>
      </c>
      <c r="FY125">
        <v>3.7413844565891902E-5</v>
      </c>
      <c r="FZ125">
        <v>1</v>
      </c>
      <c r="GA125">
        <v>1999</v>
      </c>
      <c r="GB125">
        <v>0</v>
      </c>
      <c r="GC125">
        <v>14</v>
      </c>
      <c r="GD125">
        <v>115</v>
      </c>
      <c r="GE125">
        <v>114.9</v>
      </c>
      <c r="GF125">
        <v>2.0886200000000001</v>
      </c>
      <c r="GG125">
        <v>2.50244</v>
      </c>
      <c r="GH125">
        <v>1.5979000000000001</v>
      </c>
      <c r="GI125">
        <v>2.34741</v>
      </c>
      <c r="GJ125">
        <v>1.64917</v>
      </c>
      <c r="GK125">
        <v>2.2973599999999998</v>
      </c>
      <c r="GL125">
        <v>29.815100000000001</v>
      </c>
      <c r="GM125">
        <v>15.699299999999999</v>
      </c>
      <c r="GN125">
        <v>19</v>
      </c>
      <c r="GO125">
        <v>471.488</v>
      </c>
      <c r="GP125">
        <v>600.88099999999997</v>
      </c>
      <c r="GQ125">
        <v>39.676600000000001</v>
      </c>
      <c r="GR125">
        <v>25.229099999999999</v>
      </c>
      <c r="GS125">
        <v>30.000900000000001</v>
      </c>
      <c r="GT125">
        <v>24.982900000000001</v>
      </c>
      <c r="GU125">
        <v>24.952000000000002</v>
      </c>
      <c r="GV125">
        <v>41.890700000000002</v>
      </c>
      <c r="GW125">
        <v>80.415899999999993</v>
      </c>
      <c r="GX125">
        <v>100</v>
      </c>
      <c r="GY125">
        <v>39.962600000000002</v>
      </c>
      <c r="GZ125">
        <v>922.48</v>
      </c>
      <c r="HA125">
        <v>1.9562900000000001</v>
      </c>
      <c r="HB125">
        <v>100.86499999999999</v>
      </c>
      <c r="HC125">
        <v>100.75700000000001</v>
      </c>
    </row>
    <row r="126" spans="1:211" x14ac:dyDescent="0.2">
      <c r="A126">
        <v>110</v>
      </c>
      <c r="B126">
        <v>1736456494</v>
      </c>
      <c r="C126">
        <v>218</v>
      </c>
      <c r="D126" t="s">
        <v>568</v>
      </c>
      <c r="E126" t="s">
        <v>569</v>
      </c>
      <c r="F126">
        <v>2</v>
      </c>
      <c r="G126">
        <v>1736456493</v>
      </c>
      <c r="H126">
        <f t="shared" si="34"/>
        <v>8.7656314560839981E-3</v>
      </c>
      <c r="I126">
        <f t="shared" si="35"/>
        <v>8.7656314560839981</v>
      </c>
      <c r="J126">
        <f t="shared" si="36"/>
        <v>46.053971676744744</v>
      </c>
      <c r="K126">
        <f t="shared" si="37"/>
        <v>808.61300000000006</v>
      </c>
      <c r="L126">
        <f t="shared" si="38"/>
        <v>456.90993713852163</v>
      </c>
      <c r="M126">
        <f t="shared" si="39"/>
        <v>46.698884536227965</v>
      </c>
      <c r="N126">
        <f t="shared" si="40"/>
        <v>82.645007368366308</v>
      </c>
      <c r="O126">
        <f t="shared" si="41"/>
        <v>0.24238682449210025</v>
      </c>
      <c r="P126">
        <f t="shared" si="42"/>
        <v>3.5333037924888111</v>
      </c>
      <c r="Q126">
        <f t="shared" si="43"/>
        <v>0.23351361221934031</v>
      </c>
      <c r="R126">
        <f t="shared" si="44"/>
        <v>0.14671616758184647</v>
      </c>
      <c r="S126">
        <f t="shared" si="45"/>
        <v>317.4013917590238</v>
      </c>
      <c r="T126">
        <f t="shared" si="46"/>
        <v>32.736633519095072</v>
      </c>
      <c r="U126">
        <f t="shared" si="47"/>
        <v>32.736633519095072</v>
      </c>
      <c r="V126">
        <f t="shared" si="48"/>
        <v>4.9778251075038256</v>
      </c>
      <c r="W126">
        <f t="shared" si="49"/>
        <v>24.797457196780659</v>
      </c>
      <c r="X126">
        <f t="shared" si="50"/>
        <v>1.2582668720546102</v>
      </c>
      <c r="Y126">
        <f t="shared" si="51"/>
        <v>5.0741770096409935</v>
      </c>
      <c r="Z126">
        <f t="shared" si="52"/>
        <v>3.7195582354492154</v>
      </c>
      <c r="AA126">
        <f t="shared" si="53"/>
        <v>-386.5643472133043</v>
      </c>
      <c r="AB126">
        <f t="shared" si="54"/>
        <v>64.949843686930265</v>
      </c>
      <c r="AC126">
        <f t="shared" si="55"/>
        <v>4.2060769663411612</v>
      </c>
      <c r="AD126">
        <f t="shared" si="56"/>
        <v>-7.0348010090555135E-3</v>
      </c>
      <c r="AE126">
        <f t="shared" si="57"/>
        <v>72.962682405744943</v>
      </c>
      <c r="AF126">
        <f t="shared" si="58"/>
        <v>8.8124673103882554</v>
      </c>
      <c r="AG126">
        <f t="shared" si="59"/>
        <v>46.053971676744744</v>
      </c>
      <c r="AH126">
        <v>896.06488678254505</v>
      </c>
      <c r="AI126">
        <v>818.68600000000004</v>
      </c>
      <c r="AJ126">
        <v>3.2417415719643499</v>
      </c>
      <c r="AK126">
        <v>84.5062676990527</v>
      </c>
      <c r="AL126">
        <f t="shared" si="60"/>
        <v>8.7656314560839981</v>
      </c>
      <c r="AM126">
        <v>1.8293807530578401</v>
      </c>
      <c r="AN126">
        <v>12.310112587412601</v>
      </c>
      <c r="AO126">
        <v>-8.6924095167451795E-3</v>
      </c>
      <c r="AP126">
        <v>123.873733639405</v>
      </c>
      <c r="AQ126">
        <v>20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52925.311204093137</v>
      </c>
      <c r="AV126">
        <f t="shared" si="64"/>
        <v>2000.01</v>
      </c>
      <c r="AW126">
        <f t="shared" si="65"/>
        <v>1686.0081959988302</v>
      </c>
      <c r="AX126">
        <f t="shared" si="66"/>
        <v>0.84299988300000006</v>
      </c>
      <c r="AY126">
        <f t="shared" si="67"/>
        <v>0.15869990238000001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1736456493</v>
      </c>
      <c r="BF126">
        <v>808.61300000000006</v>
      </c>
      <c r="BG126">
        <v>904.76599999999996</v>
      </c>
      <c r="BH126">
        <v>12.3111</v>
      </c>
      <c r="BI126">
        <v>1.8612500000000001</v>
      </c>
      <c r="BJ126">
        <v>808.03099999999995</v>
      </c>
      <c r="BK126">
        <v>12.2746</v>
      </c>
      <c r="BL126">
        <v>499.75700000000001</v>
      </c>
      <c r="BM126">
        <v>102.107</v>
      </c>
      <c r="BN126">
        <v>9.8885100000000004E-2</v>
      </c>
      <c r="BO126">
        <v>33.077599999999997</v>
      </c>
      <c r="BP126">
        <v>32.116700000000002</v>
      </c>
      <c r="BQ126">
        <v>999.9</v>
      </c>
      <c r="BR126">
        <v>0</v>
      </c>
      <c r="BS126">
        <v>0</v>
      </c>
      <c r="BT126">
        <v>10001.200000000001</v>
      </c>
      <c r="BU126">
        <v>723.42600000000004</v>
      </c>
      <c r="BV126">
        <v>378.76400000000001</v>
      </c>
      <c r="BW126">
        <v>-96.152600000000007</v>
      </c>
      <c r="BX126">
        <v>818.69200000000001</v>
      </c>
      <c r="BY126">
        <v>906.45299999999997</v>
      </c>
      <c r="BZ126">
        <v>10.4498</v>
      </c>
      <c r="CA126">
        <v>904.76599999999996</v>
      </c>
      <c r="CB126">
        <v>1.8612500000000001</v>
      </c>
      <c r="CC126">
        <v>1.2570399999999999</v>
      </c>
      <c r="CD126">
        <v>0.19004599999999999</v>
      </c>
      <c r="CE126">
        <v>10.2949</v>
      </c>
      <c r="CF126">
        <v>-15.125400000000001</v>
      </c>
      <c r="CG126">
        <v>2000.01</v>
      </c>
      <c r="CH126">
        <v>0.90000100000000005</v>
      </c>
      <c r="CI126">
        <v>9.9998900000000002E-2</v>
      </c>
      <c r="CJ126">
        <v>24</v>
      </c>
      <c r="CK126">
        <v>39093.1</v>
      </c>
      <c r="CL126">
        <v>1736449596</v>
      </c>
      <c r="CM126" t="s">
        <v>346</v>
      </c>
      <c r="CN126">
        <v>1736449594</v>
      </c>
      <c r="CO126">
        <v>1736449596</v>
      </c>
      <c r="CP126">
        <v>2</v>
      </c>
      <c r="CQ126">
        <v>0.52600000000000002</v>
      </c>
      <c r="CR126">
        <v>-1.4999999999999999E-2</v>
      </c>
      <c r="CS126">
        <v>0.63</v>
      </c>
      <c r="CT126">
        <v>3.9E-2</v>
      </c>
      <c r="CU126">
        <v>200</v>
      </c>
      <c r="CV126">
        <v>13</v>
      </c>
      <c r="CW126">
        <v>0.21</v>
      </c>
      <c r="CX126">
        <v>0.03</v>
      </c>
      <c r="CY126">
        <v>-93.985699999999994</v>
      </c>
      <c r="CZ126">
        <v>-15.404769924811999</v>
      </c>
      <c r="DA126">
        <v>1.50130221974125</v>
      </c>
      <c r="DB126">
        <v>0</v>
      </c>
      <c r="DC126">
        <v>10.5632</v>
      </c>
      <c r="DD126">
        <v>-0.44099548872179301</v>
      </c>
      <c r="DE126">
        <v>4.3617542342502702E-2</v>
      </c>
      <c r="DF126">
        <v>1</v>
      </c>
      <c r="DG126">
        <v>1</v>
      </c>
      <c r="DH126">
        <v>2</v>
      </c>
      <c r="DI126" t="s">
        <v>347</v>
      </c>
      <c r="DJ126">
        <v>3.1160999999999999</v>
      </c>
      <c r="DK126">
        <v>2.7999499999999999</v>
      </c>
      <c r="DL126">
        <v>0.15932299999999999</v>
      </c>
      <c r="DM126">
        <v>0.17304700000000001</v>
      </c>
      <c r="DN126">
        <v>7.2426500000000005E-2</v>
      </c>
      <c r="DO126">
        <v>1.5093199999999999E-2</v>
      </c>
      <c r="DP126">
        <v>23332.1</v>
      </c>
      <c r="DQ126">
        <v>21179</v>
      </c>
      <c r="DR126">
        <v>26564.2</v>
      </c>
      <c r="DS126">
        <v>23976.5</v>
      </c>
      <c r="DT126">
        <v>34061.1</v>
      </c>
      <c r="DU126">
        <v>34437.699999999997</v>
      </c>
      <c r="DV126">
        <v>40159.199999999997</v>
      </c>
      <c r="DW126">
        <v>37928.699999999997</v>
      </c>
      <c r="DX126">
        <v>1.99725</v>
      </c>
      <c r="DY126">
        <v>2.1699700000000002</v>
      </c>
      <c r="DZ126">
        <v>0.21159600000000001</v>
      </c>
      <c r="EA126">
        <v>0</v>
      </c>
      <c r="EB126">
        <v>28.674199999999999</v>
      </c>
      <c r="EC126">
        <v>999.9</v>
      </c>
      <c r="ED126">
        <v>61.658999999999999</v>
      </c>
      <c r="EE126">
        <v>25.297000000000001</v>
      </c>
      <c r="EF126">
        <v>19.5427</v>
      </c>
      <c r="EG126">
        <v>63.8367</v>
      </c>
      <c r="EH126">
        <v>26.762799999999999</v>
      </c>
      <c r="EI126">
        <v>1</v>
      </c>
      <c r="EJ126">
        <v>-0.168049</v>
      </c>
      <c r="EK126">
        <v>-6.6666699999999999</v>
      </c>
      <c r="EL126">
        <v>20.1234</v>
      </c>
      <c r="EM126">
        <v>5.2575700000000003</v>
      </c>
      <c r="EN126">
        <v>12.004</v>
      </c>
      <c r="EO126">
        <v>4.9983000000000004</v>
      </c>
      <c r="EP126">
        <v>3.2862300000000002</v>
      </c>
      <c r="EQ126">
        <v>9999</v>
      </c>
      <c r="ER126">
        <v>9999</v>
      </c>
      <c r="ES126">
        <v>999.9</v>
      </c>
      <c r="ET126">
        <v>9999</v>
      </c>
      <c r="EU126">
        <v>1.87256</v>
      </c>
      <c r="EV126">
        <v>1.8734599999999999</v>
      </c>
      <c r="EW126">
        <v>1.8696600000000001</v>
      </c>
      <c r="EX126">
        <v>1.8754599999999999</v>
      </c>
      <c r="EY126">
        <v>1.87561</v>
      </c>
      <c r="EZ126">
        <v>1.87398</v>
      </c>
      <c r="FA126">
        <v>1.87256</v>
      </c>
      <c r="FB126">
        <v>1.87164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0.57899999999999996</v>
      </c>
      <c r="FQ126">
        <v>3.6299999999999999E-2</v>
      </c>
      <c r="FR126">
        <v>0.34321388301456301</v>
      </c>
      <c r="FS126">
        <v>1.93526017593624E-3</v>
      </c>
      <c r="FT126">
        <v>-2.6352868309754201E-6</v>
      </c>
      <c r="FU126">
        <v>7.4988703689445403E-10</v>
      </c>
      <c r="FV126">
        <v>-2.6994475661370899E-2</v>
      </c>
      <c r="FW126">
        <v>5.2935318026229097E-3</v>
      </c>
      <c r="FX126">
        <v>-4.69559145734915E-4</v>
      </c>
      <c r="FY126">
        <v>3.7413844565891902E-5</v>
      </c>
      <c r="FZ126">
        <v>1</v>
      </c>
      <c r="GA126">
        <v>1999</v>
      </c>
      <c r="GB126">
        <v>0</v>
      </c>
      <c r="GC126">
        <v>14</v>
      </c>
      <c r="GD126">
        <v>115</v>
      </c>
      <c r="GE126">
        <v>115</v>
      </c>
      <c r="GF126">
        <v>2.1008300000000002</v>
      </c>
      <c r="GG126">
        <v>2.49268</v>
      </c>
      <c r="GH126">
        <v>1.5979000000000001</v>
      </c>
      <c r="GI126">
        <v>2.34741</v>
      </c>
      <c r="GJ126">
        <v>1.64917</v>
      </c>
      <c r="GK126">
        <v>2.4560499999999998</v>
      </c>
      <c r="GL126">
        <v>29.793700000000001</v>
      </c>
      <c r="GM126">
        <v>15.716900000000001</v>
      </c>
      <c r="GN126">
        <v>19</v>
      </c>
      <c r="GO126">
        <v>470.73099999999999</v>
      </c>
      <c r="GP126">
        <v>601.46600000000001</v>
      </c>
      <c r="GQ126">
        <v>39.762599999999999</v>
      </c>
      <c r="GR126">
        <v>25.2302</v>
      </c>
      <c r="GS126">
        <v>30.0015</v>
      </c>
      <c r="GT126">
        <v>24.983899999999998</v>
      </c>
      <c r="GU126">
        <v>24.952999999999999</v>
      </c>
      <c r="GV126">
        <v>42.140500000000003</v>
      </c>
      <c r="GW126">
        <v>80.415899999999993</v>
      </c>
      <c r="GX126">
        <v>100</v>
      </c>
      <c r="GY126">
        <v>40.015300000000003</v>
      </c>
      <c r="GZ126">
        <v>929.21400000000006</v>
      </c>
      <c r="HA126">
        <v>1.9770700000000001</v>
      </c>
      <c r="HB126">
        <v>100.866</v>
      </c>
      <c r="HC126">
        <v>100.758</v>
      </c>
    </row>
    <row r="127" spans="1:211" x14ac:dyDescent="0.2">
      <c r="A127">
        <v>111</v>
      </c>
      <c r="B127">
        <v>1736456496</v>
      </c>
      <c r="C127">
        <v>220</v>
      </c>
      <c r="D127" t="s">
        <v>570</v>
      </c>
      <c r="E127" t="s">
        <v>571</v>
      </c>
      <c r="F127">
        <v>2</v>
      </c>
      <c r="G127">
        <v>1736456494</v>
      </c>
      <c r="H127">
        <f t="shared" si="34"/>
        <v>8.749118936463237E-3</v>
      </c>
      <c r="I127">
        <f t="shared" si="35"/>
        <v>8.7491189364632369</v>
      </c>
      <c r="J127">
        <f t="shared" si="36"/>
        <v>46.287077430133529</v>
      </c>
      <c r="K127">
        <f t="shared" si="37"/>
        <v>811.822</v>
      </c>
      <c r="L127">
        <f t="shared" si="38"/>
        <v>457.79852189400151</v>
      </c>
      <c r="M127">
        <f t="shared" si="39"/>
        <v>46.789841108122651</v>
      </c>
      <c r="N127">
        <f t="shared" si="40"/>
        <v>82.973230736803004</v>
      </c>
      <c r="O127">
        <f t="shared" si="41"/>
        <v>0.24190669172902063</v>
      </c>
      <c r="P127">
        <f t="shared" si="42"/>
        <v>3.5328657410354656</v>
      </c>
      <c r="Q127">
        <f t="shared" si="43"/>
        <v>0.23306685532508012</v>
      </c>
      <c r="R127">
        <f t="shared" si="44"/>
        <v>0.14643409579102637</v>
      </c>
      <c r="S127">
        <f t="shared" si="45"/>
        <v>317.40068873973814</v>
      </c>
      <c r="T127">
        <f t="shared" si="46"/>
        <v>32.73497968520924</v>
      </c>
      <c r="U127">
        <f t="shared" si="47"/>
        <v>32.73497968520924</v>
      </c>
      <c r="V127">
        <f t="shared" si="48"/>
        <v>4.9773616670531773</v>
      </c>
      <c r="W127">
        <f t="shared" si="49"/>
        <v>24.792784478004069</v>
      </c>
      <c r="X127">
        <f t="shared" si="50"/>
        <v>1.257662455810475</v>
      </c>
      <c r="Y127">
        <f t="shared" si="51"/>
        <v>5.0726954728552638</v>
      </c>
      <c r="Z127">
        <f t="shared" si="52"/>
        <v>3.7196992112427023</v>
      </c>
      <c r="AA127">
        <f t="shared" si="53"/>
        <v>-385.83614509802874</v>
      </c>
      <c r="AB127">
        <f t="shared" si="54"/>
        <v>64.266374865499131</v>
      </c>
      <c r="AC127">
        <f t="shared" si="55"/>
        <v>4.1621924403922961</v>
      </c>
      <c r="AD127">
        <f t="shared" si="56"/>
        <v>-6.8890523991740338E-3</v>
      </c>
      <c r="AE127">
        <f t="shared" si="57"/>
        <v>73.16776224955295</v>
      </c>
      <c r="AF127">
        <f t="shared" si="58"/>
        <v>8.7973036495237693</v>
      </c>
      <c r="AG127">
        <f t="shared" si="59"/>
        <v>46.287077430133529</v>
      </c>
      <c r="AH127">
        <v>902.81761452069998</v>
      </c>
      <c r="AI127">
        <v>825.16910909090905</v>
      </c>
      <c r="AJ127">
        <v>3.2381018646797699</v>
      </c>
      <c r="AK127">
        <v>84.5062676990527</v>
      </c>
      <c r="AL127">
        <f t="shared" si="60"/>
        <v>8.7491189364632369</v>
      </c>
      <c r="AM127">
        <v>1.83934036110398</v>
      </c>
      <c r="AN127">
        <v>12.297951748251799</v>
      </c>
      <c r="AO127">
        <v>-8.2481395746496905E-3</v>
      </c>
      <c r="AP127">
        <v>123.873733639405</v>
      </c>
      <c r="AQ127">
        <v>20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52916.820381961807</v>
      </c>
      <c r="AV127">
        <f t="shared" si="64"/>
        <v>2000.0050000000001</v>
      </c>
      <c r="AW127">
        <f t="shared" si="65"/>
        <v>1686.0043290002852</v>
      </c>
      <c r="AX127">
        <f t="shared" si="66"/>
        <v>0.84300005700000002</v>
      </c>
      <c r="AY127">
        <f t="shared" si="67"/>
        <v>0.15869994762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1736456494</v>
      </c>
      <c r="BF127">
        <v>811.822</v>
      </c>
      <c r="BG127">
        <v>908.25649999999996</v>
      </c>
      <c r="BH127">
        <v>12.305149999999999</v>
      </c>
      <c r="BI127">
        <v>1.871475</v>
      </c>
      <c r="BJ127">
        <v>811.24300000000005</v>
      </c>
      <c r="BK127">
        <v>12.268750000000001</v>
      </c>
      <c r="BL127">
        <v>499.67349999999999</v>
      </c>
      <c r="BM127">
        <v>102.107</v>
      </c>
      <c r="BN127">
        <v>9.9186499999999997E-2</v>
      </c>
      <c r="BO127">
        <v>33.072400000000002</v>
      </c>
      <c r="BP127">
        <v>32.115949999999998</v>
      </c>
      <c r="BQ127">
        <v>999.9</v>
      </c>
      <c r="BR127">
        <v>0</v>
      </c>
      <c r="BS127">
        <v>0</v>
      </c>
      <c r="BT127">
        <v>9999.35</v>
      </c>
      <c r="BU127">
        <v>723.32950000000005</v>
      </c>
      <c r="BV127">
        <v>379.08949999999999</v>
      </c>
      <c r="BW127">
        <v>-96.434049999999999</v>
      </c>
      <c r="BX127">
        <v>821.93650000000002</v>
      </c>
      <c r="BY127">
        <v>909.95950000000005</v>
      </c>
      <c r="BZ127">
        <v>10.43365</v>
      </c>
      <c r="CA127">
        <v>908.25649999999996</v>
      </c>
      <c r="CB127">
        <v>1.871475</v>
      </c>
      <c r="CC127">
        <v>1.256435</v>
      </c>
      <c r="CD127">
        <v>0.19109000000000001</v>
      </c>
      <c r="CE127">
        <v>10.287649999999999</v>
      </c>
      <c r="CF127">
        <v>-15.0593</v>
      </c>
      <c r="CG127">
        <v>2000.0050000000001</v>
      </c>
      <c r="CH127">
        <v>0.90000100000000005</v>
      </c>
      <c r="CI127">
        <v>9.9999099999999994E-2</v>
      </c>
      <c r="CJ127">
        <v>24</v>
      </c>
      <c r="CK127">
        <v>39093.050000000003</v>
      </c>
      <c r="CL127">
        <v>1736449596</v>
      </c>
      <c r="CM127" t="s">
        <v>346</v>
      </c>
      <c r="CN127">
        <v>1736449594</v>
      </c>
      <c r="CO127">
        <v>1736449596</v>
      </c>
      <c r="CP127">
        <v>2</v>
      </c>
      <c r="CQ127">
        <v>0.52600000000000002</v>
      </c>
      <c r="CR127">
        <v>-1.4999999999999999E-2</v>
      </c>
      <c r="CS127">
        <v>0.63</v>
      </c>
      <c r="CT127">
        <v>3.9E-2</v>
      </c>
      <c r="CU127">
        <v>200</v>
      </c>
      <c r="CV127">
        <v>13</v>
      </c>
      <c r="CW127">
        <v>0.21</v>
      </c>
      <c r="CX127">
        <v>0.03</v>
      </c>
      <c r="CY127">
        <v>-94.462100000000007</v>
      </c>
      <c r="CZ127">
        <v>-14.3333954887218</v>
      </c>
      <c r="DA127">
        <v>1.40392570280624</v>
      </c>
      <c r="DB127">
        <v>0</v>
      </c>
      <c r="DC127">
        <v>10.545785</v>
      </c>
      <c r="DD127">
        <v>-0.53571879699247604</v>
      </c>
      <c r="DE127">
        <v>5.3079113359211401E-2</v>
      </c>
      <c r="DF127">
        <v>0</v>
      </c>
      <c r="DG127">
        <v>0</v>
      </c>
      <c r="DH127">
        <v>2</v>
      </c>
      <c r="DI127" t="s">
        <v>535</v>
      </c>
      <c r="DJ127">
        <v>3.11653</v>
      </c>
      <c r="DK127">
        <v>2.8006700000000002</v>
      </c>
      <c r="DL127">
        <v>0.160168</v>
      </c>
      <c r="DM127">
        <v>0.17390800000000001</v>
      </c>
      <c r="DN127">
        <v>7.2376999999999997E-2</v>
      </c>
      <c r="DO127">
        <v>1.5224100000000001E-2</v>
      </c>
      <c r="DP127">
        <v>23308.7</v>
      </c>
      <c r="DQ127">
        <v>21157</v>
      </c>
      <c r="DR127">
        <v>26564.2</v>
      </c>
      <c r="DS127">
        <v>23976.400000000001</v>
      </c>
      <c r="DT127">
        <v>34063.1</v>
      </c>
      <c r="DU127">
        <v>34433</v>
      </c>
      <c r="DV127">
        <v>40159.300000000003</v>
      </c>
      <c r="DW127">
        <v>37928.5</v>
      </c>
      <c r="DX127">
        <v>1.9974799999999999</v>
      </c>
      <c r="DY127">
        <v>2.1696800000000001</v>
      </c>
      <c r="DZ127">
        <v>0.211727</v>
      </c>
      <c r="EA127">
        <v>0</v>
      </c>
      <c r="EB127">
        <v>28.6723</v>
      </c>
      <c r="EC127">
        <v>999.9</v>
      </c>
      <c r="ED127">
        <v>61.658999999999999</v>
      </c>
      <c r="EE127">
        <v>25.277000000000001</v>
      </c>
      <c r="EF127">
        <v>19.521000000000001</v>
      </c>
      <c r="EG127">
        <v>64.176699999999997</v>
      </c>
      <c r="EH127">
        <v>26.414300000000001</v>
      </c>
      <c r="EI127">
        <v>1</v>
      </c>
      <c r="EJ127">
        <v>-0.16727400000000001</v>
      </c>
      <c r="EK127">
        <v>-6.6666699999999999</v>
      </c>
      <c r="EL127">
        <v>20.1236</v>
      </c>
      <c r="EM127">
        <v>5.2583200000000003</v>
      </c>
      <c r="EN127">
        <v>12.004</v>
      </c>
      <c r="EO127">
        <v>4.9984000000000002</v>
      </c>
      <c r="EP127">
        <v>3.2864</v>
      </c>
      <c r="EQ127">
        <v>9999</v>
      </c>
      <c r="ER127">
        <v>9999</v>
      </c>
      <c r="ES127">
        <v>999.9</v>
      </c>
      <c r="ET127">
        <v>9999</v>
      </c>
      <c r="EU127">
        <v>1.87256</v>
      </c>
      <c r="EV127">
        <v>1.8734500000000001</v>
      </c>
      <c r="EW127">
        <v>1.8696600000000001</v>
      </c>
      <c r="EX127">
        <v>1.8754599999999999</v>
      </c>
      <c r="EY127">
        <v>1.87561</v>
      </c>
      <c r="EZ127">
        <v>1.87398</v>
      </c>
      <c r="FA127">
        <v>1.87256</v>
      </c>
      <c r="FB127">
        <v>1.87164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0.57399999999999995</v>
      </c>
      <c r="FQ127">
        <v>3.6200000000000003E-2</v>
      </c>
      <c r="FR127">
        <v>0.34321388301456301</v>
      </c>
      <c r="FS127">
        <v>1.93526017593624E-3</v>
      </c>
      <c r="FT127">
        <v>-2.6352868309754201E-6</v>
      </c>
      <c r="FU127">
        <v>7.4988703689445403E-10</v>
      </c>
      <c r="FV127">
        <v>-2.6994475661370899E-2</v>
      </c>
      <c r="FW127">
        <v>5.2935318026229097E-3</v>
      </c>
      <c r="FX127">
        <v>-4.69559145734915E-4</v>
      </c>
      <c r="FY127">
        <v>3.7413844565891902E-5</v>
      </c>
      <c r="FZ127">
        <v>1</v>
      </c>
      <c r="GA127">
        <v>1999</v>
      </c>
      <c r="GB127">
        <v>0</v>
      </c>
      <c r="GC127">
        <v>14</v>
      </c>
      <c r="GD127">
        <v>115</v>
      </c>
      <c r="GE127">
        <v>115</v>
      </c>
      <c r="GF127">
        <v>2.1130399999999998</v>
      </c>
      <c r="GG127">
        <v>2.5</v>
      </c>
      <c r="GH127">
        <v>1.5979000000000001</v>
      </c>
      <c r="GI127">
        <v>2.34741</v>
      </c>
      <c r="GJ127">
        <v>1.64917</v>
      </c>
      <c r="GK127">
        <v>2.4621599999999999</v>
      </c>
      <c r="GL127">
        <v>29.793700000000001</v>
      </c>
      <c r="GM127">
        <v>15.7081</v>
      </c>
      <c r="GN127">
        <v>19</v>
      </c>
      <c r="GO127">
        <v>470.87700000000001</v>
      </c>
      <c r="GP127">
        <v>601.24</v>
      </c>
      <c r="GQ127">
        <v>39.863700000000001</v>
      </c>
      <c r="GR127">
        <v>25.231300000000001</v>
      </c>
      <c r="GS127">
        <v>30.0016</v>
      </c>
      <c r="GT127">
        <v>24.9847</v>
      </c>
      <c r="GU127">
        <v>24.953900000000001</v>
      </c>
      <c r="GV127">
        <v>42.394100000000002</v>
      </c>
      <c r="GW127">
        <v>80.135000000000005</v>
      </c>
      <c r="GX127">
        <v>100</v>
      </c>
      <c r="GY127">
        <v>40.015300000000003</v>
      </c>
      <c r="GZ127">
        <v>936.04700000000003</v>
      </c>
      <c r="HA127">
        <v>1.9932099999999999</v>
      </c>
      <c r="HB127">
        <v>100.866</v>
      </c>
      <c r="HC127">
        <v>100.758</v>
      </c>
    </row>
    <row r="128" spans="1:211" x14ac:dyDescent="0.2">
      <c r="A128">
        <v>112</v>
      </c>
      <c r="B128">
        <v>1736456498</v>
      </c>
      <c r="C128">
        <v>222</v>
      </c>
      <c r="D128" t="s">
        <v>572</v>
      </c>
      <c r="E128" t="s">
        <v>573</v>
      </c>
      <c r="F128">
        <v>2</v>
      </c>
      <c r="G128">
        <v>1736456497</v>
      </c>
      <c r="H128">
        <f t="shared" si="34"/>
        <v>8.7420436551255334E-3</v>
      </c>
      <c r="I128">
        <f t="shared" si="35"/>
        <v>8.7420436551255332</v>
      </c>
      <c r="J128">
        <f t="shared" si="36"/>
        <v>46.4033095936922</v>
      </c>
      <c r="K128">
        <f t="shared" si="37"/>
        <v>821.55399999999997</v>
      </c>
      <c r="L128">
        <f t="shared" si="38"/>
        <v>466.00217699657952</v>
      </c>
      <c r="M128">
        <f t="shared" si="39"/>
        <v>47.628893739266871</v>
      </c>
      <c r="N128">
        <f t="shared" si="40"/>
        <v>83.968938555745993</v>
      </c>
      <c r="O128">
        <f t="shared" si="41"/>
        <v>0.24174356270809708</v>
      </c>
      <c r="P128">
        <f t="shared" si="42"/>
        <v>3.5336115788447229</v>
      </c>
      <c r="Q128">
        <f t="shared" si="43"/>
        <v>0.23291720064696145</v>
      </c>
      <c r="R128">
        <f t="shared" si="44"/>
        <v>0.14633941490733682</v>
      </c>
      <c r="S128">
        <f t="shared" si="45"/>
        <v>317.40157271992859</v>
      </c>
      <c r="T128">
        <f t="shared" si="46"/>
        <v>32.727387185818408</v>
      </c>
      <c r="U128">
        <f t="shared" si="47"/>
        <v>32.727387185818408</v>
      </c>
      <c r="V128">
        <f t="shared" si="48"/>
        <v>4.9752345643685434</v>
      </c>
      <c r="W128">
        <f t="shared" si="49"/>
        <v>24.773548880579792</v>
      </c>
      <c r="X128">
        <f t="shared" si="50"/>
        <v>1.2560375615058998</v>
      </c>
      <c r="Y128">
        <f t="shared" si="51"/>
        <v>5.0700752143368488</v>
      </c>
      <c r="Z128">
        <f t="shared" si="52"/>
        <v>3.7191970028626438</v>
      </c>
      <c r="AA128">
        <f t="shared" si="53"/>
        <v>-385.52412519103603</v>
      </c>
      <c r="AB128">
        <f t="shared" si="54"/>
        <v>63.973706999622181</v>
      </c>
      <c r="AC128">
        <f t="shared" si="55"/>
        <v>4.1420222893115</v>
      </c>
      <c r="AD128">
        <f t="shared" si="56"/>
        <v>-6.823182173747E-3</v>
      </c>
      <c r="AE128">
        <f t="shared" si="57"/>
        <v>73.682221443146943</v>
      </c>
      <c r="AF128">
        <f t="shared" si="58"/>
        <v>8.772187914837561</v>
      </c>
      <c r="AG128">
        <f t="shared" si="59"/>
        <v>46.4033095936922</v>
      </c>
      <c r="AH128">
        <v>909.66716657092297</v>
      </c>
      <c r="AI128">
        <v>831.75726666666696</v>
      </c>
      <c r="AJ128">
        <v>3.2653625893096199</v>
      </c>
      <c r="AK128">
        <v>84.5062676990527</v>
      </c>
      <c r="AL128">
        <f t="shared" si="60"/>
        <v>8.7420436551255332</v>
      </c>
      <c r="AM128">
        <v>1.85637050519316</v>
      </c>
      <c r="AN128">
        <v>12.288441958042</v>
      </c>
      <c r="AO128">
        <v>-7.2913320643692202E-3</v>
      </c>
      <c r="AP128">
        <v>123.873733639405</v>
      </c>
      <c r="AQ128">
        <v>20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52934.399561649225</v>
      </c>
      <c r="AV128">
        <f t="shared" si="64"/>
        <v>2000.01</v>
      </c>
      <c r="AW128">
        <f t="shared" si="65"/>
        <v>1686.0088920023099</v>
      </c>
      <c r="AX128">
        <f t="shared" si="66"/>
        <v>0.84300023099999999</v>
      </c>
      <c r="AY128">
        <f t="shared" si="67"/>
        <v>0.15869999286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1736456497</v>
      </c>
      <c r="BF128">
        <v>821.55399999999997</v>
      </c>
      <c r="BG128">
        <v>918.60299999999995</v>
      </c>
      <c r="BH128">
        <v>12.289099999999999</v>
      </c>
      <c r="BI128">
        <v>1.89375</v>
      </c>
      <c r="BJ128">
        <v>820.98400000000004</v>
      </c>
      <c r="BK128">
        <v>12.2529</v>
      </c>
      <c r="BL128">
        <v>500.09199999999998</v>
      </c>
      <c r="BM128">
        <v>102.107</v>
      </c>
      <c r="BN128">
        <v>0.100449</v>
      </c>
      <c r="BO128">
        <v>33.063200000000002</v>
      </c>
      <c r="BP128">
        <v>32.113199999999999</v>
      </c>
      <c r="BQ128">
        <v>999.9</v>
      </c>
      <c r="BR128">
        <v>0</v>
      </c>
      <c r="BS128">
        <v>0</v>
      </c>
      <c r="BT128">
        <v>10002.5</v>
      </c>
      <c r="BU128">
        <v>722.99199999999996</v>
      </c>
      <c r="BV128">
        <v>380.09500000000003</v>
      </c>
      <c r="BW128">
        <v>-97.048500000000004</v>
      </c>
      <c r="BX128">
        <v>831.77599999999995</v>
      </c>
      <c r="BY128">
        <v>920.346</v>
      </c>
      <c r="BZ128">
        <v>10.395300000000001</v>
      </c>
      <c r="CA128">
        <v>918.60299999999995</v>
      </c>
      <c r="CB128">
        <v>1.89375</v>
      </c>
      <c r="CC128">
        <v>1.2547999999999999</v>
      </c>
      <c r="CD128">
        <v>0.19336600000000001</v>
      </c>
      <c r="CE128">
        <v>10.2682</v>
      </c>
      <c r="CF128">
        <v>-14.915800000000001</v>
      </c>
      <c r="CG128">
        <v>2000.01</v>
      </c>
      <c r="CH128">
        <v>0.90000100000000005</v>
      </c>
      <c r="CI128">
        <v>9.9999299999999999E-2</v>
      </c>
      <c r="CJ128">
        <v>24</v>
      </c>
      <c r="CK128">
        <v>39093.1</v>
      </c>
      <c r="CL128">
        <v>1736449596</v>
      </c>
      <c r="CM128" t="s">
        <v>346</v>
      </c>
      <c r="CN128">
        <v>1736449594</v>
      </c>
      <c r="CO128">
        <v>1736449596</v>
      </c>
      <c r="CP128">
        <v>2</v>
      </c>
      <c r="CQ128">
        <v>0.52600000000000002</v>
      </c>
      <c r="CR128">
        <v>-1.4999999999999999E-2</v>
      </c>
      <c r="CS128">
        <v>0.63</v>
      </c>
      <c r="CT128">
        <v>3.9E-2</v>
      </c>
      <c r="CU128">
        <v>200</v>
      </c>
      <c r="CV128">
        <v>13</v>
      </c>
      <c r="CW128">
        <v>0.21</v>
      </c>
      <c r="CX128">
        <v>0.03</v>
      </c>
      <c r="CY128">
        <v>-94.945580000000007</v>
      </c>
      <c r="CZ128">
        <v>-13.2995458646618</v>
      </c>
      <c r="DA128">
        <v>1.3015413176691699</v>
      </c>
      <c r="DB128">
        <v>0</v>
      </c>
      <c r="DC128">
        <v>10.525945</v>
      </c>
      <c r="DD128">
        <v>-0.62976090225564796</v>
      </c>
      <c r="DE128">
        <v>6.2049540489837698E-2</v>
      </c>
      <c r="DF128">
        <v>0</v>
      </c>
      <c r="DG128">
        <v>0</v>
      </c>
      <c r="DH128">
        <v>2</v>
      </c>
      <c r="DI128" t="s">
        <v>535</v>
      </c>
      <c r="DJ128">
        <v>3.11687</v>
      </c>
      <c r="DK128">
        <v>2.8017300000000001</v>
      </c>
      <c r="DL128">
        <v>0.16100999999999999</v>
      </c>
      <c r="DM128">
        <v>0.174729</v>
      </c>
      <c r="DN128">
        <v>7.2337200000000004E-2</v>
      </c>
      <c r="DO128">
        <v>1.5291300000000001E-2</v>
      </c>
      <c r="DP128">
        <v>23285.3</v>
      </c>
      <c r="DQ128">
        <v>21135.599999999999</v>
      </c>
      <c r="DR128">
        <v>26564.1</v>
      </c>
      <c r="DS128">
        <v>23976.1</v>
      </c>
      <c r="DT128">
        <v>34064.6</v>
      </c>
      <c r="DU128">
        <v>34430.1</v>
      </c>
      <c r="DV128">
        <v>40159.300000000003</v>
      </c>
      <c r="DW128">
        <v>37927.800000000003</v>
      </c>
      <c r="DX128">
        <v>1.99902</v>
      </c>
      <c r="DY128">
        <v>2.1694300000000002</v>
      </c>
      <c r="DZ128">
        <v>0.21163399999999999</v>
      </c>
      <c r="EA128">
        <v>0</v>
      </c>
      <c r="EB128">
        <v>28.670300000000001</v>
      </c>
      <c r="EC128">
        <v>999.9</v>
      </c>
      <c r="ED128">
        <v>61.658999999999999</v>
      </c>
      <c r="EE128">
        <v>25.277000000000001</v>
      </c>
      <c r="EF128">
        <v>19.520800000000001</v>
      </c>
      <c r="EG128">
        <v>64.426699999999997</v>
      </c>
      <c r="EH128">
        <v>26.646599999999999</v>
      </c>
      <c r="EI128">
        <v>1</v>
      </c>
      <c r="EJ128">
        <v>-0.166905</v>
      </c>
      <c r="EK128">
        <v>-6.6666699999999999</v>
      </c>
      <c r="EL128">
        <v>20.124099999999999</v>
      </c>
      <c r="EM128">
        <v>5.2610200000000003</v>
      </c>
      <c r="EN128">
        <v>12.004300000000001</v>
      </c>
      <c r="EO128">
        <v>4.9990500000000004</v>
      </c>
      <c r="EP128">
        <v>3.2869000000000002</v>
      </c>
      <c r="EQ128">
        <v>9999</v>
      </c>
      <c r="ER128">
        <v>9999</v>
      </c>
      <c r="ES128">
        <v>999.9</v>
      </c>
      <c r="ET128">
        <v>9999</v>
      </c>
      <c r="EU128">
        <v>1.8725700000000001</v>
      </c>
      <c r="EV128">
        <v>1.8734299999999999</v>
      </c>
      <c r="EW128">
        <v>1.8696600000000001</v>
      </c>
      <c r="EX128">
        <v>1.8754599999999999</v>
      </c>
      <c r="EY128">
        <v>1.87561</v>
      </c>
      <c r="EZ128">
        <v>1.8739699999999999</v>
      </c>
      <c r="FA128">
        <v>1.87256</v>
      </c>
      <c r="FB128">
        <v>1.87164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0.56799999999999995</v>
      </c>
      <c r="FQ128">
        <v>3.61E-2</v>
      </c>
      <c r="FR128">
        <v>0.34321388301456301</v>
      </c>
      <c r="FS128">
        <v>1.93526017593624E-3</v>
      </c>
      <c r="FT128">
        <v>-2.6352868309754201E-6</v>
      </c>
      <c r="FU128">
        <v>7.4988703689445403E-10</v>
      </c>
      <c r="FV128">
        <v>-2.6994475661370899E-2</v>
      </c>
      <c r="FW128">
        <v>5.2935318026229097E-3</v>
      </c>
      <c r="FX128">
        <v>-4.69559145734915E-4</v>
      </c>
      <c r="FY128">
        <v>3.7413844565891902E-5</v>
      </c>
      <c r="FZ128">
        <v>1</v>
      </c>
      <c r="GA128">
        <v>1999</v>
      </c>
      <c r="GB128">
        <v>0</v>
      </c>
      <c r="GC128">
        <v>14</v>
      </c>
      <c r="GD128">
        <v>115.1</v>
      </c>
      <c r="GE128">
        <v>115</v>
      </c>
      <c r="GF128">
        <v>2.1264599999999998</v>
      </c>
      <c r="GG128">
        <v>2.51831</v>
      </c>
      <c r="GH128">
        <v>1.5979000000000001</v>
      </c>
      <c r="GI128">
        <v>2.34863</v>
      </c>
      <c r="GJ128">
        <v>1.64917</v>
      </c>
      <c r="GK128">
        <v>2.3290999999999999</v>
      </c>
      <c r="GL128">
        <v>29.793700000000001</v>
      </c>
      <c r="GM128">
        <v>15.699299999999999</v>
      </c>
      <c r="GN128">
        <v>19</v>
      </c>
      <c r="GO128">
        <v>471.83300000000003</v>
      </c>
      <c r="GP128">
        <v>601.04999999999995</v>
      </c>
      <c r="GQ128">
        <v>39.943800000000003</v>
      </c>
      <c r="GR128">
        <v>25.232299999999999</v>
      </c>
      <c r="GS128">
        <v>30.0014</v>
      </c>
      <c r="GT128">
        <v>24.985499999999998</v>
      </c>
      <c r="GU128">
        <v>24.954599999999999</v>
      </c>
      <c r="GV128">
        <v>42.646500000000003</v>
      </c>
      <c r="GW128">
        <v>80.135000000000005</v>
      </c>
      <c r="GX128">
        <v>100</v>
      </c>
      <c r="GY128">
        <v>40.015300000000003</v>
      </c>
      <c r="GZ128">
        <v>942.78200000000004</v>
      </c>
      <c r="HA128">
        <v>2.0161099999999998</v>
      </c>
      <c r="HB128">
        <v>100.866</v>
      </c>
      <c r="HC128">
        <v>100.756</v>
      </c>
    </row>
    <row r="129" spans="1:211" x14ac:dyDescent="0.2">
      <c r="A129">
        <v>113</v>
      </c>
      <c r="B129">
        <v>1736456500</v>
      </c>
      <c r="C129">
        <v>224</v>
      </c>
      <c r="D129" t="s">
        <v>574</v>
      </c>
      <c r="E129" t="s">
        <v>575</v>
      </c>
      <c r="F129">
        <v>2</v>
      </c>
      <c r="G129">
        <v>1736456498</v>
      </c>
      <c r="H129">
        <f t="shared" si="34"/>
        <v>8.7281307453038644E-3</v>
      </c>
      <c r="I129">
        <f t="shared" si="35"/>
        <v>8.728130745303865</v>
      </c>
      <c r="J129">
        <f t="shared" si="36"/>
        <v>46.572039431650424</v>
      </c>
      <c r="K129">
        <f t="shared" si="37"/>
        <v>824.80349999999999</v>
      </c>
      <c r="L129">
        <f t="shared" si="38"/>
        <v>467.33058267905295</v>
      </c>
      <c r="M129">
        <f t="shared" si="39"/>
        <v>47.764331151951218</v>
      </c>
      <c r="N129">
        <f t="shared" si="40"/>
        <v>84.300469452358485</v>
      </c>
      <c r="O129">
        <f t="shared" si="41"/>
        <v>0.24126488179155262</v>
      </c>
      <c r="P129">
        <f t="shared" si="42"/>
        <v>3.5313681593776165</v>
      </c>
      <c r="Q129">
        <f t="shared" si="43"/>
        <v>0.23246738940484429</v>
      </c>
      <c r="R129">
        <f t="shared" si="44"/>
        <v>0.14605581152828223</v>
      </c>
      <c r="S129">
        <f t="shared" si="45"/>
        <v>317.40148937951187</v>
      </c>
      <c r="T129">
        <f t="shared" si="46"/>
        <v>32.729712708790679</v>
      </c>
      <c r="U129">
        <f t="shared" si="47"/>
        <v>32.729712708790679</v>
      </c>
      <c r="V129">
        <f t="shared" si="48"/>
        <v>4.9758859951703922</v>
      </c>
      <c r="W129">
        <f t="shared" si="49"/>
        <v>24.762680470270727</v>
      </c>
      <c r="X129">
        <f t="shared" si="50"/>
        <v>1.25545126990195</v>
      </c>
      <c r="Y129">
        <f t="shared" si="51"/>
        <v>5.0699328427276047</v>
      </c>
      <c r="Z129">
        <f t="shared" si="52"/>
        <v>3.7204347252684422</v>
      </c>
      <c r="AA129">
        <f t="shared" si="53"/>
        <v>-384.9105658679004</v>
      </c>
      <c r="AB129">
        <f t="shared" si="54"/>
        <v>63.395159490162321</v>
      </c>
      <c r="AC129">
        <f t="shared" si="55"/>
        <v>4.107208133899114</v>
      </c>
      <c r="AD129">
        <f t="shared" si="56"/>
        <v>-6.7088643270878379E-3</v>
      </c>
      <c r="AE129">
        <f t="shared" si="57"/>
        <v>73.753496940059094</v>
      </c>
      <c r="AF129">
        <f t="shared" si="58"/>
        <v>8.7649148963249317</v>
      </c>
      <c r="AG129">
        <f t="shared" si="59"/>
        <v>46.572039431650424</v>
      </c>
      <c r="AH129">
        <v>916.60203298933004</v>
      </c>
      <c r="AI129">
        <v>838.35664242424298</v>
      </c>
      <c r="AJ129">
        <v>3.2876558389142798</v>
      </c>
      <c r="AK129">
        <v>84.5062676990527</v>
      </c>
      <c r="AL129">
        <f t="shared" si="60"/>
        <v>8.728130745303865</v>
      </c>
      <c r="AM129">
        <v>1.87569794980847</v>
      </c>
      <c r="AN129">
        <v>12.2793909090909</v>
      </c>
      <c r="AO129">
        <v>-6.3330416928391803E-3</v>
      </c>
      <c r="AP129">
        <v>123.873733639405</v>
      </c>
      <c r="AQ129">
        <v>20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52886.378725461029</v>
      </c>
      <c r="AV129">
        <f t="shared" si="64"/>
        <v>2000.01</v>
      </c>
      <c r="AW129">
        <f t="shared" si="65"/>
        <v>1686.008312999415</v>
      </c>
      <c r="AX129">
        <f t="shared" si="66"/>
        <v>0.84299994150000002</v>
      </c>
      <c r="AY129">
        <f t="shared" si="67"/>
        <v>0.15869995118999999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1736456498</v>
      </c>
      <c r="BF129">
        <v>824.80349999999999</v>
      </c>
      <c r="BG129">
        <v>921.94200000000001</v>
      </c>
      <c r="BH129">
        <v>12.28345</v>
      </c>
      <c r="BI129">
        <v>1.8991199999999999</v>
      </c>
      <c r="BJ129">
        <v>824.23599999999999</v>
      </c>
      <c r="BK129">
        <v>12.247299999999999</v>
      </c>
      <c r="BL129">
        <v>500.21050000000002</v>
      </c>
      <c r="BM129">
        <v>102.10599999999999</v>
      </c>
      <c r="BN129">
        <v>0.100731</v>
      </c>
      <c r="BO129">
        <v>33.0627</v>
      </c>
      <c r="BP129">
        <v>32.113100000000003</v>
      </c>
      <c r="BQ129">
        <v>999.9</v>
      </c>
      <c r="BR129">
        <v>0</v>
      </c>
      <c r="BS129">
        <v>0</v>
      </c>
      <c r="BT129">
        <v>9993.125</v>
      </c>
      <c r="BU129">
        <v>722.90350000000001</v>
      </c>
      <c r="BV129">
        <v>380.4665</v>
      </c>
      <c r="BW129">
        <v>-97.138249999999999</v>
      </c>
      <c r="BX129">
        <v>835.06100000000004</v>
      </c>
      <c r="BY129">
        <v>923.69650000000001</v>
      </c>
      <c r="BZ129">
        <v>10.3843</v>
      </c>
      <c r="CA129">
        <v>921.94200000000001</v>
      </c>
      <c r="CB129">
        <v>1.8991199999999999</v>
      </c>
      <c r="CC129">
        <v>1.25421</v>
      </c>
      <c r="CD129">
        <v>0.19391149999999999</v>
      </c>
      <c r="CE129">
        <v>10.261100000000001</v>
      </c>
      <c r="CF129">
        <v>-14.8817</v>
      </c>
      <c r="CG129">
        <v>2000.01</v>
      </c>
      <c r="CH129">
        <v>0.90000049999999998</v>
      </c>
      <c r="CI129">
        <v>9.9999450000000004E-2</v>
      </c>
      <c r="CJ129">
        <v>24</v>
      </c>
      <c r="CK129">
        <v>39093.1</v>
      </c>
      <c r="CL129">
        <v>1736449596</v>
      </c>
      <c r="CM129" t="s">
        <v>346</v>
      </c>
      <c r="CN129">
        <v>1736449594</v>
      </c>
      <c r="CO129">
        <v>1736449596</v>
      </c>
      <c r="CP129">
        <v>2</v>
      </c>
      <c r="CQ129">
        <v>0.52600000000000002</v>
      </c>
      <c r="CR129">
        <v>-1.4999999999999999E-2</v>
      </c>
      <c r="CS129">
        <v>0.63</v>
      </c>
      <c r="CT129">
        <v>3.9E-2</v>
      </c>
      <c r="CU129">
        <v>200</v>
      </c>
      <c r="CV129">
        <v>13</v>
      </c>
      <c r="CW129">
        <v>0.21</v>
      </c>
      <c r="CX129">
        <v>0.03</v>
      </c>
      <c r="CY129">
        <v>-95.397649999999999</v>
      </c>
      <c r="CZ129">
        <v>-12.089458646616499</v>
      </c>
      <c r="DA129">
        <v>1.1794530459073</v>
      </c>
      <c r="DB129">
        <v>0</v>
      </c>
      <c r="DC129">
        <v>10.50488</v>
      </c>
      <c r="DD129">
        <v>-0.69986165413532597</v>
      </c>
      <c r="DE129">
        <v>6.8323236164572795E-2</v>
      </c>
      <c r="DF129">
        <v>0</v>
      </c>
      <c r="DG129">
        <v>0</v>
      </c>
      <c r="DH129">
        <v>2</v>
      </c>
      <c r="DI129" t="s">
        <v>535</v>
      </c>
      <c r="DJ129">
        <v>3.1168399999999998</v>
      </c>
      <c r="DK129">
        <v>2.8014100000000002</v>
      </c>
      <c r="DL129">
        <v>0.16184899999999999</v>
      </c>
      <c r="DM129">
        <v>0.175543</v>
      </c>
      <c r="DN129">
        <v>7.2274000000000005E-2</v>
      </c>
      <c r="DO129">
        <v>1.53875E-2</v>
      </c>
      <c r="DP129">
        <v>23262.1</v>
      </c>
      <c r="DQ129">
        <v>21114.6</v>
      </c>
      <c r="DR129">
        <v>26564.3</v>
      </c>
      <c r="DS129">
        <v>23975.8</v>
      </c>
      <c r="DT129">
        <v>34067.1</v>
      </c>
      <c r="DU129">
        <v>34426.199999999997</v>
      </c>
      <c r="DV129">
        <v>40159.4</v>
      </c>
      <c r="DW129">
        <v>37927.199999999997</v>
      </c>
      <c r="DX129">
        <v>1.9995799999999999</v>
      </c>
      <c r="DY129">
        <v>2.1692999999999998</v>
      </c>
      <c r="DZ129">
        <v>0.21180099999999999</v>
      </c>
      <c r="EA129">
        <v>0</v>
      </c>
      <c r="EB129">
        <v>28.6678</v>
      </c>
      <c r="EC129">
        <v>999.9</v>
      </c>
      <c r="ED129">
        <v>61.658999999999999</v>
      </c>
      <c r="EE129">
        <v>25.277000000000001</v>
      </c>
      <c r="EF129">
        <v>19.52</v>
      </c>
      <c r="EG129">
        <v>63.986699999999999</v>
      </c>
      <c r="EH129">
        <v>26.726800000000001</v>
      </c>
      <c r="EI129">
        <v>1</v>
      </c>
      <c r="EJ129">
        <v>-0.16649900000000001</v>
      </c>
      <c r="EK129">
        <v>-6.6666699999999999</v>
      </c>
      <c r="EL129">
        <v>20.124199999999998</v>
      </c>
      <c r="EM129">
        <v>5.2611699999999999</v>
      </c>
      <c r="EN129">
        <v>12.004300000000001</v>
      </c>
      <c r="EO129">
        <v>4.9992999999999999</v>
      </c>
      <c r="EP129">
        <v>3.2869000000000002</v>
      </c>
      <c r="EQ129">
        <v>9999</v>
      </c>
      <c r="ER129">
        <v>9999</v>
      </c>
      <c r="ES129">
        <v>999.9</v>
      </c>
      <c r="ET129">
        <v>9999</v>
      </c>
      <c r="EU129">
        <v>1.8725700000000001</v>
      </c>
      <c r="EV129">
        <v>1.87344</v>
      </c>
      <c r="EW129">
        <v>1.8696600000000001</v>
      </c>
      <c r="EX129">
        <v>1.8754599999999999</v>
      </c>
      <c r="EY129">
        <v>1.87561</v>
      </c>
      <c r="EZ129">
        <v>1.8739699999999999</v>
      </c>
      <c r="FA129">
        <v>1.87256</v>
      </c>
      <c r="FB129">
        <v>1.87164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0.56200000000000006</v>
      </c>
      <c r="FQ129">
        <v>3.5999999999999997E-2</v>
      </c>
      <c r="FR129">
        <v>0.34321388301456301</v>
      </c>
      <c r="FS129">
        <v>1.93526017593624E-3</v>
      </c>
      <c r="FT129">
        <v>-2.6352868309754201E-6</v>
      </c>
      <c r="FU129">
        <v>7.4988703689445403E-10</v>
      </c>
      <c r="FV129">
        <v>-2.6994475661370899E-2</v>
      </c>
      <c r="FW129">
        <v>5.2935318026229097E-3</v>
      </c>
      <c r="FX129">
        <v>-4.69559145734915E-4</v>
      </c>
      <c r="FY129">
        <v>3.7413844565891902E-5</v>
      </c>
      <c r="FZ129">
        <v>1</v>
      </c>
      <c r="GA129">
        <v>1999</v>
      </c>
      <c r="GB129">
        <v>0</v>
      </c>
      <c r="GC129">
        <v>14</v>
      </c>
      <c r="GD129">
        <v>115.1</v>
      </c>
      <c r="GE129">
        <v>115.1</v>
      </c>
      <c r="GF129">
        <v>2.1386699999999998</v>
      </c>
      <c r="GG129">
        <v>2.51709</v>
      </c>
      <c r="GH129">
        <v>1.5979000000000001</v>
      </c>
      <c r="GI129">
        <v>2.34741</v>
      </c>
      <c r="GJ129">
        <v>1.64917</v>
      </c>
      <c r="GK129">
        <v>2.3974600000000001</v>
      </c>
      <c r="GL129">
        <v>29.815100000000001</v>
      </c>
      <c r="GM129">
        <v>15.7081</v>
      </c>
      <c r="GN129">
        <v>19</v>
      </c>
      <c r="GO129">
        <v>472.18099999999998</v>
      </c>
      <c r="GP129">
        <v>600.96400000000006</v>
      </c>
      <c r="GQ129">
        <v>40.011200000000002</v>
      </c>
      <c r="GR129">
        <v>25.2334</v>
      </c>
      <c r="GS129">
        <v>30.001300000000001</v>
      </c>
      <c r="GT129">
        <v>24.986499999999999</v>
      </c>
      <c r="GU129">
        <v>24.9556</v>
      </c>
      <c r="GV129">
        <v>42.902200000000001</v>
      </c>
      <c r="GW129">
        <v>79.847700000000003</v>
      </c>
      <c r="GX129">
        <v>100</v>
      </c>
      <c r="GY129">
        <v>40.075600000000001</v>
      </c>
      <c r="GZ129">
        <v>949.53499999999997</v>
      </c>
      <c r="HA129">
        <v>2.0441099999999999</v>
      </c>
      <c r="HB129">
        <v>100.866</v>
      </c>
      <c r="HC129">
        <v>100.755</v>
      </c>
    </row>
    <row r="130" spans="1:211" x14ac:dyDescent="0.2">
      <c r="A130">
        <v>114</v>
      </c>
      <c r="B130">
        <v>1736456502</v>
      </c>
      <c r="C130">
        <v>226</v>
      </c>
      <c r="D130" t="s">
        <v>576</v>
      </c>
      <c r="E130" t="s">
        <v>577</v>
      </c>
      <c r="F130">
        <v>2</v>
      </c>
      <c r="G130">
        <v>1736456501</v>
      </c>
      <c r="H130">
        <f t="shared" si="34"/>
        <v>8.7044790118659728E-3</v>
      </c>
      <c r="I130">
        <f t="shared" si="35"/>
        <v>8.7044790118659723</v>
      </c>
      <c r="J130">
        <f t="shared" si="36"/>
        <v>46.808811522119164</v>
      </c>
      <c r="K130">
        <f t="shared" si="37"/>
        <v>834.55200000000002</v>
      </c>
      <c r="L130">
        <f t="shared" si="38"/>
        <v>473.70517445901413</v>
      </c>
      <c r="M130">
        <f t="shared" si="39"/>
        <v>48.414813293036019</v>
      </c>
      <c r="N130">
        <f t="shared" si="40"/>
        <v>85.294992416904009</v>
      </c>
      <c r="O130">
        <f t="shared" si="41"/>
        <v>0.24031434808826213</v>
      </c>
      <c r="P130">
        <f t="shared" si="42"/>
        <v>3.5314698470966555</v>
      </c>
      <c r="Q130">
        <f t="shared" si="43"/>
        <v>0.23158493210938025</v>
      </c>
      <c r="R130">
        <f t="shared" si="44"/>
        <v>0.14549846739543115</v>
      </c>
      <c r="S130">
        <f t="shared" si="45"/>
        <v>317.39998572000002</v>
      </c>
      <c r="T130">
        <f t="shared" si="46"/>
        <v>32.735759116281677</v>
      </c>
      <c r="U130">
        <f t="shared" si="47"/>
        <v>32.735759116281677</v>
      </c>
      <c r="V130">
        <f t="shared" si="48"/>
        <v>4.9775800760202724</v>
      </c>
      <c r="W130">
        <f t="shared" si="49"/>
        <v>24.716245068906993</v>
      </c>
      <c r="X130">
        <f t="shared" si="50"/>
        <v>1.2531603669051001</v>
      </c>
      <c r="Y130">
        <f t="shared" si="51"/>
        <v>5.0701891141287252</v>
      </c>
      <c r="Z130">
        <f t="shared" si="52"/>
        <v>3.7244197091151721</v>
      </c>
      <c r="AA130">
        <f t="shared" si="53"/>
        <v>-383.86752442328941</v>
      </c>
      <c r="AB130">
        <f t="shared" si="54"/>
        <v>62.417167659622436</v>
      </c>
      <c r="AC130">
        <f t="shared" si="55"/>
        <v>4.0438678402317523</v>
      </c>
      <c r="AD130">
        <f t="shared" si="56"/>
        <v>-6.5032034351872881E-3</v>
      </c>
      <c r="AE130">
        <f t="shared" si="57"/>
        <v>73.929076817409424</v>
      </c>
      <c r="AF130">
        <f t="shared" si="58"/>
        <v>8.7299133937615956</v>
      </c>
      <c r="AG130">
        <f t="shared" si="59"/>
        <v>46.808811522119164</v>
      </c>
      <c r="AH130">
        <v>923.44889780669905</v>
      </c>
      <c r="AI130">
        <v>844.92022424242396</v>
      </c>
      <c r="AJ130">
        <v>3.2888679178452498</v>
      </c>
      <c r="AK130">
        <v>84.5062676990527</v>
      </c>
      <c r="AL130">
        <f t="shared" si="60"/>
        <v>8.7044790118659723</v>
      </c>
      <c r="AM130">
        <v>1.8918276542213499</v>
      </c>
      <c r="AN130">
        <v>12.2639636363636</v>
      </c>
      <c r="AO130">
        <v>-6.09568403588512E-3</v>
      </c>
      <c r="AP130">
        <v>123.873733639405</v>
      </c>
      <c r="AQ130">
        <v>20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52888.360227831763</v>
      </c>
      <c r="AV130">
        <f t="shared" si="64"/>
        <v>2000</v>
      </c>
      <c r="AW130">
        <f t="shared" si="65"/>
        <v>1686.000462</v>
      </c>
      <c r="AX130">
        <f t="shared" si="66"/>
        <v>0.84300023099999999</v>
      </c>
      <c r="AY130">
        <f t="shared" si="67"/>
        <v>0.15869999286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1736456501</v>
      </c>
      <c r="BF130">
        <v>834.55200000000002</v>
      </c>
      <c r="BG130">
        <v>931.95600000000002</v>
      </c>
      <c r="BH130">
        <v>12.2613</v>
      </c>
      <c r="BI130">
        <v>1.91954</v>
      </c>
      <c r="BJ130">
        <v>833.99300000000005</v>
      </c>
      <c r="BK130">
        <v>12.2254</v>
      </c>
      <c r="BL130">
        <v>500.27499999999998</v>
      </c>
      <c r="BM130">
        <v>102.104</v>
      </c>
      <c r="BN130">
        <v>0.10052700000000001</v>
      </c>
      <c r="BO130">
        <v>33.063600000000001</v>
      </c>
      <c r="BP130">
        <v>32.1175</v>
      </c>
      <c r="BQ130">
        <v>999.9</v>
      </c>
      <c r="BR130">
        <v>0</v>
      </c>
      <c r="BS130">
        <v>0</v>
      </c>
      <c r="BT130">
        <v>9993.75</v>
      </c>
      <c r="BU130">
        <v>722.721</v>
      </c>
      <c r="BV130">
        <v>380.34300000000002</v>
      </c>
      <c r="BW130">
        <v>-97.403599999999997</v>
      </c>
      <c r="BX130">
        <v>844.91200000000003</v>
      </c>
      <c r="BY130">
        <v>933.74800000000005</v>
      </c>
      <c r="BZ130">
        <v>10.341799999999999</v>
      </c>
      <c r="CA130">
        <v>931.95600000000002</v>
      </c>
      <c r="CB130">
        <v>1.91954</v>
      </c>
      <c r="CC130">
        <v>1.25193</v>
      </c>
      <c r="CD130">
        <v>0.195992</v>
      </c>
      <c r="CE130">
        <v>10.2338</v>
      </c>
      <c r="CF130">
        <v>-14.7522</v>
      </c>
      <c r="CG130">
        <v>2000</v>
      </c>
      <c r="CH130">
        <v>0.90000100000000005</v>
      </c>
      <c r="CI130">
        <v>9.9999299999999999E-2</v>
      </c>
      <c r="CJ130">
        <v>24</v>
      </c>
      <c r="CK130">
        <v>39092.9</v>
      </c>
      <c r="CL130">
        <v>1736449596</v>
      </c>
      <c r="CM130" t="s">
        <v>346</v>
      </c>
      <c r="CN130">
        <v>1736449594</v>
      </c>
      <c r="CO130">
        <v>1736449596</v>
      </c>
      <c r="CP130">
        <v>2</v>
      </c>
      <c r="CQ130">
        <v>0.52600000000000002</v>
      </c>
      <c r="CR130">
        <v>-1.4999999999999999E-2</v>
      </c>
      <c r="CS130">
        <v>0.63</v>
      </c>
      <c r="CT130">
        <v>3.9E-2</v>
      </c>
      <c r="CU130">
        <v>200</v>
      </c>
      <c r="CV130">
        <v>13</v>
      </c>
      <c r="CW130">
        <v>0.21</v>
      </c>
      <c r="CX130">
        <v>0.03</v>
      </c>
      <c r="CY130">
        <v>-95.807249999999996</v>
      </c>
      <c r="CZ130">
        <v>-10.6978556390979</v>
      </c>
      <c r="DA130">
        <v>1.0366540500571999</v>
      </c>
      <c r="DB130">
        <v>0</v>
      </c>
      <c r="DC130">
        <v>10.482495</v>
      </c>
      <c r="DD130">
        <v>-0.75676240601503597</v>
      </c>
      <c r="DE130">
        <v>7.3304355088903095E-2</v>
      </c>
      <c r="DF130">
        <v>0</v>
      </c>
      <c r="DG130">
        <v>0</v>
      </c>
      <c r="DH130">
        <v>2</v>
      </c>
      <c r="DI130" t="s">
        <v>535</v>
      </c>
      <c r="DJ130">
        <v>3.1169500000000001</v>
      </c>
      <c r="DK130">
        <v>2.8004699999999998</v>
      </c>
      <c r="DL130">
        <v>0.162692</v>
      </c>
      <c r="DM130">
        <v>0.17635999999999999</v>
      </c>
      <c r="DN130">
        <v>7.2205000000000005E-2</v>
      </c>
      <c r="DO130">
        <v>1.5502E-2</v>
      </c>
      <c r="DP130">
        <v>23238.7</v>
      </c>
      <c r="DQ130">
        <v>21093.599999999999</v>
      </c>
      <c r="DR130">
        <v>26564.2</v>
      </c>
      <c r="DS130">
        <v>23975.7</v>
      </c>
      <c r="DT130">
        <v>34069.4</v>
      </c>
      <c r="DU130">
        <v>34422</v>
      </c>
      <c r="DV130">
        <v>40159</v>
      </c>
      <c r="DW130">
        <v>37926.9</v>
      </c>
      <c r="DX130">
        <v>1.99918</v>
      </c>
      <c r="DY130">
        <v>2.1691500000000001</v>
      </c>
      <c r="DZ130">
        <v>0.21252799999999999</v>
      </c>
      <c r="EA130">
        <v>0</v>
      </c>
      <c r="EB130">
        <v>28.665400000000002</v>
      </c>
      <c r="EC130">
        <v>999.9</v>
      </c>
      <c r="ED130">
        <v>61.634999999999998</v>
      </c>
      <c r="EE130">
        <v>25.297000000000001</v>
      </c>
      <c r="EF130">
        <v>19.5352</v>
      </c>
      <c r="EG130">
        <v>63.846699999999998</v>
      </c>
      <c r="EH130">
        <v>26.274000000000001</v>
      </c>
      <c r="EI130">
        <v>1</v>
      </c>
      <c r="EJ130">
        <v>-0.16642499999999999</v>
      </c>
      <c r="EK130">
        <v>-6.6665400000000004</v>
      </c>
      <c r="EL130">
        <v>20.124300000000002</v>
      </c>
      <c r="EM130">
        <v>5.2613200000000004</v>
      </c>
      <c r="EN130">
        <v>12.004099999999999</v>
      </c>
      <c r="EO130">
        <v>4.9992000000000001</v>
      </c>
      <c r="EP130">
        <v>3.2869799999999998</v>
      </c>
      <c r="EQ130">
        <v>9999</v>
      </c>
      <c r="ER130">
        <v>9999</v>
      </c>
      <c r="ES130">
        <v>999.9</v>
      </c>
      <c r="ET130">
        <v>9999</v>
      </c>
      <c r="EU130">
        <v>1.8725700000000001</v>
      </c>
      <c r="EV130">
        <v>1.8734599999999999</v>
      </c>
      <c r="EW130">
        <v>1.8696600000000001</v>
      </c>
      <c r="EX130">
        <v>1.8754599999999999</v>
      </c>
      <c r="EY130">
        <v>1.87561</v>
      </c>
      <c r="EZ130">
        <v>1.87399</v>
      </c>
      <c r="FA130">
        <v>1.87256</v>
      </c>
      <c r="FB130">
        <v>1.8716299999999999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0.55600000000000005</v>
      </c>
      <c r="FQ130">
        <v>3.5900000000000001E-2</v>
      </c>
      <c r="FR130">
        <v>0.34321388301456301</v>
      </c>
      <c r="FS130">
        <v>1.93526017593624E-3</v>
      </c>
      <c r="FT130">
        <v>-2.6352868309754201E-6</v>
      </c>
      <c r="FU130">
        <v>7.4988703689445403E-10</v>
      </c>
      <c r="FV130">
        <v>-2.6994475661370899E-2</v>
      </c>
      <c r="FW130">
        <v>5.2935318026229097E-3</v>
      </c>
      <c r="FX130">
        <v>-4.69559145734915E-4</v>
      </c>
      <c r="FY130">
        <v>3.7413844565891902E-5</v>
      </c>
      <c r="FZ130">
        <v>1</v>
      </c>
      <c r="GA130">
        <v>1999</v>
      </c>
      <c r="GB130">
        <v>0</v>
      </c>
      <c r="GC130">
        <v>14</v>
      </c>
      <c r="GD130">
        <v>115.1</v>
      </c>
      <c r="GE130">
        <v>115.1</v>
      </c>
      <c r="GF130">
        <v>2.1508799999999999</v>
      </c>
      <c r="GG130">
        <v>2.50854</v>
      </c>
      <c r="GH130">
        <v>1.5979000000000001</v>
      </c>
      <c r="GI130">
        <v>2.34619</v>
      </c>
      <c r="GJ130">
        <v>1.64917</v>
      </c>
      <c r="GK130">
        <v>2.49878</v>
      </c>
      <c r="GL130">
        <v>29.815100000000001</v>
      </c>
      <c r="GM130">
        <v>15.716900000000001</v>
      </c>
      <c r="GN130">
        <v>19</v>
      </c>
      <c r="GO130">
        <v>471.93799999999999</v>
      </c>
      <c r="GP130">
        <v>600.851</v>
      </c>
      <c r="GQ130">
        <v>40.07</v>
      </c>
      <c r="GR130">
        <v>25.234400000000001</v>
      </c>
      <c r="GS130">
        <v>30.000900000000001</v>
      </c>
      <c r="GT130">
        <v>24.986799999999999</v>
      </c>
      <c r="GU130">
        <v>24.956199999999999</v>
      </c>
      <c r="GV130">
        <v>43.155900000000003</v>
      </c>
      <c r="GW130">
        <v>79.847700000000003</v>
      </c>
      <c r="GX130">
        <v>100</v>
      </c>
      <c r="GY130">
        <v>40.075600000000001</v>
      </c>
      <c r="GZ130">
        <v>956.26400000000001</v>
      </c>
      <c r="HA130">
        <v>2.0616699999999999</v>
      </c>
      <c r="HB130">
        <v>100.866</v>
      </c>
      <c r="HC130">
        <v>100.754</v>
      </c>
    </row>
    <row r="131" spans="1:211" x14ac:dyDescent="0.2">
      <c r="A131">
        <v>115</v>
      </c>
      <c r="B131">
        <v>1736456504</v>
      </c>
      <c r="C131">
        <v>228</v>
      </c>
      <c r="D131" t="s">
        <v>578</v>
      </c>
      <c r="E131" t="s">
        <v>579</v>
      </c>
      <c r="F131">
        <v>2</v>
      </c>
      <c r="G131">
        <v>1736456502</v>
      </c>
      <c r="H131">
        <f t="shared" si="34"/>
        <v>8.6816256428228471E-3</v>
      </c>
      <c r="I131">
        <f t="shared" si="35"/>
        <v>8.6816256428228478</v>
      </c>
      <c r="J131">
        <f t="shared" si="36"/>
        <v>46.915933268002064</v>
      </c>
      <c r="K131">
        <f t="shared" si="37"/>
        <v>837.80200000000002</v>
      </c>
      <c r="L131">
        <f t="shared" si="38"/>
        <v>475.05852655909524</v>
      </c>
      <c r="M131">
        <f t="shared" si="39"/>
        <v>48.553000413077413</v>
      </c>
      <c r="N131">
        <f t="shared" si="40"/>
        <v>85.626925058499992</v>
      </c>
      <c r="O131">
        <f t="shared" si="41"/>
        <v>0.23953810825292873</v>
      </c>
      <c r="P131">
        <f t="shared" si="42"/>
        <v>3.5344356009784317</v>
      </c>
      <c r="Q131">
        <f t="shared" si="43"/>
        <v>0.23087089527586732</v>
      </c>
      <c r="R131">
        <f t="shared" si="44"/>
        <v>0.14504689657217584</v>
      </c>
      <c r="S131">
        <f t="shared" si="45"/>
        <v>317.39910174026187</v>
      </c>
      <c r="T131">
        <f t="shared" si="46"/>
        <v>32.739979975443511</v>
      </c>
      <c r="U131">
        <f t="shared" si="47"/>
        <v>32.739979975443511</v>
      </c>
      <c r="V131">
        <f t="shared" si="48"/>
        <v>4.9787629726763996</v>
      </c>
      <c r="W131">
        <f t="shared" si="49"/>
        <v>24.707688322546581</v>
      </c>
      <c r="X131">
        <f t="shared" si="50"/>
        <v>1.2526561697</v>
      </c>
      <c r="Y131">
        <f t="shared" si="51"/>
        <v>5.0699043688231651</v>
      </c>
      <c r="Z131">
        <f t="shared" si="52"/>
        <v>3.7261068029763997</v>
      </c>
      <c r="AA131">
        <f t="shared" si="53"/>
        <v>-382.85969084848756</v>
      </c>
      <c r="AB131">
        <f t="shared" si="54"/>
        <v>61.474759206940639</v>
      </c>
      <c r="AC131">
        <f t="shared" si="55"/>
        <v>3.9795321448968348</v>
      </c>
      <c r="AD131">
        <f t="shared" si="56"/>
        <v>-6.2977563882142817E-3</v>
      </c>
      <c r="AE131">
        <f t="shared" si="57"/>
        <v>73.988222583864328</v>
      </c>
      <c r="AF131">
        <f t="shared" si="58"/>
        <v>8.7193262786263563</v>
      </c>
      <c r="AG131">
        <f t="shared" si="59"/>
        <v>46.915933268002064</v>
      </c>
      <c r="AH131">
        <v>930.14095116596297</v>
      </c>
      <c r="AI131">
        <v>851.49394545454504</v>
      </c>
      <c r="AJ131">
        <v>3.2875941636916299</v>
      </c>
      <c r="AK131">
        <v>84.5062676990527</v>
      </c>
      <c r="AL131">
        <f t="shared" si="60"/>
        <v>8.6816256428228478</v>
      </c>
      <c r="AM131">
        <v>1.9042239682731501</v>
      </c>
      <c r="AN131">
        <v>12.249628671328701</v>
      </c>
      <c r="AO131">
        <v>-6.1452214535812301E-3</v>
      </c>
      <c r="AP131">
        <v>123.873733639405</v>
      </c>
      <c r="AQ131">
        <v>20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52952.106481194656</v>
      </c>
      <c r="AV131">
        <f t="shared" si="64"/>
        <v>1999.9949999999999</v>
      </c>
      <c r="AW131">
        <f t="shared" si="65"/>
        <v>1685.9958989997149</v>
      </c>
      <c r="AX131">
        <f t="shared" si="66"/>
        <v>0.84300005700000002</v>
      </c>
      <c r="AY131">
        <f t="shared" si="67"/>
        <v>0.15869994762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1736456502</v>
      </c>
      <c r="BF131">
        <v>837.80200000000002</v>
      </c>
      <c r="BG131">
        <v>935.29750000000001</v>
      </c>
      <c r="BH131">
        <v>12.256399999999999</v>
      </c>
      <c r="BI131">
        <v>1.92743</v>
      </c>
      <c r="BJ131">
        <v>837.24599999999998</v>
      </c>
      <c r="BK131">
        <v>12.220549999999999</v>
      </c>
      <c r="BL131">
        <v>500.28949999999998</v>
      </c>
      <c r="BM131">
        <v>102.104</v>
      </c>
      <c r="BN131">
        <v>0.10025000000000001</v>
      </c>
      <c r="BO131">
        <v>33.062600000000003</v>
      </c>
      <c r="BP131">
        <v>32.1205</v>
      </c>
      <c r="BQ131">
        <v>999.9</v>
      </c>
      <c r="BR131">
        <v>0</v>
      </c>
      <c r="BS131">
        <v>0</v>
      </c>
      <c r="BT131">
        <v>10006.275</v>
      </c>
      <c r="BU131">
        <v>722.67899999999997</v>
      </c>
      <c r="BV131">
        <v>379.762</v>
      </c>
      <c r="BW131">
        <v>-97.495249999999999</v>
      </c>
      <c r="BX131">
        <v>848.19799999999998</v>
      </c>
      <c r="BY131">
        <v>937.10350000000005</v>
      </c>
      <c r="BZ131">
        <v>10.329000000000001</v>
      </c>
      <c r="CA131">
        <v>935.29750000000001</v>
      </c>
      <c r="CB131">
        <v>1.92743</v>
      </c>
      <c r="CC131">
        <v>1.25143</v>
      </c>
      <c r="CD131">
        <v>0.19679849999999999</v>
      </c>
      <c r="CE131">
        <v>10.22785</v>
      </c>
      <c r="CF131">
        <v>-14.702500000000001</v>
      </c>
      <c r="CG131">
        <v>1999.9949999999999</v>
      </c>
      <c r="CH131">
        <v>0.90000100000000005</v>
      </c>
      <c r="CI131">
        <v>9.9999099999999994E-2</v>
      </c>
      <c r="CJ131">
        <v>24</v>
      </c>
      <c r="CK131">
        <v>39092.85</v>
      </c>
      <c r="CL131">
        <v>1736449596</v>
      </c>
      <c r="CM131" t="s">
        <v>346</v>
      </c>
      <c r="CN131">
        <v>1736449594</v>
      </c>
      <c r="CO131">
        <v>1736449596</v>
      </c>
      <c r="CP131">
        <v>2</v>
      </c>
      <c r="CQ131">
        <v>0.52600000000000002</v>
      </c>
      <c r="CR131">
        <v>-1.4999999999999999E-2</v>
      </c>
      <c r="CS131">
        <v>0.63</v>
      </c>
      <c r="CT131">
        <v>3.9E-2</v>
      </c>
      <c r="CU131">
        <v>200</v>
      </c>
      <c r="CV131">
        <v>13</v>
      </c>
      <c r="CW131">
        <v>0.21</v>
      </c>
      <c r="CX131">
        <v>0.03</v>
      </c>
      <c r="CY131">
        <v>-96.15428</v>
      </c>
      <c r="CZ131">
        <v>-9.6546857142856997</v>
      </c>
      <c r="DA131">
        <v>0.93448869153136405</v>
      </c>
      <c r="DB131">
        <v>0</v>
      </c>
      <c r="DC131">
        <v>10.458030000000001</v>
      </c>
      <c r="DD131">
        <v>-0.80475789473682202</v>
      </c>
      <c r="DE131">
        <v>7.7608550430993004E-2</v>
      </c>
      <c r="DF131">
        <v>0</v>
      </c>
      <c r="DG131">
        <v>0</v>
      </c>
      <c r="DH131">
        <v>2</v>
      </c>
      <c r="DI131" t="s">
        <v>535</v>
      </c>
      <c r="DJ131">
        <v>3.11713</v>
      </c>
      <c r="DK131">
        <v>2.8014000000000001</v>
      </c>
      <c r="DL131">
        <v>0.163525</v>
      </c>
      <c r="DM131">
        <v>0.17718900000000001</v>
      </c>
      <c r="DN131">
        <v>7.2171399999999997E-2</v>
      </c>
      <c r="DO131">
        <v>1.56244E-2</v>
      </c>
      <c r="DP131">
        <v>23215.5</v>
      </c>
      <c r="DQ131">
        <v>21072.400000000001</v>
      </c>
      <c r="DR131">
        <v>26564.1</v>
      </c>
      <c r="DS131">
        <v>23975.7</v>
      </c>
      <c r="DT131">
        <v>34070.6</v>
      </c>
      <c r="DU131">
        <v>34417.800000000003</v>
      </c>
      <c r="DV131">
        <v>40158.9</v>
      </c>
      <c r="DW131">
        <v>37927</v>
      </c>
      <c r="DX131">
        <v>1.9986299999999999</v>
      </c>
      <c r="DY131">
        <v>2.1691699999999998</v>
      </c>
      <c r="DZ131">
        <v>0.21276999999999999</v>
      </c>
      <c r="EA131">
        <v>0</v>
      </c>
      <c r="EB131">
        <v>28.6629</v>
      </c>
      <c r="EC131">
        <v>999.9</v>
      </c>
      <c r="ED131">
        <v>61.634999999999998</v>
      </c>
      <c r="EE131">
        <v>25.297000000000001</v>
      </c>
      <c r="EF131">
        <v>19.5351</v>
      </c>
      <c r="EG131">
        <v>64.426699999999997</v>
      </c>
      <c r="EH131">
        <v>26.234000000000002</v>
      </c>
      <c r="EI131">
        <v>1</v>
      </c>
      <c r="EJ131">
        <v>-0.16657</v>
      </c>
      <c r="EK131">
        <v>-6.5944399999999996</v>
      </c>
      <c r="EL131">
        <v>20.128</v>
      </c>
      <c r="EM131">
        <v>5.2614700000000001</v>
      </c>
      <c r="EN131">
        <v>12.004099999999999</v>
      </c>
      <c r="EO131">
        <v>4.9991000000000003</v>
      </c>
      <c r="EP131">
        <v>3.28695</v>
      </c>
      <c r="EQ131">
        <v>9999</v>
      </c>
      <c r="ER131">
        <v>9999</v>
      </c>
      <c r="ES131">
        <v>999.9</v>
      </c>
      <c r="ET131">
        <v>9999</v>
      </c>
      <c r="EU131">
        <v>1.87259</v>
      </c>
      <c r="EV131">
        <v>1.8734599999999999</v>
      </c>
      <c r="EW131">
        <v>1.8696600000000001</v>
      </c>
      <c r="EX131">
        <v>1.8754599999999999</v>
      </c>
      <c r="EY131">
        <v>1.87561</v>
      </c>
      <c r="EZ131">
        <v>1.87401</v>
      </c>
      <c r="FA131">
        <v>1.8726</v>
      </c>
      <c r="FB131">
        <v>1.8716299999999999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0.55000000000000004</v>
      </c>
      <c r="FQ131">
        <v>3.5799999999999998E-2</v>
      </c>
      <c r="FR131">
        <v>0.34321388301456301</v>
      </c>
      <c r="FS131">
        <v>1.93526017593624E-3</v>
      </c>
      <c r="FT131">
        <v>-2.6352868309754201E-6</v>
      </c>
      <c r="FU131">
        <v>7.4988703689445403E-10</v>
      </c>
      <c r="FV131">
        <v>-2.6994475661370899E-2</v>
      </c>
      <c r="FW131">
        <v>5.2935318026229097E-3</v>
      </c>
      <c r="FX131">
        <v>-4.69559145734915E-4</v>
      </c>
      <c r="FY131">
        <v>3.7413844565891902E-5</v>
      </c>
      <c r="FZ131">
        <v>1</v>
      </c>
      <c r="GA131">
        <v>1999</v>
      </c>
      <c r="GB131">
        <v>0</v>
      </c>
      <c r="GC131">
        <v>14</v>
      </c>
      <c r="GD131">
        <v>115.2</v>
      </c>
      <c r="GE131">
        <v>115.1</v>
      </c>
      <c r="GF131">
        <v>2.16431</v>
      </c>
      <c r="GG131">
        <v>2.51709</v>
      </c>
      <c r="GH131">
        <v>1.5991200000000001</v>
      </c>
      <c r="GI131">
        <v>2.34741</v>
      </c>
      <c r="GJ131">
        <v>1.64917</v>
      </c>
      <c r="GK131">
        <v>2.4060100000000002</v>
      </c>
      <c r="GL131">
        <v>29.815100000000001</v>
      </c>
      <c r="GM131">
        <v>15.7081</v>
      </c>
      <c r="GN131">
        <v>19</v>
      </c>
      <c r="GO131">
        <v>471.61200000000002</v>
      </c>
      <c r="GP131">
        <v>600.88400000000001</v>
      </c>
      <c r="GQ131">
        <v>40.121200000000002</v>
      </c>
      <c r="GR131">
        <v>25.235499999999998</v>
      </c>
      <c r="GS131">
        <v>30.000599999999999</v>
      </c>
      <c r="GT131">
        <v>24.987500000000001</v>
      </c>
      <c r="GU131">
        <v>24.9572</v>
      </c>
      <c r="GV131">
        <v>43.407299999999999</v>
      </c>
      <c r="GW131">
        <v>79.573400000000007</v>
      </c>
      <c r="GX131">
        <v>100</v>
      </c>
      <c r="GY131">
        <v>40.131799999999998</v>
      </c>
      <c r="GZ131">
        <v>963.03700000000003</v>
      </c>
      <c r="HA131">
        <v>2.0872099999999998</v>
      </c>
      <c r="HB131">
        <v>100.86499999999999</v>
      </c>
      <c r="HC131">
        <v>100.754</v>
      </c>
    </row>
    <row r="132" spans="1:211" x14ac:dyDescent="0.2">
      <c r="A132">
        <v>116</v>
      </c>
      <c r="B132">
        <v>1736456506</v>
      </c>
      <c r="C132">
        <v>230</v>
      </c>
      <c r="D132" t="s">
        <v>580</v>
      </c>
      <c r="E132" t="s">
        <v>581</v>
      </c>
      <c r="F132">
        <v>2</v>
      </c>
      <c r="G132">
        <v>1736456505</v>
      </c>
      <c r="H132">
        <f t="shared" si="34"/>
        <v>8.6652617109421216E-3</v>
      </c>
      <c r="I132">
        <f t="shared" si="35"/>
        <v>8.6652617109421222</v>
      </c>
      <c r="J132">
        <f t="shared" si="36"/>
        <v>46.98511560283562</v>
      </c>
      <c r="K132">
        <f t="shared" si="37"/>
        <v>847.56</v>
      </c>
      <c r="L132">
        <f t="shared" si="38"/>
        <v>483.20058368465902</v>
      </c>
      <c r="M132">
        <f t="shared" si="39"/>
        <v>49.385213171925194</v>
      </c>
      <c r="N132">
        <f t="shared" si="40"/>
        <v>86.624339227439989</v>
      </c>
      <c r="O132">
        <f t="shared" si="41"/>
        <v>0.23909206684737211</v>
      </c>
      <c r="P132">
        <f t="shared" si="42"/>
        <v>3.5278914845113354</v>
      </c>
      <c r="Q132">
        <f t="shared" si="43"/>
        <v>0.23044108094826968</v>
      </c>
      <c r="R132">
        <f t="shared" si="44"/>
        <v>0.14477685386151345</v>
      </c>
      <c r="S132">
        <f t="shared" si="45"/>
        <v>317.39995476000007</v>
      </c>
      <c r="T132">
        <f t="shared" si="46"/>
        <v>32.735483623786202</v>
      </c>
      <c r="U132">
        <f t="shared" si="47"/>
        <v>32.735483623786202</v>
      </c>
      <c r="V132">
        <f t="shared" si="48"/>
        <v>4.9775028776941586</v>
      </c>
      <c r="W132">
        <f t="shared" si="49"/>
        <v>24.693927092287694</v>
      </c>
      <c r="X132">
        <f t="shared" si="50"/>
        <v>1.2514312370056</v>
      </c>
      <c r="Y132">
        <f t="shared" si="51"/>
        <v>5.0677692224840252</v>
      </c>
      <c r="Z132">
        <f t="shared" si="52"/>
        <v>3.7260716406885583</v>
      </c>
      <c r="AA132">
        <f t="shared" si="53"/>
        <v>-382.13804145254755</v>
      </c>
      <c r="AB132">
        <f t="shared" si="54"/>
        <v>60.789655839080176</v>
      </c>
      <c r="AC132">
        <f t="shared" si="55"/>
        <v>3.9422500801875788</v>
      </c>
      <c r="AD132">
        <f t="shared" si="56"/>
        <v>-6.1807732797163339E-3</v>
      </c>
      <c r="AE132">
        <f t="shared" si="57"/>
        <v>74.382519086494256</v>
      </c>
      <c r="AF132">
        <f t="shared" si="58"/>
        <v>8.6852970489866106</v>
      </c>
      <c r="AG132">
        <f t="shared" si="59"/>
        <v>46.98511560283562</v>
      </c>
      <c r="AH132">
        <v>936.83921950551303</v>
      </c>
      <c r="AI132">
        <v>858.07615151515097</v>
      </c>
      <c r="AJ132">
        <v>3.2890919984258402</v>
      </c>
      <c r="AK132">
        <v>84.5062676990527</v>
      </c>
      <c r="AL132">
        <f t="shared" si="60"/>
        <v>8.6652617109421222</v>
      </c>
      <c r="AM132">
        <v>1.91652258099103</v>
      </c>
      <c r="AN132">
        <v>12.2421104895105</v>
      </c>
      <c r="AO132">
        <v>-5.8163169131613297E-3</v>
      </c>
      <c r="AP132">
        <v>123.873733639405</v>
      </c>
      <c r="AQ132">
        <v>20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52813.143498362748</v>
      </c>
      <c r="AV132">
        <f t="shared" si="64"/>
        <v>2000</v>
      </c>
      <c r="AW132">
        <f t="shared" si="65"/>
        <v>1685.999826</v>
      </c>
      <c r="AX132">
        <f t="shared" si="66"/>
        <v>0.84299991299999999</v>
      </c>
      <c r="AY132">
        <f t="shared" si="67"/>
        <v>0.15869997738000002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1736456505</v>
      </c>
      <c r="BF132">
        <v>847.56</v>
      </c>
      <c r="BG132">
        <v>945.62199999999996</v>
      </c>
      <c r="BH132">
        <v>12.244400000000001</v>
      </c>
      <c r="BI132">
        <v>1.9528700000000001</v>
      </c>
      <c r="BJ132">
        <v>847.01199999999994</v>
      </c>
      <c r="BK132">
        <v>12.2087</v>
      </c>
      <c r="BL132">
        <v>500.15600000000001</v>
      </c>
      <c r="BM132">
        <v>102.10299999999999</v>
      </c>
      <c r="BN132">
        <v>0.10137400000000001</v>
      </c>
      <c r="BO132">
        <v>33.055100000000003</v>
      </c>
      <c r="BP132">
        <v>32.117199999999997</v>
      </c>
      <c r="BQ132">
        <v>999.9</v>
      </c>
      <c r="BR132">
        <v>0</v>
      </c>
      <c r="BS132">
        <v>0</v>
      </c>
      <c r="BT132">
        <v>9978.75</v>
      </c>
      <c r="BU132">
        <v>722.55399999999997</v>
      </c>
      <c r="BV132">
        <v>380.20499999999998</v>
      </c>
      <c r="BW132">
        <v>-98.061999999999998</v>
      </c>
      <c r="BX132">
        <v>858.06600000000003</v>
      </c>
      <c r="BY132">
        <v>947.47199999999998</v>
      </c>
      <c r="BZ132">
        <v>10.291499999999999</v>
      </c>
      <c r="CA132">
        <v>945.62199999999996</v>
      </c>
      <c r="CB132">
        <v>1.9528700000000001</v>
      </c>
      <c r="CC132">
        <v>1.2502</v>
      </c>
      <c r="CD132">
        <v>0.19939499999999999</v>
      </c>
      <c r="CE132">
        <v>10.213100000000001</v>
      </c>
      <c r="CF132">
        <v>-14.543200000000001</v>
      </c>
      <c r="CG132">
        <v>2000</v>
      </c>
      <c r="CH132">
        <v>0.9</v>
      </c>
      <c r="CI132">
        <v>9.9999900000000003E-2</v>
      </c>
      <c r="CJ132">
        <v>24</v>
      </c>
      <c r="CK132">
        <v>39093</v>
      </c>
      <c r="CL132">
        <v>1736449596</v>
      </c>
      <c r="CM132" t="s">
        <v>346</v>
      </c>
      <c r="CN132">
        <v>1736449594</v>
      </c>
      <c r="CO132">
        <v>1736449596</v>
      </c>
      <c r="CP132">
        <v>2</v>
      </c>
      <c r="CQ132">
        <v>0.52600000000000002</v>
      </c>
      <c r="CR132">
        <v>-1.4999999999999999E-2</v>
      </c>
      <c r="CS132">
        <v>0.63</v>
      </c>
      <c r="CT132">
        <v>3.9E-2</v>
      </c>
      <c r="CU132">
        <v>200</v>
      </c>
      <c r="CV132">
        <v>13</v>
      </c>
      <c r="CW132">
        <v>0.21</v>
      </c>
      <c r="CX132">
        <v>0.03</v>
      </c>
      <c r="CY132">
        <v>-96.455460000000002</v>
      </c>
      <c r="CZ132">
        <v>-9.2121563909775404</v>
      </c>
      <c r="DA132">
        <v>0.89375104330008903</v>
      </c>
      <c r="DB132">
        <v>0</v>
      </c>
      <c r="DC132">
        <v>10.432259999999999</v>
      </c>
      <c r="DD132">
        <v>-0.82812631578947404</v>
      </c>
      <c r="DE132">
        <v>7.9722602817519597E-2</v>
      </c>
      <c r="DF132">
        <v>0</v>
      </c>
      <c r="DG132">
        <v>0</v>
      </c>
      <c r="DH132">
        <v>2</v>
      </c>
      <c r="DI132" t="s">
        <v>535</v>
      </c>
      <c r="DJ132">
        <v>3.1168800000000001</v>
      </c>
      <c r="DK132">
        <v>2.8014800000000002</v>
      </c>
      <c r="DL132">
        <v>0.16435</v>
      </c>
      <c r="DM132">
        <v>0.17802699999999999</v>
      </c>
      <c r="DN132">
        <v>7.2138400000000005E-2</v>
      </c>
      <c r="DO132">
        <v>1.5760400000000001E-2</v>
      </c>
      <c r="DP132">
        <v>23192.7</v>
      </c>
      <c r="DQ132">
        <v>21051.1</v>
      </c>
      <c r="DR132">
        <v>26564.1</v>
      </c>
      <c r="DS132">
        <v>23975.9</v>
      </c>
      <c r="DT132">
        <v>34072.199999999997</v>
      </c>
      <c r="DU132">
        <v>34413.599999999999</v>
      </c>
      <c r="DV132">
        <v>40159.199999999997</v>
      </c>
      <c r="DW132">
        <v>37927.5</v>
      </c>
      <c r="DX132">
        <v>1.9984999999999999</v>
      </c>
      <c r="DY132">
        <v>2.1691699999999998</v>
      </c>
      <c r="DZ132">
        <v>0.21182000000000001</v>
      </c>
      <c r="EA132">
        <v>0</v>
      </c>
      <c r="EB132">
        <v>28.660499999999999</v>
      </c>
      <c r="EC132">
        <v>999.9</v>
      </c>
      <c r="ED132">
        <v>61.634999999999998</v>
      </c>
      <c r="EE132">
        <v>25.297000000000001</v>
      </c>
      <c r="EF132">
        <v>19.5366</v>
      </c>
      <c r="EG132">
        <v>63.926699999999997</v>
      </c>
      <c r="EH132">
        <v>26.6266</v>
      </c>
      <c r="EI132">
        <v>1</v>
      </c>
      <c r="EJ132">
        <v>-0.166606</v>
      </c>
      <c r="EK132">
        <v>-6.5377200000000002</v>
      </c>
      <c r="EL132">
        <v>20.1309</v>
      </c>
      <c r="EM132">
        <v>5.2614700000000001</v>
      </c>
      <c r="EN132">
        <v>12.004099999999999</v>
      </c>
      <c r="EO132">
        <v>4.9989999999999997</v>
      </c>
      <c r="EP132">
        <v>3.28688</v>
      </c>
      <c r="EQ132">
        <v>9999</v>
      </c>
      <c r="ER132">
        <v>9999</v>
      </c>
      <c r="ES132">
        <v>999.9</v>
      </c>
      <c r="ET132">
        <v>9999</v>
      </c>
      <c r="EU132">
        <v>1.8726</v>
      </c>
      <c r="EV132">
        <v>1.87347</v>
      </c>
      <c r="EW132">
        <v>1.86968</v>
      </c>
      <c r="EX132">
        <v>1.8754599999999999</v>
      </c>
      <c r="EY132">
        <v>1.87561</v>
      </c>
      <c r="EZ132">
        <v>1.8740300000000001</v>
      </c>
      <c r="FA132">
        <v>1.87262</v>
      </c>
      <c r="FB132">
        <v>1.87164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0.54400000000000004</v>
      </c>
      <c r="FQ132">
        <v>3.5700000000000003E-2</v>
      </c>
      <c r="FR132">
        <v>0.34321388301456301</v>
      </c>
      <c r="FS132">
        <v>1.93526017593624E-3</v>
      </c>
      <c r="FT132">
        <v>-2.6352868309754201E-6</v>
      </c>
      <c r="FU132">
        <v>7.4988703689445403E-10</v>
      </c>
      <c r="FV132">
        <v>-2.6994475661370899E-2</v>
      </c>
      <c r="FW132">
        <v>5.2935318026229097E-3</v>
      </c>
      <c r="FX132">
        <v>-4.69559145734915E-4</v>
      </c>
      <c r="FY132">
        <v>3.7413844565891902E-5</v>
      </c>
      <c r="FZ132">
        <v>1</v>
      </c>
      <c r="GA132">
        <v>1999</v>
      </c>
      <c r="GB132">
        <v>0</v>
      </c>
      <c r="GC132">
        <v>14</v>
      </c>
      <c r="GD132">
        <v>115.2</v>
      </c>
      <c r="GE132">
        <v>115.2</v>
      </c>
      <c r="GF132">
        <v>2.1752899999999999</v>
      </c>
      <c r="GG132">
        <v>2.50244</v>
      </c>
      <c r="GH132">
        <v>1.5979000000000001</v>
      </c>
      <c r="GI132">
        <v>2.34619</v>
      </c>
      <c r="GJ132">
        <v>1.64917</v>
      </c>
      <c r="GK132">
        <v>2.31812</v>
      </c>
      <c r="GL132">
        <v>29.815100000000001</v>
      </c>
      <c r="GM132">
        <v>15.7081</v>
      </c>
      <c r="GN132">
        <v>19</v>
      </c>
      <c r="GO132">
        <v>471.55099999999999</v>
      </c>
      <c r="GP132">
        <v>600.89599999999996</v>
      </c>
      <c r="GQ132">
        <v>40.157699999999998</v>
      </c>
      <c r="GR132">
        <v>25.2363</v>
      </c>
      <c r="GS132">
        <v>30.000399999999999</v>
      </c>
      <c r="GT132">
        <v>24.988600000000002</v>
      </c>
      <c r="GU132">
        <v>24.958100000000002</v>
      </c>
      <c r="GV132">
        <v>43.657200000000003</v>
      </c>
      <c r="GW132">
        <v>79.573400000000007</v>
      </c>
      <c r="GX132">
        <v>100</v>
      </c>
      <c r="GY132">
        <v>40.131799999999998</v>
      </c>
      <c r="GZ132">
        <v>969.84400000000005</v>
      </c>
      <c r="HA132">
        <v>2.1094599999999999</v>
      </c>
      <c r="HB132">
        <v>100.866</v>
      </c>
      <c r="HC132">
        <v>100.755</v>
      </c>
    </row>
    <row r="133" spans="1:211" x14ac:dyDescent="0.2">
      <c r="A133">
        <v>117</v>
      </c>
      <c r="B133">
        <v>1736456508</v>
      </c>
      <c r="C133">
        <v>232</v>
      </c>
      <c r="D133" t="s">
        <v>582</v>
      </c>
      <c r="E133" t="s">
        <v>583</v>
      </c>
      <c r="F133">
        <v>2</v>
      </c>
      <c r="G133">
        <v>1736456506</v>
      </c>
      <c r="H133">
        <f t="shared" si="34"/>
        <v>8.6510466846582389E-3</v>
      </c>
      <c r="I133">
        <f t="shared" si="35"/>
        <v>8.6510466846582386</v>
      </c>
      <c r="J133">
        <f t="shared" si="36"/>
        <v>47.247464948390331</v>
      </c>
      <c r="K133">
        <f t="shared" si="37"/>
        <v>850.81150000000002</v>
      </c>
      <c r="L133">
        <f t="shared" si="38"/>
        <v>484.02262451633254</v>
      </c>
      <c r="M133">
        <f t="shared" si="39"/>
        <v>49.469481032293565</v>
      </c>
      <c r="N133">
        <f t="shared" si="40"/>
        <v>86.957099171480991</v>
      </c>
      <c r="O133">
        <f t="shared" si="41"/>
        <v>0.23871928583754526</v>
      </c>
      <c r="P133">
        <f t="shared" si="42"/>
        <v>3.5257643531443574</v>
      </c>
      <c r="Q133">
        <f t="shared" si="43"/>
        <v>0.23008973095082</v>
      </c>
      <c r="R133">
        <f t="shared" si="44"/>
        <v>0.14455542317690637</v>
      </c>
      <c r="S133">
        <f t="shared" si="45"/>
        <v>317.40005238000003</v>
      </c>
      <c r="T133">
        <f t="shared" si="46"/>
        <v>32.732198586886973</v>
      </c>
      <c r="U133">
        <f t="shared" si="47"/>
        <v>32.732198586886973</v>
      </c>
      <c r="V133">
        <f t="shared" si="48"/>
        <v>4.9765824270920334</v>
      </c>
      <c r="W133">
        <f t="shared" si="49"/>
        <v>24.691960976844857</v>
      </c>
      <c r="X133">
        <f t="shared" si="50"/>
        <v>1.2508959181554</v>
      </c>
      <c r="Y133">
        <f t="shared" si="51"/>
        <v>5.06600475891097</v>
      </c>
      <c r="Z133">
        <f t="shared" si="52"/>
        <v>3.7256865089366333</v>
      </c>
      <c r="AA133">
        <f t="shared" si="53"/>
        <v>-381.51115879342831</v>
      </c>
      <c r="AB133">
        <f t="shared" si="54"/>
        <v>60.198923778336699</v>
      </c>
      <c r="AC133">
        <f t="shared" si="55"/>
        <v>3.9061142948160081</v>
      </c>
      <c r="AD133">
        <f t="shared" si="56"/>
        <v>-6.0683402755685734E-3</v>
      </c>
      <c r="AE133">
        <f t="shared" si="57"/>
        <v>74.518784696722904</v>
      </c>
      <c r="AF133">
        <f t="shared" si="58"/>
        <v>8.6741714845498876</v>
      </c>
      <c r="AG133">
        <f t="shared" si="59"/>
        <v>47.247464948390331</v>
      </c>
      <c r="AH133">
        <v>943.670964395959</v>
      </c>
      <c r="AI133">
        <v>864.63441212121199</v>
      </c>
      <c r="AJ133">
        <v>3.2841054977931998</v>
      </c>
      <c r="AK133">
        <v>84.5062676990527</v>
      </c>
      <c r="AL133">
        <f t="shared" si="60"/>
        <v>8.6510466846582386</v>
      </c>
      <c r="AM133">
        <v>1.93208028410996</v>
      </c>
      <c r="AN133">
        <v>12.235281118881099</v>
      </c>
      <c r="AO133">
        <v>-5.3723011404431496E-3</v>
      </c>
      <c r="AP133">
        <v>123.873733639405</v>
      </c>
      <c r="AQ133">
        <v>20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52768.682491314023</v>
      </c>
      <c r="AV133">
        <f t="shared" si="64"/>
        <v>2000</v>
      </c>
      <c r="AW133">
        <f t="shared" si="65"/>
        <v>1685.9999429999998</v>
      </c>
      <c r="AX133">
        <f t="shared" si="66"/>
        <v>0.84299997149999994</v>
      </c>
      <c r="AY133">
        <f t="shared" si="67"/>
        <v>0.15870002619000001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1736456506</v>
      </c>
      <c r="BF133">
        <v>850.81150000000002</v>
      </c>
      <c r="BG133">
        <v>949.048</v>
      </c>
      <c r="BH133">
        <v>12.239100000000001</v>
      </c>
      <c r="BI133">
        <v>1.9619</v>
      </c>
      <c r="BJ133">
        <v>850.26649999999995</v>
      </c>
      <c r="BK133">
        <v>12.20345</v>
      </c>
      <c r="BL133">
        <v>500.21449999999999</v>
      </c>
      <c r="BM133">
        <v>102.104</v>
      </c>
      <c r="BN133">
        <v>0.100894</v>
      </c>
      <c r="BO133">
        <v>33.048900000000003</v>
      </c>
      <c r="BP133">
        <v>32.106050000000003</v>
      </c>
      <c r="BQ133">
        <v>999.9</v>
      </c>
      <c r="BR133">
        <v>0</v>
      </c>
      <c r="BS133">
        <v>0</v>
      </c>
      <c r="BT133">
        <v>9969.6849999999995</v>
      </c>
      <c r="BU133">
        <v>722.53449999999998</v>
      </c>
      <c r="BV133">
        <v>381.03500000000003</v>
      </c>
      <c r="BW133">
        <v>-98.236699999999999</v>
      </c>
      <c r="BX133">
        <v>861.35299999999995</v>
      </c>
      <c r="BY133">
        <v>950.9135</v>
      </c>
      <c r="BZ133">
        <v>10.277200000000001</v>
      </c>
      <c r="CA133">
        <v>949.048</v>
      </c>
      <c r="CB133">
        <v>1.9619</v>
      </c>
      <c r="CC133">
        <v>1.2496700000000001</v>
      </c>
      <c r="CD133">
        <v>0.20031850000000001</v>
      </c>
      <c r="CE133">
        <v>10.206799999999999</v>
      </c>
      <c r="CF133">
        <v>-14.4871</v>
      </c>
      <c r="CG133">
        <v>2000</v>
      </c>
      <c r="CH133">
        <v>0.89999949999999995</v>
      </c>
      <c r="CI133">
        <v>0.10000045</v>
      </c>
      <c r="CJ133">
        <v>24</v>
      </c>
      <c r="CK133">
        <v>39093</v>
      </c>
      <c r="CL133">
        <v>1736449596</v>
      </c>
      <c r="CM133" t="s">
        <v>346</v>
      </c>
      <c r="CN133">
        <v>1736449594</v>
      </c>
      <c r="CO133">
        <v>1736449596</v>
      </c>
      <c r="CP133">
        <v>2</v>
      </c>
      <c r="CQ133">
        <v>0.52600000000000002</v>
      </c>
      <c r="CR133">
        <v>-1.4999999999999999E-2</v>
      </c>
      <c r="CS133">
        <v>0.63</v>
      </c>
      <c r="CT133">
        <v>3.9E-2</v>
      </c>
      <c r="CU133">
        <v>200</v>
      </c>
      <c r="CV133">
        <v>13</v>
      </c>
      <c r="CW133">
        <v>0.21</v>
      </c>
      <c r="CX133">
        <v>0.03</v>
      </c>
      <c r="CY133">
        <v>-96.764695000000003</v>
      </c>
      <c r="CZ133">
        <v>-9.2139473684211204</v>
      </c>
      <c r="DA133">
        <v>0.89390877469403796</v>
      </c>
      <c r="DB133">
        <v>0</v>
      </c>
      <c r="DC133">
        <v>10.405570000000001</v>
      </c>
      <c r="DD133">
        <v>-0.83146466165413202</v>
      </c>
      <c r="DE133">
        <v>8.0028764203878597E-2</v>
      </c>
      <c r="DF133">
        <v>0</v>
      </c>
      <c r="DG133">
        <v>0</v>
      </c>
      <c r="DH133">
        <v>2</v>
      </c>
      <c r="DI133" t="s">
        <v>535</v>
      </c>
      <c r="DJ133">
        <v>3.1166299999999998</v>
      </c>
      <c r="DK133">
        <v>2.8000400000000001</v>
      </c>
      <c r="DL133">
        <v>0.16517899999999999</v>
      </c>
      <c r="DM133">
        <v>0.178837</v>
      </c>
      <c r="DN133">
        <v>7.2092900000000001E-2</v>
      </c>
      <c r="DO133">
        <v>1.5880100000000001E-2</v>
      </c>
      <c r="DP133">
        <v>23169.599999999999</v>
      </c>
      <c r="DQ133">
        <v>21030.6</v>
      </c>
      <c r="DR133">
        <v>26564</v>
      </c>
      <c r="DS133">
        <v>23976.2</v>
      </c>
      <c r="DT133">
        <v>34073.800000000003</v>
      </c>
      <c r="DU133">
        <v>34409.699999999997</v>
      </c>
      <c r="DV133">
        <v>40159.1</v>
      </c>
      <c r="DW133">
        <v>37927.800000000003</v>
      </c>
      <c r="DX133">
        <v>1.9987999999999999</v>
      </c>
      <c r="DY133">
        <v>2.1694800000000001</v>
      </c>
      <c r="DZ133">
        <v>0.21083299999999999</v>
      </c>
      <c r="EA133">
        <v>0</v>
      </c>
      <c r="EB133">
        <v>28.658000000000001</v>
      </c>
      <c r="EC133">
        <v>999.9</v>
      </c>
      <c r="ED133">
        <v>61.634999999999998</v>
      </c>
      <c r="EE133">
        <v>25.277000000000001</v>
      </c>
      <c r="EF133">
        <v>19.513400000000001</v>
      </c>
      <c r="EG133">
        <v>63.726700000000001</v>
      </c>
      <c r="EH133">
        <v>26.414300000000001</v>
      </c>
      <c r="EI133">
        <v>1</v>
      </c>
      <c r="EJ133">
        <v>-0.16669</v>
      </c>
      <c r="EK133">
        <v>-6.4760999999999997</v>
      </c>
      <c r="EL133">
        <v>20.1341</v>
      </c>
      <c r="EM133">
        <v>5.2616199999999997</v>
      </c>
      <c r="EN133">
        <v>12.004099999999999</v>
      </c>
      <c r="EO133">
        <v>4.9990500000000004</v>
      </c>
      <c r="EP133">
        <v>3.2869799999999998</v>
      </c>
      <c r="EQ133">
        <v>9999</v>
      </c>
      <c r="ER133">
        <v>9999</v>
      </c>
      <c r="ES133">
        <v>999.9</v>
      </c>
      <c r="ET133">
        <v>9999</v>
      </c>
      <c r="EU133">
        <v>1.8726400000000001</v>
      </c>
      <c r="EV133">
        <v>1.87347</v>
      </c>
      <c r="EW133">
        <v>1.86971</v>
      </c>
      <c r="EX133">
        <v>1.8754599999999999</v>
      </c>
      <c r="EY133">
        <v>1.8756200000000001</v>
      </c>
      <c r="EZ133">
        <v>1.8740600000000001</v>
      </c>
      <c r="FA133">
        <v>1.8726400000000001</v>
      </c>
      <c r="FB133">
        <v>1.87164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0.53800000000000003</v>
      </c>
      <c r="FQ133">
        <v>3.56E-2</v>
      </c>
      <c r="FR133">
        <v>0.34321388301456301</v>
      </c>
      <c r="FS133">
        <v>1.93526017593624E-3</v>
      </c>
      <c r="FT133">
        <v>-2.6352868309754201E-6</v>
      </c>
      <c r="FU133">
        <v>7.4988703689445403E-10</v>
      </c>
      <c r="FV133">
        <v>-2.6994475661370899E-2</v>
      </c>
      <c r="FW133">
        <v>5.2935318026229097E-3</v>
      </c>
      <c r="FX133">
        <v>-4.69559145734915E-4</v>
      </c>
      <c r="FY133">
        <v>3.7413844565891902E-5</v>
      </c>
      <c r="FZ133">
        <v>1</v>
      </c>
      <c r="GA133">
        <v>1999</v>
      </c>
      <c r="GB133">
        <v>0</v>
      </c>
      <c r="GC133">
        <v>14</v>
      </c>
      <c r="GD133">
        <v>115.2</v>
      </c>
      <c r="GE133">
        <v>115.2</v>
      </c>
      <c r="GF133">
        <v>2.1875</v>
      </c>
      <c r="GG133">
        <v>2.4939</v>
      </c>
      <c r="GH133">
        <v>1.5979000000000001</v>
      </c>
      <c r="GI133">
        <v>2.34619</v>
      </c>
      <c r="GJ133">
        <v>1.64917</v>
      </c>
      <c r="GK133">
        <v>2.5</v>
      </c>
      <c r="GL133">
        <v>29.815100000000001</v>
      </c>
      <c r="GM133">
        <v>15.7256</v>
      </c>
      <c r="GN133">
        <v>19</v>
      </c>
      <c r="GO133">
        <v>471.73200000000003</v>
      </c>
      <c r="GP133">
        <v>601.13300000000004</v>
      </c>
      <c r="GQ133">
        <v>40.180399999999999</v>
      </c>
      <c r="GR133">
        <v>25.237100000000002</v>
      </c>
      <c r="GS133">
        <v>30.0002</v>
      </c>
      <c r="GT133">
        <v>24.988800000000001</v>
      </c>
      <c r="GU133">
        <v>24.958200000000001</v>
      </c>
      <c r="GV133">
        <v>43.9146</v>
      </c>
      <c r="GW133">
        <v>79.256200000000007</v>
      </c>
      <c r="GX133">
        <v>100</v>
      </c>
      <c r="GY133">
        <v>40.131799999999998</v>
      </c>
      <c r="GZ133">
        <v>976.55799999999999</v>
      </c>
      <c r="HA133">
        <v>2.1331500000000001</v>
      </c>
      <c r="HB133">
        <v>100.866</v>
      </c>
      <c r="HC133">
        <v>100.756</v>
      </c>
    </row>
    <row r="134" spans="1:211" x14ac:dyDescent="0.2">
      <c r="A134">
        <v>118</v>
      </c>
      <c r="B134">
        <v>1736456510</v>
      </c>
      <c r="C134">
        <v>234</v>
      </c>
      <c r="D134" t="s">
        <v>584</v>
      </c>
      <c r="E134" t="s">
        <v>585</v>
      </c>
      <c r="F134">
        <v>2</v>
      </c>
      <c r="G134">
        <v>1736456509</v>
      </c>
      <c r="H134">
        <f t="shared" si="34"/>
        <v>8.6348862463008231E-3</v>
      </c>
      <c r="I134">
        <f t="shared" si="35"/>
        <v>8.6348862463008231</v>
      </c>
      <c r="J134">
        <f t="shared" si="36"/>
        <v>47.497152767765094</v>
      </c>
      <c r="K134">
        <f t="shared" si="37"/>
        <v>860.553</v>
      </c>
      <c r="L134">
        <f t="shared" si="38"/>
        <v>491.41279666132897</v>
      </c>
      <c r="M134">
        <f t="shared" si="39"/>
        <v>50.225128870226314</v>
      </c>
      <c r="N134">
        <f t="shared" si="40"/>
        <v>87.953316678578688</v>
      </c>
      <c r="O134">
        <f t="shared" si="41"/>
        <v>0.23858135398836947</v>
      </c>
      <c r="P134">
        <f t="shared" si="42"/>
        <v>3.5318355069699288</v>
      </c>
      <c r="Q134">
        <f t="shared" si="43"/>
        <v>0.22997581706744302</v>
      </c>
      <c r="R134">
        <f t="shared" si="44"/>
        <v>0.14448219867930015</v>
      </c>
      <c r="S134">
        <f t="shared" si="45"/>
        <v>317.40029999999996</v>
      </c>
      <c r="T134">
        <f t="shared" si="46"/>
        <v>32.709420890884097</v>
      </c>
      <c r="U134">
        <f t="shared" si="47"/>
        <v>32.709420890884097</v>
      </c>
      <c r="V134">
        <f t="shared" si="48"/>
        <v>4.9702043058190046</v>
      </c>
      <c r="W134">
        <f t="shared" si="49"/>
        <v>24.700837696317258</v>
      </c>
      <c r="X134">
        <f t="shared" si="50"/>
        <v>1.2494631898274999</v>
      </c>
      <c r="Y134">
        <f t="shared" si="51"/>
        <v>5.0583838701704726</v>
      </c>
      <c r="Z134">
        <f t="shared" si="52"/>
        <v>3.7207411159915047</v>
      </c>
      <c r="AA134">
        <f t="shared" si="53"/>
        <v>-380.79848346186628</v>
      </c>
      <c r="AB134">
        <f t="shared" si="54"/>
        <v>59.536702568789032</v>
      </c>
      <c r="AC134">
        <f t="shared" si="55"/>
        <v>3.855566701736262</v>
      </c>
      <c r="AD134">
        <f t="shared" si="56"/>
        <v>-5.9141913410130087E-3</v>
      </c>
      <c r="AE134">
        <f t="shared" si="57"/>
        <v>74.586645315350694</v>
      </c>
      <c r="AF134">
        <f t="shared" si="58"/>
        <v>8.6333141030430323</v>
      </c>
      <c r="AG134">
        <f t="shared" si="59"/>
        <v>47.497152767765094</v>
      </c>
      <c r="AH134">
        <v>950.57853150941105</v>
      </c>
      <c r="AI134">
        <v>871.19530909090895</v>
      </c>
      <c r="AJ134">
        <v>3.2816949639912401</v>
      </c>
      <c r="AK134">
        <v>84.5062676990527</v>
      </c>
      <c r="AL134">
        <f t="shared" si="60"/>
        <v>8.6348862463008231</v>
      </c>
      <c r="AM134">
        <v>1.9495190143749499</v>
      </c>
      <c r="AN134">
        <v>12.226392307692301</v>
      </c>
      <c r="AO134">
        <v>-3.87326399809259E-3</v>
      </c>
      <c r="AP134">
        <v>123.873733639405</v>
      </c>
      <c r="AQ134">
        <v>20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52903.433370213555</v>
      </c>
      <c r="AV134">
        <f t="shared" si="64"/>
        <v>2000</v>
      </c>
      <c r="AW134">
        <f t="shared" si="65"/>
        <v>1686.0001199999997</v>
      </c>
      <c r="AX134">
        <f t="shared" si="66"/>
        <v>0.84300005999999983</v>
      </c>
      <c r="AY134">
        <f t="shared" si="67"/>
        <v>0.15870014999999998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1736456509</v>
      </c>
      <c r="BF134">
        <v>860.553</v>
      </c>
      <c r="BG134">
        <v>959.00300000000004</v>
      </c>
      <c r="BH134">
        <v>12.225</v>
      </c>
      <c r="BI134">
        <v>1.98848</v>
      </c>
      <c r="BJ134">
        <v>860.01700000000005</v>
      </c>
      <c r="BK134">
        <v>12.189399999999999</v>
      </c>
      <c r="BL134">
        <v>499.84399999999999</v>
      </c>
      <c r="BM134">
        <v>102.107</v>
      </c>
      <c r="BN134">
        <v>9.8577899999999996E-2</v>
      </c>
      <c r="BO134">
        <v>33.022100000000002</v>
      </c>
      <c r="BP134">
        <v>32.0807</v>
      </c>
      <c r="BQ134">
        <v>999.9</v>
      </c>
      <c r="BR134">
        <v>0</v>
      </c>
      <c r="BS134">
        <v>0</v>
      </c>
      <c r="BT134">
        <v>9995</v>
      </c>
      <c r="BU134">
        <v>722.38499999999999</v>
      </c>
      <c r="BV134">
        <v>382.29399999999998</v>
      </c>
      <c r="BW134">
        <v>-98.45</v>
      </c>
      <c r="BX134">
        <v>871.20299999999997</v>
      </c>
      <c r="BY134">
        <v>960.91399999999999</v>
      </c>
      <c r="BZ134">
        <v>10.236499999999999</v>
      </c>
      <c r="CA134">
        <v>959.00300000000004</v>
      </c>
      <c r="CB134">
        <v>1.98848</v>
      </c>
      <c r="CC134">
        <v>1.2482500000000001</v>
      </c>
      <c r="CD134">
        <v>0.203037</v>
      </c>
      <c r="CE134">
        <v>10.1898</v>
      </c>
      <c r="CF134">
        <v>-14.322900000000001</v>
      </c>
      <c r="CG134">
        <v>2000</v>
      </c>
      <c r="CH134">
        <v>0.89999799999999996</v>
      </c>
      <c r="CI134">
        <v>0.10000199999999999</v>
      </c>
      <c r="CJ134">
        <v>24</v>
      </c>
      <c r="CK134">
        <v>39093</v>
      </c>
      <c r="CL134">
        <v>1736449596</v>
      </c>
      <c r="CM134" t="s">
        <v>346</v>
      </c>
      <c r="CN134">
        <v>1736449594</v>
      </c>
      <c r="CO134">
        <v>1736449596</v>
      </c>
      <c r="CP134">
        <v>2</v>
      </c>
      <c r="CQ134">
        <v>0.52600000000000002</v>
      </c>
      <c r="CR134">
        <v>-1.4999999999999999E-2</v>
      </c>
      <c r="CS134">
        <v>0.63</v>
      </c>
      <c r="CT134">
        <v>3.9E-2</v>
      </c>
      <c r="CU134">
        <v>200</v>
      </c>
      <c r="CV134">
        <v>13</v>
      </c>
      <c r="CW134">
        <v>0.21</v>
      </c>
      <c r="CX134">
        <v>0.03</v>
      </c>
      <c r="CY134">
        <v>-97.076560000000001</v>
      </c>
      <c r="CZ134">
        <v>-9.0502827067670601</v>
      </c>
      <c r="DA134">
        <v>0.87808305096955297</v>
      </c>
      <c r="DB134">
        <v>0</v>
      </c>
      <c r="DC134">
        <v>10.378080000000001</v>
      </c>
      <c r="DD134">
        <v>-0.82244210526317596</v>
      </c>
      <c r="DE134">
        <v>7.9163619169414001E-2</v>
      </c>
      <c r="DF134">
        <v>0</v>
      </c>
      <c r="DG134">
        <v>0</v>
      </c>
      <c r="DH134">
        <v>2</v>
      </c>
      <c r="DI134" t="s">
        <v>535</v>
      </c>
      <c r="DJ134">
        <v>3.1164700000000001</v>
      </c>
      <c r="DK134">
        <v>2.7995399999999999</v>
      </c>
      <c r="DL134">
        <v>0.16600799999999999</v>
      </c>
      <c r="DM134">
        <v>0.17963299999999999</v>
      </c>
      <c r="DN134">
        <v>7.2053300000000001E-2</v>
      </c>
      <c r="DO134">
        <v>1.6057999999999999E-2</v>
      </c>
      <c r="DP134">
        <v>23146.7</v>
      </c>
      <c r="DQ134">
        <v>21010.400000000001</v>
      </c>
      <c r="DR134">
        <v>26564.1</v>
      </c>
      <c r="DS134">
        <v>23976.3</v>
      </c>
      <c r="DT134">
        <v>34075.4</v>
      </c>
      <c r="DU134">
        <v>34403.800000000003</v>
      </c>
      <c r="DV134">
        <v>40159.1</v>
      </c>
      <c r="DW134">
        <v>37928</v>
      </c>
      <c r="DX134">
        <v>1.9978</v>
      </c>
      <c r="DY134">
        <v>2.1701000000000001</v>
      </c>
      <c r="DZ134">
        <v>0.21040400000000001</v>
      </c>
      <c r="EA134">
        <v>0</v>
      </c>
      <c r="EB134">
        <v>28.6554</v>
      </c>
      <c r="EC134">
        <v>999.9</v>
      </c>
      <c r="ED134">
        <v>61.634999999999998</v>
      </c>
      <c r="EE134">
        <v>25.297000000000001</v>
      </c>
      <c r="EF134">
        <v>19.535499999999999</v>
      </c>
      <c r="EG134">
        <v>64.006699999999995</v>
      </c>
      <c r="EH134">
        <v>26.274000000000001</v>
      </c>
      <c r="EI134">
        <v>1</v>
      </c>
      <c r="EJ134">
        <v>-0.16686999999999999</v>
      </c>
      <c r="EK134">
        <v>-6.4178499999999996</v>
      </c>
      <c r="EL134">
        <v>20.136800000000001</v>
      </c>
      <c r="EM134">
        <v>5.2611699999999999</v>
      </c>
      <c r="EN134">
        <v>12.004</v>
      </c>
      <c r="EO134">
        <v>4.9984999999999999</v>
      </c>
      <c r="EP134">
        <v>3.2869799999999998</v>
      </c>
      <c r="EQ134">
        <v>9999</v>
      </c>
      <c r="ER134">
        <v>9999</v>
      </c>
      <c r="ES134">
        <v>999.9</v>
      </c>
      <c r="ET134">
        <v>9999</v>
      </c>
      <c r="EU134">
        <v>1.87266</v>
      </c>
      <c r="EV134">
        <v>1.87347</v>
      </c>
      <c r="EW134">
        <v>1.8697299999999999</v>
      </c>
      <c r="EX134">
        <v>1.8754599999999999</v>
      </c>
      <c r="EY134">
        <v>1.8756200000000001</v>
      </c>
      <c r="EZ134">
        <v>1.87405</v>
      </c>
      <c r="FA134">
        <v>1.8726400000000001</v>
      </c>
      <c r="FB134">
        <v>1.87164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0.53200000000000003</v>
      </c>
      <c r="FQ134">
        <v>3.5499999999999997E-2</v>
      </c>
      <c r="FR134">
        <v>0.34321388301456301</v>
      </c>
      <c r="FS134">
        <v>1.93526017593624E-3</v>
      </c>
      <c r="FT134">
        <v>-2.6352868309754201E-6</v>
      </c>
      <c r="FU134">
        <v>7.4988703689445403E-10</v>
      </c>
      <c r="FV134">
        <v>-2.6994475661370899E-2</v>
      </c>
      <c r="FW134">
        <v>5.2935318026229097E-3</v>
      </c>
      <c r="FX134">
        <v>-4.69559145734915E-4</v>
      </c>
      <c r="FY134">
        <v>3.7413844565891902E-5</v>
      </c>
      <c r="FZ134">
        <v>1</v>
      </c>
      <c r="GA134">
        <v>1999</v>
      </c>
      <c r="GB134">
        <v>0</v>
      </c>
      <c r="GC134">
        <v>14</v>
      </c>
      <c r="GD134">
        <v>115.3</v>
      </c>
      <c r="GE134">
        <v>115.2</v>
      </c>
      <c r="GF134">
        <v>2.2021500000000001</v>
      </c>
      <c r="GG134">
        <v>2.50488</v>
      </c>
      <c r="GH134">
        <v>1.5979000000000001</v>
      </c>
      <c r="GI134">
        <v>2.34619</v>
      </c>
      <c r="GJ134">
        <v>1.64917</v>
      </c>
      <c r="GK134">
        <v>2.4890099999999999</v>
      </c>
      <c r="GL134">
        <v>29.815100000000001</v>
      </c>
      <c r="GM134">
        <v>15.7081</v>
      </c>
      <c r="GN134">
        <v>19</v>
      </c>
      <c r="GO134">
        <v>471.125</v>
      </c>
      <c r="GP134">
        <v>601.63900000000001</v>
      </c>
      <c r="GQ134">
        <v>40.190600000000003</v>
      </c>
      <c r="GR134">
        <v>25.238099999999999</v>
      </c>
      <c r="GS134">
        <v>30.0001</v>
      </c>
      <c r="GT134">
        <v>24.989599999999999</v>
      </c>
      <c r="GU134">
        <v>24.959299999999999</v>
      </c>
      <c r="GV134">
        <v>44.167400000000001</v>
      </c>
      <c r="GW134">
        <v>79.256200000000007</v>
      </c>
      <c r="GX134">
        <v>100</v>
      </c>
      <c r="GY134">
        <v>40.203899999999997</v>
      </c>
      <c r="GZ134">
        <v>983.33500000000004</v>
      </c>
      <c r="HA134">
        <v>2.1578499999999998</v>
      </c>
      <c r="HB134">
        <v>100.866</v>
      </c>
      <c r="HC134">
        <v>100.75700000000001</v>
      </c>
    </row>
    <row r="135" spans="1:211" x14ac:dyDescent="0.2">
      <c r="A135">
        <v>119</v>
      </c>
      <c r="B135">
        <v>1736456512</v>
      </c>
      <c r="C135">
        <v>236</v>
      </c>
      <c r="D135" t="s">
        <v>586</v>
      </c>
      <c r="E135" t="s">
        <v>587</v>
      </c>
      <c r="F135">
        <v>2</v>
      </c>
      <c r="G135">
        <v>1736456510</v>
      </c>
      <c r="H135">
        <f t="shared" si="34"/>
        <v>8.6223252131396502E-3</v>
      </c>
      <c r="I135">
        <f t="shared" si="35"/>
        <v>8.6223252131396499</v>
      </c>
      <c r="J135">
        <f t="shared" si="36"/>
        <v>47.73856300694267</v>
      </c>
      <c r="K135">
        <f t="shared" si="37"/>
        <v>863.77800000000002</v>
      </c>
      <c r="L135">
        <f t="shared" si="38"/>
        <v>492.43393544818701</v>
      </c>
      <c r="M135">
        <f t="shared" si="39"/>
        <v>50.329835295767737</v>
      </c>
      <c r="N135">
        <f t="shared" si="40"/>
        <v>88.283526667470895</v>
      </c>
      <c r="O135">
        <f t="shared" si="41"/>
        <v>0.23827141106483921</v>
      </c>
      <c r="P135">
        <f t="shared" si="42"/>
        <v>3.5325813229911311</v>
      </c>
      <c r="Q135">
        <f t="shared" si="43"/>
        <v>0.22968952793641806</v>
      </c>
      <c r="R135">
        <f t="shared" si="44"/>
        <v>0.14430125133225041</v>
      </c>
      <c r="S135">
        <f t="shared" si="45"/>
        <v>317.40015</v>
      </c>
      <c r="T135">
        <f t="shared" si="46"/>
        <v>32.705462388577942</v>
      </c>
      <c r="U135">
        <f t="shared" si="47"/>
        <v>32.705462388577942</v>
      </c>
      <c r="V135">
        <f t="shared" si="48"/>
        <v>4.9690965873481572</v>
      </c>
      <c r="W135">
        <f t="shared" si="49"/>
        <v>24.702692642093648</v>
      </c>
      <c r="X135">
        <f t="shared" si="50"/>
        <v>1.24908325531386</v>
      </c>
      <c r="Y135">
        <f t="shared" si="51"/>
        <v>5.0564660031652133</v>
      </c>
      <c r="Z135">
        <f t="shared" si="52"/>
        <v>3.7200133320342972</v>
      </c>
      <c r="AA135">
        <f t="shared" si="53"/>
        <v>-380.24454189945857</v>
      </c>
      <c r="AB135">
        <f t="shared" si="54"/>
        <v>59.017638289564388</v>
      </c>
      <c r="AC135">
        <f t="shared" si="55"/>
        <v>3.8209447681536188</v>
      </c>
      <c r="AD135">
        <f t="shared" si="56"/>
        <v>-5.8088417405883774E-3</v>
      </c>
      <c r="AE135">
        <f t="shared" si="57"/>
        <v>74.668189805787293</v>
      </c>
      <c r="AF135">
        <f t="shared" si="58"/>
        <v>8.6158142114788241</v>
      </c>
      <c r="AG135">
        <f t="shared" si="59"/>
        <v>47.73856300694267</v>
      </c>
      <c r="AH135">
        <v>957.38788303164495</v>
      </c>
      <c r="AI135">
        <v>877.74077575757497</v>
      </c>
      <c r="AJ135">
        <v>3.2762181968606798</v>
      </c>
      <c r="AK135">
        <v>84.5062676990527</v>
      </c>
      <c r="AL135">
        <f t="shared" si="60"/>
        <v>8.6223252131396499</v>
      </c>
      <c r="AM135">
        <v>1.9668019558180101</v>
      </c>
      <c r="AN135">
        <v>12.216560839160801</v>
      </c>
      <c r="AO135">
        <v>-2.5149998682150198E-3</v>
      </c>
      <c r="AP135">
        <v>123.873733639405</v>
      </c>
      <c r="AQ135">
        <v>20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52920.598669668107</v>
      </c>
      <c r="AV135">
        <f t="shared" si="64"/>
        <v>2000</v>
      </c>
      <c r="AW135">
        <f t="shared" si="65"/>
        <v>1686.0000600000001</v>
      </c>
      <c r="AX135">
        <f t="shared" si="66"/>
        <v>0.84300003000000001</v>
      </c>
      <c r="AY135">
        <f t="shared" si="67"/>
        <v>0.158700075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1736456510</v>
      </c>
      <c r="BF135">
        <v>863.77800000000002</v>
      </c>
      <c r="BG135">
        <v>962.35249999999996</v>
      </c>
      <c r="BH135">
        <v>12.2212</v>
      </c>
      <c r="BI135">
        <v>2.0042149999999999</v>
      </c>
      <c r="BJ135">
        <v>863.24549999999999</v>
      </c>
      <c r="BK135">
        <v>12.185700000000001</v>
      </c>
      <c r="BL135">
        <v>499.78649999999999</v>
      </c>
      <c r="BM135">
        <v>102.1075</v>
      </c>
      <c r="BN135">
        <v>9.8769049999999997E-2</v>
      </c>
      <c r="BO135">
        <v>33.015349999999998</v>
      </c>
      <c r="BP135">
        <v>32.079349999999998</v>
      </c>
      <c r="BQ135">
        <v>999.9</v>
      </c>
      <c r="BR135">
        <v>0</v>
      </c>
      <c r="BS135">
        <v>0</v>
      </c>
      <c r="BT135">
        <v>9998.1</v>
      </c>
      <c r="BU135">
        <v>722.29650000000004</v>
      </c>
      <c r="BV135">
        <v>378.90050000000002</v>
      </c>
      <c r="BW135">
        <v>-98.574399999999997</v>
      </c>
      <c r="BX135">
        <v>874.46500000000003</v>
      </c>
      <c r="BY135">
        <v>964.28549999999996</v>
      </c>
      <c r="BZ135">
        <v>10.217000000000001</v>
      </c>
      <c r="CA135">
        <v>962.35249999999996</v>
      </c>
      <c r="CB135">
        <v>2.0042149999999999</v>
      </c>
      <c r="CC135">
        <v>1.2478750000000001</v>
      </c>
      <c r="CD135">
        <v>0.20464499999999999</v>
      </c>
      <c r="CE135">
        <v>10.1853</v>
      </c>
      <c r="CF135">
        <v>-14.22715</v>
      </c>
      <c r="CG135">
        <v>2000</v>
      </c>
      <c r="CH135">
        <v>0.89999899999999999</v>
      </c>
      <c r="CI135">
        <v>0.10000100000000001</v>
      </c>
      <c r="CJ135">
        <v>24</v>
      </c>
      <c r="CK135">
        <v>39093</v>
      </c>
      <c r="CL135">
        <v>1736449596</v>
      </c>
      <c r="CM135" t="s">
        <v>346</v>
      </c>
      <c r="CN135">
        <v>1736449594</v>
      </c>
      <c r="CO135">
        <v>1736449596</v>
      </c>
      <c r="CP135">
        <v>2</v>
      </c>
      <c r="CQ135">
        <v>0.52600000000000002</v>
      </c>
      <c r="CR135">
        <v>-1.4999999999999999E-2</v>
      </c>
      <c r="CS135">
        <v>0.63</v>
      </c>
      <c r="CT135">
        <v>3.9E-2</v>
      </c>
      <c r="CU135">
        <v>200</v>
      </c>
      <c r="CV135">
        <v>13</v>
      </c>
      <c r="CW135">
        <v>0.21</v>
      </c>
      <c r="CX135">
        <v>0.03</v>
      </c>
      <c r="CY135">
        <v>-97.361464999999995</v>
      </c>
      <c r="CZ135">
        <v>-8.5074541353382305</v>
      </c>
      <c r="DA135">
        <v>0.82779811746282606</v>
      </c>
      <c r="DB135">
        <v>0</v>
      </c>
      <c r="DC135">
        <v>10.349914999999999</v>
      </c>
      <c r="DD135">
        <v>-0.80904812030074102</v>
      </c>
      <c r="DE135">
        <v>7.7836053824689902E-2</v>
      </c>
      <c r="DF135">
        <v>0</v>
      </c>
      <c r="DG135">
        <v>0</v>
      </c>
      <c r="DH135">
        <v>2</v>
      </c>
      <c r="DI135" t="s">
        <v>535</v>
      </c>
      <c r="DJ135">
        <v>3.11625</v>
      </c>
      <c r="DK135">
        <v>2.7996300000000001</v>
      </c>
      <c r="DL135">
        <v>0.166822</v>
      </c>
      <c r="DM135">
        <v>0.18046000000000001</v>
      </c>
      <c r="DN135">
        <v>7.2033799999999995E-2</v>
      </c>
      <c r="DO135">
        <v>1.63085E-2</v>
      </c>
      <c r="DP135">
        <v>23124.400000000001</v>
      </c>
      <c r="DQ135">
        <v>20989.200000000001</v>
      </c>
      <c r="DR135">
        <v>26564.400000000001</v>
      </c>
      <c r="DS135">
        <v>23976.3</v>
      </c>
      <c r="DT135">
        <v>34076.5</v>
      </c>
      <c r="DU135">
        <v>34395.199999999997</v>
      </c>
      <c r="DV135">
        <v>40159.4</v>
      </c>
      <c r="DW135">
        <v>37928.199999999997</v>
      </c>
      <c r="DX135">
        <v>1.99688</v>
      </c>
      <c r="DY135">
        <v>2.1704500000000002</v>
      </c>
      <c r="DZ135">
        <v>0.210423</v>
      </c>
      <c r="EA135">
        <v>0</v>
      </c>
      <c r="EB135">
        <v>28.6523</v>
      </c>
      <c r="EC135">
        <v>999.9</v>
      </c>
      <c r="ED135">
        <v>61.634999999999998</v>
      </c>
      <c r="EE135">
        <v>25.297000000000001</v>
      </c>
      <c r="EF135">
        <v>19.5365</v>
      </c>
      <c r="EG135">
        <v>63.656700000000001</v>
      </c>
      <c r="EH135">
        <v>26.730799999999999</v>
      </c>
      <c r="EI135">
        <v>1</v>
      </c>
      <c r="EJ135">
        <v>-0.166852</v>
      </c>
      <c r="EK135">
        <v>-6.4850300000000001</v>
      </c>
      <c r="EL135">
        <v>20.133400000000002</v>
      </c>
      <c r="EM135">
        <v>5.2593699999999997</v>
      </c>
      <c r="EN135">
        <v>12.004</v>
      </c>
      <c r="EO135">
        <v>4.9978499999999997</v>
      </c>
      <c r="EP135">
        <v>3.2866499999999998</v>
      </c>
      <c r="EQ135">
        <v>9999</v>
      </c>
      <c r="ER135">
        <v>9999</v>
      </c>
      <c r="ES135">
        <v>999.9</v>
      </c>
      <c r="ET135">
        <v>9999</v>
      </c>
      <c r="EU135">
        <v>1.87263</v>
      </c>
      <c r="EV135">
        <v>1.87347</v>
      </c>
      <c r="EW135">
        <v>1.8696999999999999</v>
      </c>
      <c r="EX135">
        <v>1.8754599999999999</v>
      </c>
      <c r="EY135">
        <v>1.87561</v>
      </c>
      <c r="EZ135">
        <v>1.8740300000000001</v>
      </c>
      <c r="FA135">
        <v>1.87262</v>
      </c>
      <c r="FB135">
        <v>1.87164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0.52600000000000002</v>
      </c>
      <c r="FQ135">
        <v>3.5400000000000001E-2</v>
      </c>
      <c r="FR135">
        <v>0.34321388301456301</v>
      </c>
      <c r="FS135">
        <v>1.93526017593624E-3</v>
      </c>
      <c r="FT135">
        <v>-2.6352868309754201E-6</v>
      </c>
      <c r="FU135">
        <v>7.4988703689445403E-10</v>
      </c>
      <c r="FV135">
        <v>-2.6994475661370899E-2</v>
      </c>
      <c r="FW135">
        <v>5.2935318026229097E-3</v>
      </c>
      <c r="FX135">
        <v>-4.69559145734915E-4</v>
      </c>
      <c r="FY135">
        <v>3.7413844565891902E-5</v>
      </c>
      <c r="FZ135">
        <v>1</v>
      </c>
      <c r="GA135">
        <v>1999</v>
      </c>
      <c r="GB135">
        <v>0</v>
      </c>
      <c r="GC135">
        <v>14</v>
      </c>
      <c r="GD135">
        <v>115.3</v>
      </c>
      <c r="GE135">
        <v>115.3</v>
      </c>
      <c r="GF135">
        <v>2.2143600000000001</v>
      </c>
      <c r="GG135">
        <v>2.49512</v>
      </c>
      <c r="GH135">
        <v>1.5979000000000001</v>
      </c>
      <c r="GI135">
        <v>2.34741</v>
      </c>
      <c r="GJ135">
        <v>1.64917</v>
      </c>
      <c r="GK135">
        <v>2.3034699999999999</v>
      </c>
      <c r="GL135">
        <v>29.815100000000001</v>
      </c>
      <c r="GM135">
        <v>15.699299999999999</v>
      </c>
      <c r="GN135">
        <v>19</v>
      </c>
      <c r="GO135">
        <v>470.56700000000001</v>
      </c>
      <c r="GP135">
        <v>601.92700000000002</v>
      </c>
      <c r="GQ135">
        <v>40.198300000000003</v>
      </c>
      <c r="GR135">
        <v>25.238700000000001</v>
      </c>
      <c r="GS135">
        <v>30.0001</v>
      </c>
      <c r="GT135">
        <v>24.9907</v>
      </c>
      <c r="GU135">
        <v>24.9602</v>
      </c>
      <c r="GV135">
        <v>44.416499999999999</v>
      </c>
      <c r="GW135">
        <v>78.9649</v>
      </c>
      <c r="GX135">
        <v>100</v>
      </c>
      <c r="GY135">
        <v>40.203899999999997</v>
      </c>
      <c r="GZ135">
        <v>990.08299999999997</v>
      </c>
      <c r="HA135">
        <v>2.1294400000000002</v>
      </c>
      <c r="HB135">
        <v>100.867</v>
      </c>
      <c r="HC135">
        <v>100.75700000000001</v>
      </c>
    </row>
    <row r="136" spans="1:211" x14ac:dyDescent="0.2">
      <c r="A136">
        <v>120</v>
      </c>
      <c r="B136">
        <v>1736456514</v>
      </c>
      <c r="C136">
        <v>238</v>
      </c>
      <c r="D136" t="s">
        <v>588</v>
      </c>
      <c r="E136" t="s">
        <v>589</v>
      </c>
      <c r="F136">
        <v>2</v>
      </c>
      <c r="G136">
        <v>1736456513</v>
      </c>
      <c r="H136">
        <f t="shared" si="34"/>
        <v>8.6059024738035002E-3</v>
      </c>
      <c r="I136">
        <f t="shared" si="35"/>
        <v>8.6059024738034999</v>
      </c>
      <c r="J136">
        <f t="shared" si="36"/>
        <v>47.904912973896693</v>
      </c>
      <c r="K136">
        <f t="shared" si="37"/>
        <v>873.46</v>
      </c>
      <c r="L136">
        <f t="shared" si="38"/>
        <v>500.11034992293753</v>
      </c>
      <c r="M136">
        <f t="shared" si="39"/>
        <v>51.115219931968518</v>
      </c>
      <c r="N136">
        <f t="shared" si="40"/>
        <v>89.274497135795997</v>
      </c>
      <c r="O136">
        <f t="shared" si="41"/>
        <v>0.23799531072904406</v>
      </c>
      <c r="P136">
        <f t="shared" si="42"/>
        <v>3.5346995016728009</v>
      </c>
      <c r="Q136">
        <f t="shared" si="43"/>
        <v>0.22943785291719634</v>
      </c>
      <c r="R136">
        <f t="shared" si="44"/>
        <v>0.14414187665359063</v>
      </c>
      <c r="S136">
        <f t="shared" si="45"/>
        <v>317.40137747895238</v>
      </c>
      <c r="T136">
        <f t="shared" si="46"/>
        <v>32.693059141350886</v>
      </c>
      <c r="U136">
        <f t="shared" si="47"/>
        <v>32.693059141350886</v>
      </c>
      <c r="V136">
        <f t="shared" si="48"/>
        <v>4.9656271439963513</v>
      </c>
      <c r="W136">
        <f t="shared" si="49"/>
        <v>24.713369144984728</v>
      </c>
      <c r="X136">
        <f t="shared" si="50"/>
        <v>1.24848972753552</v>
      </c>
      <c r="Y136">
        <f t="shared" si="51"/>
        <v>5.051879896306593</v>
      </c>
      <c r="Z136">
        <f t="shared" si="52"/>
        <v>3.7171374164608313</v>
      </c>
      <c r="AA136">
        <f t="shared" si="53"/>
        <v>-379.52029909473436</v>
      </c>
      <c r="AB136">
        <f t="shared" si="54"/>
        <v>58.339034584705672</v>
      </c>
      <c r="AC136">
        <f t="shared" si="55"/>
        <v>3.7742183581909279</v>
      </c>
      <c r="AD136">
        <f t="shared" si="56"/>
        <v>-5.6686728853776458E-3</v>
      </c>
      <c r="AE136">
        <f t="shared" si="57"/>
        <v>75.176302253021717</v>
      </c>
      <c r="AF136">
        <f t="shared" si="58"/>
        <v>8.564613115630042</v>
      </c>
      <c r="AG136">
        <f t="shared" si="59"/>
        <v>47.904912973896693</v>
      </c>
      <c r="AH136">
        <v>964.064057239097</v>
      </c>
      <c r="AI136">
        <v>884.25538787878804</v>
      </c>
      <c r="AJ136">
        <v>3.2656081153613701</v>
      </c>
      <c r="AK136">
        <v>84.5062676990527</v>
      </c>
      <c r="AL136">
        <f t="shared" si="60"/>
        <v>8.6059024738034999</v>
      </c>
      <c r="AM136">
        <v>1.9872757102602701</v>
      </c>
      <c r="AN136">
        <v>12.2133545454545</v>
      </c>
      <c r="AO136">
        <v>-1.7150703639588899E-3</v>
      </c>
      <c r="AP136">
        <v>123.873733639405</v>
      </c>
      <c r="AQ136">
        <v>20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52968.843749028209</v>
      </c>
      <c r="AV136">
        <f t="shared" si="64"/>
        <v>2000.01</v>
      </c>
      <c r="AW136">
        <f t="shared" si="65"/>
        <v>1686.0086580011398</v>
      </c>
      <c r="AX136">
        <f t="shared" si="66"/>
        <v>0.84300011399999986</v>
      </c>
      <c r="AY136">
        <f t="shared" si="67"/>
        <v>0.15869989524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1736456513</v>
      </c>
      <c r="BF136">
        <v>873.46</v>
      </c>
      <c r="BG136">
        <v>972.72699999999998</v>
      </c>
      <c r="BH136">
        <v>12.215199999999999</v>
      </c>
      <c r="BI136">
        <v>2.05518</v>
      </c>
      <c r="BJ136">
        <v>872.93700000000001</v>
      </c>
      <c r="BK136">
        <v>12.1798</v>
      </c>
      <c r="BL136">
        <v>499.60500000000002</v>
      </c>
      <c r="BM136">
        <v>102.10899999999999</v>
      </c>
      <c r="BN136">
        <v>9.8882600000000001E-2</v>
      </c>
      <c r="BO136">
        <v>32.999200000000002</v>
      </c>
      <c r="BP136">
        <v>32.0764</v>
      </c>
      <c r="BQ136">
        <v>999.9</v>
      </c>
      <c r="BR136">
        <v>0</v>
      </c>
      <c r="BS136">
        <v>0</v>
      </c>
      <c r="BT136">
        <v>10006.9</v>
      </c>
      <c r="BU136">
        <v>721.93700000000001</v>
      </c>
      <c r="BV136">
        <v>371.28399999999999</v>
      </c>
      <c r="BW136">
        <v>-99.2667</v>
      </c>
      <c r="BX136">
        <v>884.26199999999994</v>
      </c>
      <c r="BY136">
        <v>974.73</v>
      </c>
      <c r="BZ136">
        <v>10.16</v>
      </c>
      <c r="CA136">
        <v>972.72699999999998</v>
      </c>
      <c r="CB136">
        <v>2.05518</v>
      </c>
      <c r="CC136">
        <v>1.24729</v>
      </c>
      <c r="CD136">
        <v>0.20985300000000001</v>
      </c>
      <c r="CE136">
        <v>10.1783</v>
      </c>
      <c r="CF136">
        <v>-13.92</v>
      </c>
      <c r="CG136">
        <v>2000.01</v>
      </c>
      <c r="CH136">
        <v>0.90000199999999997</v>
      </c>
      <c r="CI136">
        <v>9.9998199999999995E-2</v>
      </c>
      <c r="CJ136">
        <v>24</v>
      </c>
      <c r="CK136">
        <v>39093.199999999997</v>
      </c>
      <c r="CL136">
        <v>1736449596</v>
      </c>
      <c r="CM136" t="s">
        <v>346</v>
      </c>
      <c r="CN136">
        <v>1736449594</v>
      </c>
      <c r="CO136">
        <v>1736449596</v>
      </c>
      <c r="CP136">
        <v>2</v>
      </c>
      <c r="CQ136">
        <v>0.52600000000000002</v>
      </c>
      <c r="CR136">
        <v>-1.4999999999999999E-2</v>
      </c>
      <c r="CS136">
        <v>0.63</v>
      </c>
      <c r="CT136">
        <v>3.9E-2</v>
      </c>
      <c r="CU136">
        <v>200</v>
      </c>
      <c r="CV136">
        <v>13</v>
      </c>
      <c r="CW136">
        <v>0.21</v>
      </c>
      <c r="CX136">
        <v>0.03</v>
      </c>
      <c r="CY136">
        <v>-97.656094999999993</v>
      </c>
      <c r="CZ136">
        <v>-8.0222030075186801</v>
      </c>
      <c r="DA136">
        <v>0.77880513767886705</v>
      </c>
      <c r="DB136">
        <v>0</v>
      </c>
      <c r="DC136">
        <v>10.320995</v>
      </c>
      <c r="DD136">
        <v>-0.81955939849622494</v>
      </c>
      <c r="DE136">
        <v>7.89115991157196E-2</v>
      </c>
      <c r="DF136">
        <v>0</v>
      </c>
      <c r="DG136">
        <v>0</v>
      </c>
      <c r="DH136">
        <v>2</v>
      </c>
      <c r="DI136" t="s">
        <v>535</v>
      </c>
      <c r="DJ136">
        <v>3.1162999999999998</v>
      </c>
      <c r="DK136">
        <v>2.8001999999999998</v>
      </c>
      <c r="DL136">
        <v>0.16764000000000001</v>
      </c>
      <c r="DM136">
        <v>0.181286</v>
      </c>
      <c r="DN136">
        <v>7.2026300000000001E-2</v>
      </c>
      <c r="DO136">
        <v>1.6555299999999998E-2</v>
      </c>
      <c r="DP136">
        <v>23101.7</v>
      </c>
      <c r="DQ136">
        <v>20968.099999999999</v>
      </c>
      <c r="DR136">
        <v>26564.400000000001</v>
      </c>
      <c r="DS136">
        <v>23976.400000000001</v>
      </c>
      <c r="DT136">
        <v>34076.9</v>
      </c>
      <c r="DU136">
        <v>34386.300000000003</v>
      </c>
      <c r="DV136">
        <v>40159.5</v>
      </c>
      <c r="DW136">
        <v>37927.9</v>
      </c>
      <c r="DX136">
        <v>1.99743</v>
      </c>
      <c r="DY136">
        <v>2.1703800000000002</v>
      </c>
      <c r="DZ136">
        <v>0.21090700000000001</v>
      </c>
      <c r="EA136">
        <v>0</v>
      </c>
      <c r="EB136">
        <v>28.648599999999998</v>
      </c>
      <c r="EC136">
        <v>999.9</v>
      </c>
      <c r="ED136">
        <v>61.634999999999998</v>
      </c>
      <c r="EE136">
        <v>25.297000000000001</v>
      </c>
      <c r="EF136">
        <v>19.5367</v>
      </c>
      <c r="EG136">
        <v>63.636699999999998</v>
      </c>
      <c r="EH136">
        <v>26.802900000000001</v>
      </c>
      <c r="EI136">
        <v>1</v>
      </c>
      <c r="EJ136">
        <v>-0.166738</v>
      </c>
      <c r="EK136">
        <v>-6.4683700000000002</v>
      </c>
      <c r="EL136">
        <v>20.134</v>
      </c>
      <c r="EM136">
        <v>5.2581699999999998</v>
      </c>
      <c r="EN136">
        <v>12.004</v>
      </c>
      <c r="EO136">
        <v>4.9978999999999996</v>
      </c>
      <c r="EP136">
        <v>3.2862300000000002</v>
      </c>
      <c r="EQ136">
        <v>9999</v>
      </c>
      <c r="ER136">
        <v>9999</v>
      </c>
      <c r="ES136">
        <v>999.9</v>
      </c>
      <c r="ET136">
        <v>9999</v>
      </c>
      <c r="EU136">
        <v>1.8726100000000001</v>
      </c>
      <c r="EV136">
        <v>1.87347</v>
      </c>
      <c r="EW136">
        <v>1.8696699999999999</v>
      </c>
      <c r="EX136">
        <v>1.8754599999999999</v>
      </c>
      <c r="EY136">
        <v>1.87561</v>
      </c>
      <c r="EZ136">
        <v>1.8740300000000001</v>
      </c>
      <c r="FA136">
        <v>1.8726</v>
      </c>
      <c r="FB136">
        <v>1.87164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0.52</v>
      </c>
      <c r="FQ136">
        <v>3.5400000000000001E-2</v>
      </c>
      <c r="FR136">
        <v>0.34321388301456301</v>
      </c>
      <c r="FS136">
        <v>1.93526017593624E-3</v>
      </c>
      <c r="FT136">
        <v>-2.6352868309754201E-6</v>
      </c>
      <c r="FU136">
        <v>7.4988703689445403E-10</v>
      </c>
      <c r="FV136">
        <v>-2.6994475661370899E-2</v>
      </c>
      <c r="FW136">
        <v>5.2935318026229097E-3</v>
      </c>
      <c r="FX136">
        <v>-4.69559145734915E-4</v>
      </c>
      <c r="FY136">
        <v>3.7413844565891902E-5</v>
      </c>
      <c r="FZ136">
        <v>1</v>
      </c>
      <c r="GA136">
        <v>1999</v>
      </c>
      <c r="GB136">
        <v>0</v>
      </c>
      <c r="GC136">
        <v>14</v>
      </c>
      <c r="GD136">
        <v>115.3</v>
      </c>
      <c r="GE136">
        <v>115.3</v>
      </c>
      <c r="GF136">
        <v>2.2265600000000001</v>
      </c>
      <c r="GG136">
        <v>2.49268</v>
      </c>
      <c r="GH136">
        <v>1.5979000000000001</v>
      </c>
      <c r="GI136">
        <v>2.34619</v>
      </c>
      <c r="GJ136">
        <v>1.64917</v>
      </c>
      <c r="GK136">
        <v>2.3986800000000001</v>
      </c>
      <c r="GL136">
        <v>29.815100000000001</v>
      </c>
      <c r="GM136">
        <v>15.716900000000001</v>
      </c>
      <c r="GN136">
        <v>19</v>
      </c>
      <c r="GO136">
        <v>470.904</v>
      </c>
      <c r="GP136">
        <v>601.87599999999998</v>
      </c>
      <c r="GQ136">
        <v>40.219099999999997</v>
      </c>
      <c r="GR136">
        <v>25.239699999999999</v>
      </c>
      <c r="GS136">
        <v>30.0002</v>
      </c>
      <c r="GT136">
        <v>24.991199999999999</v>
      </c>
      <c r="GU136">
        <v>24.960799999999999</v>
      </c>
      <c r="GV136">
        <v>44.6676</v>
      </c>
      <c r="GW136">
        <v>78.9649</v>
      </c>
      <c r="GX136">
        <v>100</v>
      </c>
      <c r="GY136">
        <v>40.289900000000003</v>
      </c>
      <c r="GZ136">
        <v>996.79</v>
      </c>
      <c r="HA136">
        <v>2.1461600000000001</v>
      </c>
      <c r="HB136">
        <v>100.867</v>
      </c>
      <c r="HC136">
        <v>100.75700000000001</v>
      </c>
    </row>
    <row r="137" spans="1:211" x14ac:dyDescent="0.2">
      <c r="A137">
        <v>121</v>
      </c>
      <c r="B137">
        <v>1736456516</v>
      </c>
      <c r="C137">
        <v>240</v>
      </c>
      <c r="D137" t="s">
        <v>590</v>
      </c>
      <c r="E137" t="s">
        <v>591</v>
      </c>
      <c r="F137">
        <v>2</v>
      </c>
      <c r="G137">
        <v>1736456514</v>
      </c>
      <c r="H137">
        <f t="shared" si="34"/>
        <v>8.5900212974751259E-3</v>
      </c>
      <c r="I137">
        <f t="shared" si="35"/>
        <v>8.5900212974751256</v>
      </c>
      <c r="J137">
        <f t="shared" si="36"/>
        <v>47.922286280807697</v>
      </c>
      <c r="K137">
        <f t="shared" si="37"/>
        <v>876.75350000000003</v>
      </c>
      <c r="L137">
        <f t="shared" si="38"/>
        <v>502.45131048202586</v>
      </c>
      <c r="M137">
        <f t="shared" si="39"/>
        <v>51.354676666221607</v>
      </c>
      <c r="N137">
        <f t="shared" si="40"/>
        <v>89.611454023839826</v>
      </c>
      <c r="O137">
        <f t="shared" si="41"/>
        <v>0.23750855025136158</v>
      </c>
      <c r="P137">
        <f t="shared" si="42"/>
        <v>3.5353621338766983</v>
      </c>
      <c r="Q137">
        <f t="shared" si="43"/>
        <v>0.22898692245137361</v>
      </c>
      <c r="R137">
        <f t="shared" si="44"/>
        <v>0.14385698811423156</v>
      </c>
      <c r="S137">
        <f t="shared" si="45"/>
        <v>317.40133937876192</v>
      </c>
      <c r="T137">
        <f t="shared" si="46"/>
        <v>32.694113378383882</v>
      </c>
      <c r="U137">
        <f t="shared" si="47"/>
        <v>32.694113378383882</v>
      </c>
      <c r="V137">
        <f t="shared" si="48"/>
        <v>4.965921953782261</v>
      </c>
      <c r="W137">
        <f t="shared" si="49"/>
        <v>24.713525263252226</v>
      </c>
      <c r="X137">
        <f t="shared" si="50"/>
        <v>1.2483257543800725</v>
      </c>
      <c r="Y137">
        <f t="shared" si="51"/>
        <v>5.0511844873716596</v>
      </c>
      <c r="Z137">
        <f t="shared" si="52"/>
        <v>3.7175961994021884</v>
      </c>
      <c r="AA137">
        <f t="shared" si="53"/>
        <v>-378.81993921865308</v>
      </c>
      <c r="AB137">
        <f t="shared" si="54"/>
        <v>57.682068984233418</v>
      </c>
      <c r="AC137">
        <f t="shared" si="55"/>
        <v>3.7309912592573187</v>
      </c>
      <c r="AD137">
        <f t="shared" si="56"/>
        <v>-5.5395964004034681E-3</v>
      </c>
      <c r="AE137">
        <f t="shared" si="57"/>
        <v>75.278621413082448</v>
      </c>
      <c r="AF137">
        <f t="shared" si="58"/>
        <v>8.5521904263863568</v>
      </c>
      <c r="AG137">
        <f t="shared" si="59"/>
        <v>47.922286280807697</v>
      </c>
      <c r="AH137">
        <v>970.87053094011696</v>
      </c>
      <c r="AI137">
        <v>890.88978787878796</v>
      </c>
      <c r="AJ137">
        <v>3.2904766438609898</v>
      </c>
      <c r="AK137">
        <v>84.5062676990527</v>
      </c>
      <c r="AL137">
        <f t="shared" si="60"/>
        <v>8.5900212974751256</v>
      </c>
      <c r="AM137">
        <v>2.0138895536714099</v>
      </c>
      <c r="AN137">
        <v>12.212630769230801</v>
      </c>
      <c r="AO137">
        <v>-1.0990340221898301E-3</v>
      </c>
      <c r="AP137">
        <v>123.873733639405</v>
      </c>
      <c r="AQ137">
        <v>20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52983.480195346965</v>
      </c>
      <c r="AV137">
        <f t="shared" si="64"/>
        <v>2000.01</v>
      </c>
      <c r="AW137">
        <f t="shared" si="65"/>
        <v>1686.008252999115</v>
      </c>
      <c r="AX137">
        <f t="shared" si="66"/>
        <v>0.84299991149999998</v>
      </c>
      <c r="AY137">
        <f t="shared" si="67"/>
        <v>0.15869987619000001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1736456514</v>
      </c>
      <c r="BF137">
        <v>876.75350000000003</v>
      </c>
      <c r="BG137">
        <v>976.14099999999996</v>
      </c>
      <c r="BH137">
        <v>12.21355</v>
      </c>
      <c r="BI137">
        <v>2.0706150000000001</v>
      </c>
      <c r="BJ137">
        <v>876.23350000000005</v>
      </c>
      <c r="BK137">
        <v>12.17815</v>
      </c>
      <c r="BL137">
        <v>499.72149999999999</v>
      </c>
      <c r="BM137">
        <v>102.10899999999999</v>
      </c>
      <c r="BN137">
        <v>9.9264950000000005E-2</v>
      </c>
      <c r="BO137">
        <v>32.996749999999999</v>
      </c>
      <c r="BP137">
        <v>32.0779</v>
      </c>
      <c r="BQ137">
        <v>999.9</v>
      </c>
      <c r="BR137">
        <v>0</v>
      </c>
      <c r="BS137">
        <v>0</v>
      </c>
      <c r="BT137">
        <v>10009.700000000001</v>
      </c>
      <c r="BU137">
        <v>721.82500000000005</v>
      </c>
      <c r="BV137">
        <v>373.08350000000002</v>
      </c>
      <c r="BW137">
        <v>-99.387349999999998</v>
      </c>
      <c r="BX137">
        <v>887.59450000000004</v>
      </c>
      <c r="BY137">
        <v>978.16650000000004</v>
      </c>
      <c r="BZ137">
        <v>10.142950000000001</v>
      </c>
      <c r="CA137">
        <v>976.14099999999996</v>
      </c>
      <c r="CB137">
        <v>2.0706150000000001</v>
      </c>
      <c r="CC137">
        <v>1.24712</v>
      </c>
      <c r="CD137">
        <v>0.21142849999999999</v>
      </c>
      <c r="CE137">
        <v>10.17625</v>
      </c>
      <c r="CF137">
        <v>-13.828849999999999</v>
      </c>
      <c r="CG137">
        <v>2000.01</v>
      </c>
      <c r="CH137">
        <v>0.90000150000000001</v>
      </c>
      <c r="CI137">
        <v>9.9998450000000003E-2</v>
      </c>
      <c r="CJ137">
        <v>24</v>
      </c>
      <c r="CK137">
        <v>39093.15</v>
      </c>
      <c r="CL137">
        <v>1736449596</v>
      </c>
      <c r="CM137" t="s">
        <v>346</v>
      </c>
      <c r="CN137">
        <v>1736449594</v>
      </c>
      <c r="CO137">
        <v>1736449596</v>
      </c>
      <c r="CP137">
        <v>2</v>
      </c>
      <c r="CQ137">
        <v>0.52600000000000002</v>
      </c>
      <c r="CR137">
        <v>-1.4999999999999999E-2</v>
      </c>
      <c r="CS137">
        <v>0.63</v>
      </c>
      <c r="CT137">
        <v>3.9E-2</v>
      </c>
      <c r="CU137">
        <v>200</v>
      </c>
      <c r="CV137">
        <v>13</v>
      </c>
      <c r="CW137">
        <v>0.21</v>
      </c>
      <c r="CX137">
        <v>0.03</v>
      </c>
      <c r="CY137">
        <v>-97.959024999999997</v>
      </c>
      <c r="CZ137">
        <v>-8.0657639097743701</v>
      </c>
      <c r="DA137">
        <v>0.78309219117227802</v>
      </c>
      <c r="DB137">
        <v>0</v>
      </c>
      <c r="DC137">
        <v>10.291995</v>
      </c>
      <c r="DD137">
        <v>-0.85619097744359396</v>
      </c>
      <c r="DE137">
        <v>8.2557812925246707E-2</v>
      </c>
      <c r="DF137">
        <v>0</v>
      </c>
      <c r="DG137">
        <v>0</v>
      </c>
      <c r="DH137">
        <v>2</v>
      </c>
      <c r="DI137" t="s">
        <v>535</v>
      </c>
      <c r="DJ137">
        <v>3.1168900000000002</v>
      </c>
      <c r="DK137">
        <v>2.80064</v>
      </c>
      <c r="DL137">
        <v>0.16846700000000001</v>
      </c>
      <c r="DM137">
        <v>0.182084</v>
      </c>
      <c r="DN137">
        <v>7.2004100000000001E-2</v>
      </c>
      <c r="DO137">
        <v>1.6766E-2</v>
      </c>
      <c r="DP137">
        <v>23078.9</v>
      </c>
      <c r="DQ137">
        <v>20947.599999999999</v>
      </c>
      <c r="DR137">
        <v>26564.6</v>
      </c>
      <c r="DS137">
        <v>23976.3</v>
      </c>
      <c r="DT137">
        <v>34077.9</v>
      </c>
      <c r="DU137">
        <v>34378.699999999997</v>
      </c>
      <c r="DV137">
        <v>40159.699999999997</v>
      </c>
      <c r="DW137">
        <v>37927.599999999999</v>
      </c>
      <c r="DX137">
        <v>1.9985999999999999</v>
      </c>
      <c r="DY137">
        <v>2.1696499999999999</v>
      </c>
      <c r="DZ137">
        <v>0.211317</v>
      </c>
      <c r="EA137">
        <v>0</v>
      </c>
      <c r="EB137">
        <v>28.6449</v>
      </c>
      <c r="EC137">
        <v>999.9</v>
      </c>
      <c r="ED137">
        <v>61.634999999999998</v>
      </c>
      <c r="EE137">
        <v>25.297000000000001</v>
      </c>
      <c r="EF137">
        <v>19.5351</v>
      </c>
      <c r="EG137">
        <v>63.706699999999998</v>
      </c>
      <c r="EH137">
        <v>26.274000000000001</v>
      </c>
      <c r="EI137">
        <v>1</v>
      </c>
      <c r="EJ137">
        <v>-0.16664399999999999</v>
      </c>
      <c r="EK137">
        <v>-6.5336400000000001</v>
      </c>
      <c r="EL137">
        <v>20.1311</v>
      </c>
      <c r="EM137">
        <v>5.25997</v>
      </c>
      <c r="EN137">
        <v>12.004</v>
      </c>
      <c r="EO137">
        <v>4.9985499999999998</v>
      </c>
      <c r="EP137">
        <v>3.2865799999999998</v>
      </c>
      <c r="EQ137">
        <v>9999</v>
      </c>
      <c r="ER137">
        <v>9999</v>
      </c>
      <c r="ES137">
        <v>999.9</v>
      </c>
      <c r="ET137">
        <v>9999</v>
      </c>
      <c r="EU137">
        <v>1.8725799999999999</v>
      </c>
      <c r="EV137">
        <v>1.87347</v>
      </c>
      <c r="EW137">
        <v>1.8696600000000001</v>
      </c>
      <c r="EX137">
        <v>1.8754599999999999</v>
      </c>
      <c r="EY137">
        <v>1.87561</v>
      </c>
      <c r="EZ137">
        <v>1.87401</v>
      </c>
      <c r="FA137">
        <v>1.8725799999999999</v>
      </c>
      <c r="FB137">
        <v>1.87164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0.51400000000000001</v>
      </c>
      <c r="FQ137">
        <v>3.5400000000000001E-2</v>
      </c>
      <c r="FR137">
        <v>0.34321388301456301</v>
      </c>
      <c r="FS137">
        <v>1.93526017593624E-3</v>
      </c>
      <c r="FT137">
        <v>-2.6352868309754201E-6</v>
      </c>
      <c r="FU137">
        <v>7.4988703689445403E-10</v>
      </c>
      <c r="FV137">
        <v>-2.6994475661370899E-2</v>
      </c>
      <c r="FW137">
        <v>5.2935318026229097E-3</v>
      </c>
      <c r="FX137">
        <v>-4.69559145734915E-4</v>
      </c>
      <c r="FY137">
        <v>3.7413844565891902E-5</v>
      </c>
      <c r="FZ137">
        <v>1</v>
      </c>
      <c r="GA137">
        <v>1999</v>
      </c>
      <c r="GB137">
        <v>0</v>
      </c>
      <c r="GC137">
        <v>14</v>
      </c>
      <c r="GD137">
        <v>115.4</v>
      </c>
      <c r="GE137">
        <v>115.3</v>
      </c>
      <c r="GF137">
        <v>2.2399900000000001</v>
      </c>
      <c r="GG137">
        <v>2.50122</v>
      </c>
      <c r="GH137">
        <v>1.5979000000000001</v>
      </c>
      <c r="GI137">
        <v>2.34619</v>
      </c>
      <c r="GJ137">
        <v>1.64917</v>
      </c>
      <c r="GK137">
        <v>2.4841299999999999</v>
      </c>
      <c r="GL137">
        <v>29.836400000000001</v>
      </c>
      <c r="GM137">
        <v>15.716900000000001</v>
      </c>
      <c r="GN137">
        <v>19</v>
      </c>
      <c r="GO137">
        <v>471.63299999999998</v>
      </c>
      <c r="GP137">
        <v>601.31399999999996</v>
      </c>
      <c r="GQ137">
        <v>40.2378</v>
      </c>
      <c r="GR137">
        <v>25.240500000000001</v>
      </c>
      <c r="GS137">
        <v>30.0002</v>
      </c>
      <c r="GT137">
        <v>24.9922</v>
      </c>
      <c r="GU137">
        <v>24.9619</v>
      </c>
      <c r="GV137">
        <v>44.919800000000002</v>
      </c>
      <c r="GW137">
        <v>78.9649</v>
      </c>
      <c r="GX137">
        <v>100</v>
      </c>
      <c r="GY137">
        <v>40.289900000000003</v>
      </c>
      <c r="GZ137">
        <v>1003.55</v>
      </c>
      <c r="HA137">
        <v>2.1630400000000001</v>
      </c>
      <c r="HB137">
        <v>100.867</v>
      </c>
      <c r="HC137">
        <v>100.756</v>
      </c>
    </row>
    <row r="138" spans="1:211" x14ac:dyDescent="0.2">
      <c r="A138">
        <v>122</v>
      </c>
      <c r="B138">
        <v>1736456518</v>
      </c>
      <c r="C138">
        <v>242</v>
      </c>
      <c r="D138" t="s">
        <v>592</v>
      </c>
      <c r="E138" t="s">
        <v>593</v>
      </c>
      <c r="F138">
        <v>2</v>
      </c>
      <c r="G138">
        <v>1736456517</v>
      </c>
      <c r="H138">
        <f t="shared" si="34"/>
        <v>8.5716193312787899E-3</v>
      </c>
      <c r="I138">
        <f t="shared" si="35"/>
        <v>8.5716193312787894</v>
      </c>
      <c r="J138">
        <f t="shared" si="36"/>
        <v>48.032375053862182</v>
      </c>
      <c r="K138">
        <f t="shared" si="37"/>
        <v>886.61300000000006</v>
      </c>
      <c r="L138">
        <f t="shared" si="38"/>
        <v>510.29955880501063</v>
      </c>
      <c r="M138">
        <f t="shared" si="39"/>
        <v>52.157298439222792</v>
      </c>
      <c r="N138">
        <f t="shared" si="40"/>
        <v>90.619985934113998</v>
      </c>
      <c r="O138">
        <f t="shared" si="41"/>
        <v>0.23699290685597477</v>
      </c>
      <c r="P138">
        <f t="shared" si="42"/>
        <v>3.5308442211121265</v>
      </c>
      <c r="Q138">
        <f t="shared" si="43"/>
        <v>0.22849709079990935</v>
      </c>
      <c r="R138">
        <f t="shared" si="44"/>
        <v>0.14354862326709</v>
      </c>
      <c r="S138">
        <f t="shared" si="45"/>
        <v>317.40000000000003</v>
      </c>
      <c r="T138">
        <f t="shared" si="46"/>
        <v>32.691995646683139</v>
      </c>
      <c r="U138">
        <f t="shared" si="47"/>
        <v>32.691995646683139</v>
      </c>
      <c r="V138">
        <f t="shared" si="48"/>
        <v>4.9653297608114748</v>
      </c>
      <c r="W138">
        <f t="shared" si="49"/>
        <v>24.708879059795986</v>
      </c>
      <c r="X138">
        <f t="shared" si="50"/>
        <v>1.2476878776816001</v>
      </c>
      <c r="Y138">
        <f t="shared" si="51"/>
        <v>5.0495527322877347</v>
      </c>
      <c r="Z138">
        <f t="shared" si="52"/>
        <v>3.7176418831298745</v>
      </c>
      <c r="AA138">
        <f t="shared" si="53"/>
        <v>-378.00841250939465</v>
      </c>
      <c r="AB138">
        <f t="shared" si="54"/>
        <v>56.916935896011381</v>
      </c>
      <c r="AC138">
        <f t="shared" si="55"/>
        <v>3.6860693528277473</v>
      </c>
      <c r="AD138">
        <f t="shared" si="56"/>
        <v>-5.4072605554722486E-3</v>
      </c>
      <c r="AE138">
        <f t="shared" si="57"/>
        <v>75.504919466103502</v>
      </c>
      <c r="AF138">
        <f t="shared" si="58"/>
        <v>8.5205357548668097</v>
      </c>
      <c r="AG138">
        <f t="shared" si="59"/>
        <v>48.032375053862182</v>
      </c>
      <c r="AH138">
        <v>977.827587094151</v>
      </c>
      <c r="AI138">
        <v>897.57953333333296</v>
      </c>
      <c r="AJ138">
        <v>3.3226107286592099</v>
      </c>
      <c r="AK138">
        <v>84.5062676990527</v>
      </c>
      <c r="AL138">
        <f t="shared" si="60"/>
        <v>8.5716193312787894</v>
      </c>
      <c r="AM138">
        <v>2.0463298757561899</v>
      </c>
      <c r="AN138">
        <v>12.2085538461538</v>
      </c>
      <c r="AO138">
        <v>-7.1241201686008196E-4</v>
      </c>
      <c r="AP138">
        <v>123.873733639405</v>
      </c>
      <c r="AQ138">
        <v>20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52887.604014759228</v>
      </c>
      <c r="AV138">
        <f t="shared" si="64"/>
        <v>2000</v>
      </c>
      <c r="AW138">
        <f t="shared" si="65"/>
        <v>1686</v>
      </c>
      <c r="AX138">
        <f t="shared" si="66"/>
        <v>0.84299999999999997</v>
      </c>
      <c r="AY138">
        <f t="shared" si="67"/>
        <v>0.15870000000000001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1736456517</v>
      </c>
      <c r="BF138">
        <v>886.61300000000006</v>
      </c>
      <c r="BG138">
        <v>986.23299999999995</v>
      </c>
      <c r="BH138">
        <v>12.2072</v>
      </c>
      <c r="BI138">
        <v>2.1125600000000002</v>
      </c>
      <c r="BJ138">
        <v>886.10199999999998</v>
      </c>
      <c r="BK138">
        <v>12.171900000000001</v>
      </c>
      <c r="BL138">
        <v>500.25700000000001</v>
      </c>
      <c r="BM138">
        <v>102.10899999999999</v>
      </c>
      <c r="BN138">
        <v>0.100178</v>
      </c>
      <c r="BO138">
        <v>32.991</v>
      </c>
      <c r="BP138">
        <v>32.083300000000001</v>
      </c>
      <c r="BQ138">
        <v>999.9</v>
      </c>
      <c r="BR138">
        <v>0</v>
      </c>
      <c r="BS138">
        <v>0</v>
      </c>
      <c r="BT138">
        <v>9990.6200000000008</v>
      </c>
      <c r="BU138">
        <v>721.57600000000002</v>
      </c>
      <c r="BV138">
        <v>376.25900000000001</v>
      </c>
      <c r="BW138">
        <v>-99.62</v>
      </c>
      <c r="BX138">
        <v>897.56899999999996</v>
      </c>
      <c r="BY138">
        <v>988.32</v>
      </c>
      <c r="BZ138">
        <v>10.0947</v>
      </c>
      <c r="CA138">
        <v>986.23299999999995</v>
      </c>
      <c r="CB138">
        <v>2.1125600000000002</v>
      </c>
      <c r="CC138">
        <v>1.2464599999999999</v>
      </c>
      <c r="CD138">
        <v>0.21571100000000001</v>
      </c>
      <c r="CE138">
        <v>10.1684</v>
      </c>
      <c r="CF138">
        <v>-13.583</v>
      </c>
      <c r="CG138">
        <v>2000</v>
      </c>
      <c r="CH138">
        <v>0.9</v>
      </c>
      <c r="CI138">
        <v>0.1</v>
      </c>
      <c r="CJ138">
        <v>24</v>
      </c>
      <c r="CK138">
        <v>39093.1</v>
      </c>
      <c r="CL138">
        <v>1736449596</v>
      </c>
      <c r="CM138" t="s">
        <v>346</v>
      </c>
      <c r="CN138">
        <v>1736449594</v>
      </c>
      <c r="CO138">
        <v>1736449596</v>
      </c>
      <c r="CP138">
        <v>2</v>
      </c>
      <c r="CQ138">
        <v>0.52600000000000002</v>
      </c>
      <c r="CR138">
        <v>-1.4999999999999999E-2</v>
      </c>
      <c r="CS138">
        <v>0.63</v>
      </c>
      <c r="CT138">
        <v>3.9E-2</v>
      </c>
      <c r="CU138">
        <v>200</v>
      </c>
      <c r="CV138">
        <v>13</v>
      </c>
      <c r="CW138">
        <v>0.21</v>
      </c>
      <c r="CX138">
        <v>0.03</v>
      </c>
      <c r="CY138">
        <v>-98.227055000000007</v>
      </c>
      <c r="CZ138">
        <v>-8.3512556390978894</v>
      </c>
      <c r="DA138">
        <v>0.80976777317635895</v>
      </c>
      <c r="DB138">
        <v>0</v>
      </c>
      <c r="DC138">
        <v>10.262650000000001</v>
      </c>
      <c r="DD138">
        <v>-0.90434887218044802</v>
      </c>
      <c r="DE138">
        <v>8.7172601773722602E-2</v>
      </c>
      <c r="DF138">
        <v>0</v>
      </c>
      <c r="DG138">
        <v>0</v>
      </c>
      <c r="DH138">
        <v>2</v>
      </c>
      <c r="DI138" t="s">
        <v>535</v>
      </c>
      <c r="DJ138">
        <v>3.1168200000000001</v>
      </c>
      <c r="DK138">
        <v>2.80043</v>
      </c>
      <c r="DL138">
        <v>0.16927900000000001</v>
      </c>
      <c r="DM138">
        <v>0.18288599999999999</v>
      </c>
      <c r="DN138">
        <v>7.1990499999999999E-2</v>
      </c>
      <c r="DO138">
        <v>1.69056E-2</v>
      </c>
      <c r="DP138">
        <v>23056.400000000001</v>
      </c>
      <c r="DQ138">
        <v>20927</v>
      </c>
      <c r="DR138">
        <v>26564.6</v>
      </c>
      <c r="DS138">
        <v>23976.1</v>
      </c>
      <c r="DT138">
        <v>34078.6</v>
      </c>
      <c r="DU138">
        <v>34373.599999999999</v>
      </c>
      <c r="DV138">
        <v>40159.800000000003</v>
      </c>
      <c r="DW138">
        <v>37927.300000000003</v>
      </c>
      <c r="DX138">
        <v>1.9980500000000001</v>
      </c>
      <c r="DY138">
        <v>2.1697799999999998</v>
      </c>
      <c r="DZ138">
        <v>0.21182000000000001</v>
      </c>
      <c r="EA138">
        <v>0</v>
      </c>
      <c r="EB138">
        <v>28.641400000000001</v>
      </c>
      <c r="EC138">
        <v>999.9</v>
      </c>
      <c r="ED138">
        <v>61.634999999999998</v>
      </c>
      <c r="EE138">
        <v>25.297000000000001</v>
      </c>
      <c r="EF138">
        <v>19.536799999999999</v>
      </c>
      <c r="EG138">
        <v>64.286699999999996</v>
      </c>
      <c r="EH138">
        <v>26.546500000000002</v>
      </c>
      <c r="EI138">
        <v>1</v>
      </c>
      <c r="EJ138">
        <v>-0.166237</v>
      </c>
      <c r="EK138">
        <v>-6.6283599999999998</v>
      </c>
      <c r="EL138">
        <v>20.127099999999999</v>
      </c>
      <c r="EM138">
        <v>5.2614700000000001</v>
      </c>
      <c r="EN138">
        <v>12.004</v>
      </c>
      <c r="EO138">
        <v>4.9988999999999999</v>
      </c>
      <c r="EP138">
        <v>3.2869799999999998</v>
      </c>
      <c r="EQ138">
        <v>9999</v>
      </c>
      <c r="ER138">
        <v>9999</v>
      </c>
      <c r="ES138">
        <v>999.9</v>
      </c>
      <c r="ET138">
        <v>9999</v>
      </c>
      <c r="EU138">
        <v>1.87256</v>
      </c>
      <c r="EV138">
        <v>1.87347</v>
      </c>
      <c r="EW138">
        <v>1.8696600000000001</v>
      </c>
      <c r="EX138">
        <v>1.8754599999999999</v>
      </c>
      <c r="EY138">
        <v>1.87561</v>
      </c>
      <c r="EZ138">
        <v>1.87399</v>
      </c>
      <c r="FA138">
        <v>1.8725700000000001</v>
      </c>
      <c r="FB138">
        <v>1.87164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0.50700000000000001</v>
      </c>
      <c r="FQ138">
        <v>3.5400000000000001E-2</v>
      </c>
      <c r="FR138">
        <v>0.34321388301456301</v>
      </c>
      <c r="FS138">
        <v>1.93526017593624E-3</v>
      </c>
      <c r="FT138">
        <v>-2.6352868309754201E-6</v>
      </c>
      <c r="FU138">
        <v>7.4988703689445403E-10</v>
      </c>
      <c r="FV138">
        <v>-2.6994475661370899E-2</v>
      </c>
      <c r="FW138">
        <v>5.2935318026229097E-3</v>
      </c>
      <c r="FX138">
        <v>-4.69559145734915E-4</v>
      </c>
      <c r="FY138">
        <v>3.7413844565891902E-5</v>
      </c>
      <c r="FZ138">
        <v>1</v>
      </c>
      <c r="GA138">
        <v>1999</v>
      </c>
      <c r="GB138">
        <v>0</v>
      </c>
      <c r="GC138">
        <v>14</v>
      </c>
      <c r="GD138">
        <v>115.4</v>
      </c>
      <c r="GE138">
        <v>115.4</v>
      </c>
      <c r="GF138">
        <v>2.2509800000000002</v>
      </c>
      <c r="GG138">
        <v>2.51709</v>
      </c>
      <c r="GH138">
        <v>1.5979000000000001</v>
      </c>
      <c r="GI138">
        <v>2.34619</v>
      </c>
      <c r="GJ138">
        <v>1.64917</v>
      </c>
      <c r="GK138">
        <v>2.3925800000000002</v>
      </c>
      <c r="GL138">
        <v>29.815100000000001</v>
      </c>
      <c r="GM138">
        <v>15.699299999999999</v>
      </c>
      <c r="GN138">
        <v>19</v>
      </c>
      <c r="GO138">
        <v>471.30599999999998</v>
      </c>
      <c r="GP138">
        <v>601.41800000000001</v>
      </c>
      <c r="GQ138">
        <v>40.263800000000003</v>
      </c>
      <c r="GR138">
        <v>25.2408</v>
      </c>
      <c r="GS138">
        <v>30.000499999999999</v>
      </c>
      <c r="GT138">
        <v>24.992999999999999</v>
      </c>
      <c r="GU138">
        <v>24.962399999999999</v>
      </c>
      <c r="GV138">
        <v>45.164299999999997</v>
      </c>
      <c r="GW138">
        <v>78.9649</v>
      </c>
      <c r="GX138">
        <v>100</v>
      </c>
      <c r="GY138">
        <v>40.289900000000003</v>
      </c>
      <c r="GZ138">
        <v>1010.27</v>
      </c>
      <c r="HA138">
        <v>2.1764100000000002</v>
      </c>
      <c r="HB138">
        <v>100.867</v>
      </c>
      <c r="HC138">
        <v>100.755</v>
      </c>
    </row>
    <row r="139" spans="1:211" x14ac:dyDescent="0.2">
      <c r="A139">
        <v>123</v>
      </c>
      <c r="B139">
        <v>1736456520</v>
      </c>
      <c r="C139">
        <v>244</v>
      </c>
      <c r="D139" t="s">
        <v>594</v>
      </c>
      <c r="E139" t="s">
        <v>595</v>
      </c>
      <c r="F139">
        <v>2</v>
      </c>
      <c r="G139">
        <v>1736456518</v>
      </c>
      <c r="H139">
        <f t="shared" si="34"/>
        <v>8.5382651553863077E-3</v>
      </c>
      <c r="I139">
        <f t="shared" si="35"/>
        <v>8.5382651553863074</v>
      </c>
      <c r="J139">
        <f t="shared" si="36"/>
        <v>48.252847339439519</v>
      </c>
      <c r="K139">
        <f t="shared" si="37"/>
        <v>889.86900000000003</v>
      </c>
      <c r="L139">
        <f t="shared" si="38"/>
        <v>510.43964058271251</v>
      </c>
      <c r="M139">
        <f t="shared" si="39"/>
        <v>52.171290753869563</v>
      </c>
      <c r="N139">
        <f t="shared" si="40"/>
        <v>90.952211859674861</v>
      </c>
      <c r="O139">
        <f t="shared" si="41"/>
        <v>0.23593657453570366</v>
      </c>
      <c r="P139">
        <f t="shared" si="42"/>
        <v>3.5302402181707264</v>
      </c>
      <c r="Q139">
        <f t="shared" si="43"/>
        <v>0.22751349201362736</v>
      </c>
      <c r="R139">
        <f t="shared" si="44"/>
        <v>0.1429276602608246</v>
      </c>
      <c r="S139">
        <f t="shared" si="45"/>
        <v>317.40083160009527</v>
      </c>
      <c r="T139">
        <f t="shared" si="46"/>
        <v>32.697109112140723</v>
      </c>
      <c r="U139">
        <f t="shared" si="47"/>
        <v>32.697109112140723</v>
      </c>
      <c r="V139">
        <f t="shared" si="48"/>
        <v>4.9667597722675749</v>
      </c>
      <c r="W139">
        <f t="shared" si="49"/>
        <v>24.710527483471733</v>
      </c>
      <c r="X139">
        <f t="shared" si="50"/>
        <v>1.2476238827253225</v>
      </c>
      <c r="Y139">
        <f t="shared" si="51"/>
        <v>5.0489569013038169</v>
      </c>
      <c r="Z139">
        <f t="shared" si="52"/>
        <v>3.7191358895422524</v>
      </c>
      <c r="AA139">
        <f t="shared" si="53"/>
        <v>-376.53749335253616</v>
      </c>
      <c r="AB139">
        <f t="shared" si="54"/>
        <v>55.53431600166445</v>
      </c>
      <c r="AC139">
        <f t="shared" si="55"/>
        <v>3.5971962326806231</v>
      </c>
      <c r="AD139">
        <f t="shared" si="56"/>
        <v>-5.1495180958056608E-3</v>
      </c>
      <c r="AE139">
        <f t="shared" si="57"/>
        <v>75.579907210982498</v>
      </c>
      <c r="AF139">
        <f t="shared" si="58"/>
        <v>8.510348486519641</v>
      </c>
      <c r="AG139">
        <f t="shared" si="59"/>
        <v>48.252847339439519</v>
      </c>
      <c r="AH139">
        <v>984.70175359753</v>
      </c>
      <c r="AI139">
        <v>904.18016969696998</v>
      </c>
      <c r="AJ139">
        <v>3.31754083519361</v>
      </c>
      <c r="AK139">
        <v>84.5062676990527</v>
      </c>
      <c r="AL139">
        <f t="shared" si="60"/>
        <v>8.5382651553863074</v>
      </c>
      <c r="AM139">
        <v>2.0801193347339701</v>
      </c>
      <c r="AN139">
        <v>12.205722377622401</v>
      </c>
      <c r="AO139">
        <v>-4.6301760931519501E-4</v>
      </c>
      <c r="AP139">
        <v>123.873733639405</v>
      </c>
      <c r="AQ139">
        <v>20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52875.01113270616</v>
      </c>
      <c r="AV139">
        <f t="shared" si="64"/>
        <v>2000.0050000000001</v>
      </c>
      <c r="AW139">
        <f t="shared" si="65"/>
        <v>1686.0046200010124</v>
      </c>
      <c r="AX139">
        <f t="shared" si="66"/>
        <v>0.84300020249999996</v>
      </c>
      <c r="AY139">
        <f t="shared" si="67"/>
        <v>0.15870001905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1736456518</v>
      </c>
      <c r="BF139">
        <v>889.86900000000003</v>
      </c>
      <c r="BG139">
        <v>989.654</v>
      </c>
      <c r="BH139">
        <v>12.20665</v>
      </c>
      <c r="BI139">
        <v>2.1187499999999999</v>
      </c>
      <c r="BJ139">
        <v>889.36099999999999</v>
      </c>
      <c r="BK139">
        <v>12.1713</v>
      </c>
      <c r="BL139">
        <v>499.99299999999999</v>
      </c>
      <c r="BM139">
        <v>102.10850000000001</v>
      </c>
      <c r="BN139">
        <v>0.10004064999999999</v>
      </c>
      <c r="BO139">
        <v>32.988900000000001</v>
      </c>
      <c r="BP139">
        <v>32.087249999999997</v>
      </c>
      <c r="BQ139">
        <v>999.9</v>
      </c>
      <c r="BR139">
        <v>0</v>
      </c>
      <c r="BS139">
        <v>0</v>
      </c>
      <c r="BT139">
        <v>9988.1200000000008</v>
      </c>
      <c r="BU139">
        <v>721.50649999999996</v>
      </c>
      <c r="BV139">
        <v>376.5795</v>
      </c>
      <c r="BW139">
        <v>-99.7851</v>
      </c>
      <c r="BX139">
        <v>900.86500000000001</v>
      </c>
      <c r="BY139">
        <v>991.755</v>
      </c>
      <c r="BZ139">
        <v>10.087899999999999</v>
      </c>
      <c r="CA139">
        <v>989.654</v>
      </c>
      <c r="CB139">
        <v>2.1187499999999999</v>
      </c>
      <c r="CC139">
        <v>1.2464</v>
      </c>
      <c r="CD139">
        <v>0.21634249999999999</v>
      </c>
      <c r="CE139">
        <v>10.16765</v>
      </c>
      <c r="CF139">
        <v>-13.5472</v>
      </c>
      <c r="CG139">
        <v>2000.0050000000001</v>
      </c>
      <c r="CH139">
        <v>0.90000049999999998</v>
      </c>
      <c r="CI139">
        <v>9.9999749999999998E-2</v>
      </c>
      <c r="CJ139">
        <v>24</v>
      </c>
      <c r="CK139">
        <v>39093.15</v>
      </c>
      <c r="CL139">
        <v>1736449596</v>
      </c>
      <c r="CM139" t="s">
        <v>346</v>
      </c>
      <c r="CN139">
        <v>1736449594</v>
      </c>
      <c r="CO139">
        <v>1736449596</v>
      </c>
      <c r="CP139">
        <v>2</v>
      </c>
      <c r="CQ139">
        <v>0.52600000000000002</v>
      </c>
      <c r="CR139">
        <v>-1.4999999999999999E-2</v>
      </c>
      <c r="CS139">
        <v>0.63</v>
      </c>
      <c r="CT139">
        <v>3.9E-2</v>
      </c>
      <c r="CU139">
        <v>200</v>
      </c>
      <c r="CV139">
        <v>13</v>
      </c>
      <c r="CW139">
        <v>0.21</v>
      </c>
      <c r="CX139">
        <v>0.03</v>
      </c>
      <c r="CY139">
        <v>-98.488079999999997</v>
      </c>
      <c r="CZ139">
        <v>-8.5233203007518608</v>
      </c>
      <c r="DA139">
        <v>0.82501526688904403</v>
      </c>
      <c r="DB139">
        <v>0</v>
      </c>
      <c r="DC139">
        <v>10.232645</v>
      </c>
      <c r="DD139">
        <v>-0.92946315789473799</v>
      </c>
      <c r="DE139">
        <v>8.9537737714329102E-2</v>
      </c>
      <c r="DF139">
        <v>0</v>
      </c>
      <c r="DG139">
        <v>0</v>
      </c>
      <c r="DH139">
        <v>2</v>
      </c>
      <c r="DI139" t="s">
        <v>535</v>
      </c>
      <c r="DJ139">
        <v>3.1164499999999999</v>
      </c>
      <c r="DK139">
        <v>2.8010799999999998</v>
      </c>
      <c r="DL139">
        <v>0.170095</v>
      </c>
      <c r="DM139">
        <v>0.183693</v>
      </c>
      <c r="DN139">
        <v>7.1989300000000006E-2</v>
      </c>
      <c r="DO139">
        <v>1.69715E-2</v>
      </c>
      <c r="DP139">
        <v>23033.7</v>
      </c>
      <c r="DQ139">
        <v>20906.3</v>
      </c>
      <c r="DR139">
        <v>26564.5</v>
      </c>
      <c r="DS139">
        <v>23976</v>
      </c>
      <c r="DT139">
        <v>34078.400000000001</v>
      </c>
      <c r="DU139">
        <v>34371</v>
      </c>
      <c r="DV139">
        <v>40159.4</v>
      </c>
      <c r="DW139">
        <v>37926.9</v>
      </c>
      <c r="DX139">
        <v>1.9977</v>
      </c>
      <c r="DY139">
        <v>2.1700300000000001</v>
      </c>
      <c r="DZ139">
        <v>0.212509</v>
      </c>
      <c r="EA139">
        <v>0</v>
      </c>
      <c r="EB139">
        <v>28.638400000000001</v>
      </c>
      <c r="EC139">
        <v>999.9</v>
      </c>
      <c r="ED139">
        <v>61.634999999999998</v>
      </c>
      <c r="EE139">
        <v>25.306999999999999</v>
      </c>
      <c r="EF139">
        <v>19.546900000000001</v>
      </c>
      <c r="EG139">
        <v>63.906700000000001</v>
      </c>
      <c r="EH139">
        <v>26.847000000000001</v>
      </c>
      <c r="EI139">
        <v>1</v>
      </c>
      <c r="EJ139">
        <v>-0.166126</v>
      </c>
      <c r="EK139">
        <v>-6.5816299999999996</v>
      </c>
      <c r="EL139">
        <v>20.1294</v>
      </c>
      <c r="EM139">
        <v>5.2611699999999999</v>
      </c>
      <c r="EN139">
        <v>12.004</v>
      </c>
      <c r="EO139">
        <v>4.9990500000000004</v>
      </c>
      <c r="EP139">
        <v>3.28688</v>
      </c>
      <c r="EQ139">
        <v>9999</v>
      </c>
      <c r="ER139">
        <v>9999</v>
      </c>
      <c r="ES139">
        <v>999.9</v>
      </c>
      <c r="ET139">
        <v>9999</v>
      </c>
      <c r="EU139">
        <v>1.8725700000000001</v>
      </c>
      <c r="EV139">
        <v>1.87347</v>
      </c>
      <c r="EW139">
        <v>1.8696600000000001</v>
      </c>
      <c r="EX139">
        <v>1.8754599999999999</v>
      </c>
      <c r="EY139">
        <v>1.87561</v>
      </c>
      <c r="EZ139">
        <v>1.8739699999999999</v>
      </c>
      <c r="FA139">
        <v>1.87256</v>
      </c>
      <c r="FB139">
        <v>1.87164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0.501</v>
      </c>
      <c r="FQ139">
        <v>3.5400000000000001E-2</v>
      </c>
      <c r="FR139">
        <v>0.34321388301456301</v>
      </c>
      <c r="FS139">
        <v>1.93526017593624E-3</v>
      </c>
      <c r="FT139">
        <v>-2.6352868309754201E-6</v>
      </c>
      <c r="FU139">
        <v>7.4988703689445403E-10</v>
      </c>
      <c r="FV139">
        <v>-2.6994475661370899E-2</v>
      </c>
      <c r="FW139">
        <v>5.2935318026229097E-3</v>
      </c>
      <c r="FX139">
        <v>-4.69559145734915E-4</v>
      </c>
      <c r="FY139">
        <v>3.7413844565891902E-5</v>
      </c>
      <c r="FZ139">
        <v>1</v>
      </c>
      <c r="GA139">
        <v>1999</v>
      </c>
      <c r="GB139">
        <v>0</v>
      </c>
      <c r="GC139">
        <v>14</v>
      </c>
      <c r="GD139">
        <v>115.4</v>
      </c>
      <c r="GE139">
        <v>115.4</v>
      </c>
      <c r="GF139">
        <v>2.2631800000000002</v>
      </c>
      <c r="GG139">
        <v>2.5134300000000001</v>
      </c>
      <c r="GH139">
        <v>1.5979000000000001</v>
      </c>
      <c r="GI139">
        <v>2.34741</v>
      </c>
      <c r="GJ139">
        <v>1.64917</v>
      </c>
      <c r="GK139">
        <v>2.2936999999999999</v>
      </c>
      <c r="GL139">
        <v>29.815100000000001</v>
      </c>
      <c r="GM139">
        <v>15.699299999999999</v>
      </c>
      <c r="GN139">
        <v>19</v>
      </c>
      <c r="GO139">
        <v>471.1</v>
      </c>
      <c r="GP139">
        <v>601.62900000000002</v>
      </c>
      <c r="GQ139">
        <v>40.2973</v>
      </c>
      <c r="GR139">
        <v>25.241900000000001</v>
      </c>
      <c r="GS139">
        <v>30.000399999999999</v>
      </c>
      <c r="GT139">
        <v>24.9938</v>
      </c>
      <c r="GU139">
        <v>24.9634</v>
      </c>
      <c r="GV139">
        <v>45.411200000000001</v>
      </c>
      <c r="GW139">
        <v>78.9649</v>
      </c>
      <c r="GX139">
        <v>100</v>
      </c>
      <c r="GY139">
        <v>40.370800000000003</v>
      </c>
      <c r="GZ139">
        <v>1017.03</v>
      </c>
      <c r="HA139">
        <v>2.19374</v>
      </c>
      <c r="HB139">
        <v>100.867</v>
      </c>
      <c r="HC139">
        <v>100.755</v>
      </c>
    </row>
    <row r="140" spans="1:211" x14ac:dyDescent="0.2">
      <c r="A140">
        <v>124</v>
      </c>
      <c r="B140">
        <v>1736456522</v>
      </c>
      <c r="C140">
        <v>246</v>
      </c>
      <c r="D140" t="s">
        <v>596</v>
      </c>
      <c r="E140" t="s">
        <v>597</v>
      </c>
      <c r="F140">
        <v>2</v>
      </c>
      <c r="G140">
        <v>1736456521</v>
      </c>
      <c r="H140">
        <f t="shared" si="34"/>
        <v>8.514186579713267E-3</v>
      </c>
      <c r="I140">
        <f t="shared" si="35"/>
        <v>8.5141865797132663</v>
      </c>
      <c r="J140">
        <f t="shared" si="36"/>
        <v>48.386142298917981</v>
      </c>
      <c r="K140">
        <f t="shared" si="37"/>
        <v>899.69899999999996</v>
      </c>
      <c r="L140">
        <f t="shared" si="38"/>
        <v>517.83594001906636</v>
      </c>
      <c r="M140">
        <f t="shared" si="39"/>
        <v>52.92742316772091</v>
      </c>
      <c r="N140">
        <f t="shared" si="40"/>
        <v>91.957212731935996</v>
      </c>
      <c r="O140">
        <f t="shared" si="41"/>
        <v>0.23523421117648574</v>
      </c>
      <c r="P140">
        <f t="shared" si="42"/>
        <v>3.5290434990369652</v>
      </c>
      <c r="Q140">
        <f t="shared" si="43"/>
        <v>0.2268575152524939</v>
      </c>
      <c r="R140">
        <f t="shared" si="44"/>
        <v>0.14251370840355093</v>
      </c>
      <c r="S140">
        <f t="shared" si="45"/>
        <v>317.39995476000007</v>
      </c>
      <c r="T140">
        <f t="shared" si="46"/>
        <v>32.697552162429588</v>
      </c>
      <c r="U140">
        <f t="shared" si="47"/>
        <v>32.697552162429588</v>
      </c>
      <c r="V140">
        <f t="shared" si="48"/>
        <v>4.9668836908229013</v>
      </c>
      <c r="W140">
        <f t="shared" si="49"/>
        <v>24.714601729356847</v>
      </c>
      <c r="X140">
        <f t="shared" si="50"/>
        <v>1.2475000686655999</v>
      </c>
      <c r="Y140">
        <f t="shared" si="51"/>
        <v>5.0476235964740503</v>
      </c>
      <c r="Z140">
        <f t="shared" si="52"/>
        <v>3.7193836221573013</v>
      </c>
      <c r="AA140">
        <f t="shared" si="53"/>
        <v>-375.47562816535509</v>
      </c>
      <c r="AB140">
        <f t="shared" si="54"/>
        <v>54.536984978790251</v>
      </c>
      <c r="AC140">
        <f t="shared" si="55"/>
        <v>3.5337189345306883</v>
      </c>
      <c r="AD140">
        <f t="shared" si="56"/>
        <v>-4.9694920340996873E-3</v>
      </c>
      <c r="AE140">
        <f t="shared" si="57"/>
        <v>75.790373280333156</v>
      </c>
      <c r="AF140">
        <f t="shared" si="58"/>
        <v>8.4955304826023532</v>
      </c>
      <c r="AG140">
        <f t="shared" si="59"/>
        <v>48.386142298917981</v>
      </c>
      <c r="AH140">
        <v>991.482312808237</v>
      </c>
      <c r="AI140">
        <v>910.80241818181798</v>
      </c>
      <c r="AJ140">
        <v>3.3135294930331298</v>
      </c>
      <c r="AK140">
        <v>84.5062676990527</v>
      </c>
      <c r="AL140">
        <f t="shared" si="60"/>
        <v>8.5141865797132663</v>
      </c>
      <c r="AM140">
        <v>2.1064883837930202</v>
      </c>
      <c r="AN140">
        <v>12.2049496503497</v>
      </c>
      <c r="AO140">
        <v>-2.9828816054132499E-4</v>
      </c>
      <c r="AP140">
        <v>123.873733639405</v>
      </c>
      <c r="AQ140">
        <v>20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52850.167598423061</v>
      </c>
      <c r="AV140">
        <f t="shared" si="64"/>
        <v>2000</v>
      </c>
      <c r="AW140">
        <f t="shared" si="65"/>
        <v>1685.999826</v>
      </c>
      <c r="AX140">
        <f t="shared" si="66"/>
        <v>0.84299991299999999</v>
      </c>
      <c r="AY140">
        <f t="shared" si="67"/>
        <v>0.15869997738000002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1736456521</v>
      </c>
      <c r="BF140">
        <v>899.69899999999996</v>
      </c>
      <c r="BG140">
        <v>999.851</v>
      </c>
      <c r="BH140">
        <v>12.205399999999999</v>
      </c>
      <c r="BI140">
        <v>2.1320299999999999</v>
      </c>
      <c r="BJ140">
        <v>899.20100000000002</v>
      </c>
      <c r="BK140">
        <v>12.1701</v>
      </c>
      <c r="BL140">
        <v>499.84300000000002</v>
      </c>
      <c r="BM140">
        <v>102.108</v>
      </c>
      <c r="BN140">
        <v>0.100864</v>
      </c>
      <c r="BO140">
        <v>32.984200000000001</v>
      </c>
      <c r="BP140">
        <v>32.098799999999997</v>
      </c>
      <c r="BQ140">
        <v>999.9</v>
      </c>
      <c r="BR140">
        <v>0</v>
      </c>
      <c r="BS140">
        <v>0</v>
      </c>
      <c r="BT140">
        <v>9983.1200000000008</v>
      </c>
      <c r="BU140">
        <v>721.31299999999999</v>
      </c>
      <c r="BV140">
        <v>377.44900000000001</v>
      </c>
      <c r="BW140">
        <v>-100.151</v>
      </c>
      <c r="BX140">
        <v>910.81600000000003</v>
      </c>
      <c r="BY140">
        <v>1001.99</v>
      </c>
      <c r="BZ140">
        <v>10.073399999999999</v>
      </c>
      <c r="CA140">
        <v>999.851</v>
      </c>
      <c r="CB140">
        <v>2.1320299999999999</v>
      </c>
      <c r="CC140">
        <v>1.24627</v>
      </c>
      <c r="CD140">
        <v>0.217696</v>
      </c>
      <c r="CE140">
        <v>10.166</v>
      </c>
      <c r="CF140">
        <v>-13.470599999999999</v>
      </c>
      <c r="CG140">
        <v>2000</v>
      </c>
      <c r="CH140">
        <v>0.9</v>
      </c>
      <c r="CI140">
        <v>9.9999900000000003E-2</v>
      </c>
      <c r="CJ140">
        <v>24</v>
      </c>
      <c r="CK140">
        <v>39093.1</v>
      </c>
      <c r="CL140">
        <v>1736449596</v>
      </c>
      <c r="CM140" t="s">
        <v>346</v>
      </c>
      <c r="CN140">
        <v>1736449594</v>
      </c>
      <c r="CO140">
        <v>1736449596</v>
      </c>
      <c r="CP140">
        <v>2</v>
      </c>
      <c r="CQ140">
        <v>0.52600000000000002</v>
      </c>
      <c r="CR140">
        <v>-1.4999999999999999E-2</v>
      </c>
      <c r="CS140">
        <v>0.63</v>
      </c>
      <c r="CT140">
        <v>3.9E-2</v>
      </c>
      <c r="CU140">
        <v>200</v>
      </c>
      <c r="CV140">
        <v>13</v>
      </c>
      <c r="CW140">
        <v>0.21</v>
      </c>
      <c r="CX140">
        <v>0.03</v>
      </c>
      <c r="CY140">
        <v>-98.762855000000002</v>
      </c>
      <c r="CZ140">
        <v>-8.5879082706767207</v>
      </c>
      <c r="DA140">
        <v>0.83090798135232702</v>
      </c>
      <c r="DB140">
        <v>0</v>
      </c>
      <c r="DC140">
        <v>10.203950000000001</v>
      </c>
      <c r="DD140">
        <v>-0.91337142857144205</v>
      </c>
      <c r="DE140">
        <v>8.8112697722859401E-2</v>
      </c>
      <c r="DF140">
        <v>0</v>
      </c>
      <c r="DG140">
        <v>0</v>
      </c>
      <c r="DH140">
        <v>2</v>
      </c>
      <c r="DI140" t="s">
        <v>535</v>
      </c>
      <c r="DJ140">
        <v>3.11694</v>
      </c>
      <c r="DK140">
        <v>2.8023500000000001</v>
      </c>
      <c r="DL140">
        <v>0.17091100000000001</v>
      </c>
      <c r="DM140">
        <v>0.18448100000000001</v>
      </c>
      <c r="DN140">
        <v>7.1973400000000007E-2</v>
      </c>
      <c r="DO140">
        <v>1.7012699999999999E-2</v>
      </c>
      <c r="DP140">
        <v>23011</v>
      </c>
      <c r="DQ140">
        <v>20885.900000000001</v>
      </c>
      <c r="DR140">
        <v>26564.400000000001</v>
      </c>
      <c r="DS140">
        <v>23975.8</v>
      </c>
      <c r="DT140">
        <v>34078.800000000003</v>
      </c>
      <c r="DU140">
        <v>34369.699999999997</v>
      </c>
      <c r="DV140">
        <v>40159.1</v>
      </c>
      <c r="DW140">
        <v>37927</v>
      </c>
      <c r="DX140">
        <v>1.99807</v>
      </c>
      <c r="DY140">
        <v>2.1696800000000001</v>
      </c>
      <c r="DZ140">
        <v>0.213087</v>
      </c>
      <c r="EA140">
        <v>0</v>
      </c>
      <c r="EB140">
        <v>28.636500000000002</v>
      </c>
      <c r="EC140">
        <v>999.9</v>
      </c>
      <c r="ED140">
        <v>61.61</v>
      </c>
      <c r="EE140">
        <v>25.306999999999999</v>
      </c>
      <c r="EF140">
        <v>19.5395</v>
      </c>
      <c r="EG140">
        <v>64.486699999999999</v>
      </c>
      <c r="EH140">
        <v>26.350200000000001</v>
      </c>
      <c r="EI140">
        <v>1</v>
      </c>
      <c r="EJ140">
        <v>-0.16616400000000001</v>
      </c>
      <c r="EK140">
        <v>-6.6186800000000003</v>
      </c>
      <c r="EL140">
        <v>20.127400000000002</v>
      </c>
      <c r="EM140">
        <v>5.2613200000000004</v>
      </c>
      <c r="EN140">
        <v>12.004</v>
      </c>
      <c r="EO140">
        <v>4.9992000000000001</v>
      </c>
      <c r="EP140">
        <v>3.28695</v>
      </c>
      <c r="EQ140">
        <v>9999</v>
      </c>
      <c r="ER140">
        <v>9999</v>
      </c>
      <c r="ES140">
        <v>999.9</v>
      </c>
      <c r="ET140">
        <v>9999</v>
      </c>
      <c r="EU140">
        <v>1.87256</v>
      </c>
      <c r="EV140">
        <v>1.87347</v>
      </c>
      <c r="EW140">
        <v>1.8696600000000001</v>
      </c>
      <c r="EX140">
        <v>1.8754599999999999</v>
      </c>
      <c r="EY140">
        <v>1.87561</v>
      </c>
      <c r="EZ140">
        <v>1.87395</v>
      </c>
      <c r="FA140">
        <v>1.87256</v>
      </c>
      <c r="FB140">
        <v>1.87164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0.49399999999999999</v>
      </c>
      <c r="FQ140">
        <v>3.5299999999999998E-2</v>
      </c>
      <c r="FR140">
        <v>0.34321388301456301</v>
      </c>
      <c r="FS140">
        <v>1.93526017593624E-3</v>
      </c>
      <c r="FT140">
        <v>-2.6352868309754201E-6</v>
      </c>
      <c r="FU140">
        <v>7.4988703689445403E-10</v>
      </c>
      <c r="FV140">
        <v>-2.6994475661370899E-2</v>
      </c>
      <c r="FW140">
        <v>5.2935318026229097E-3</v>
      </c>
      <c r="FX140">
        <v>-4.69559145734915E-4</v>
      </c>
      <c r="FY140">
        <v>3.7413844565891902E-5</v>
      </c>
      <c r="FZ140">
        <v>1</v>
      </c>
      <c r="GA140">
        <v>1999</v>
      </c>
      <c r="GB140">
        <v>0</v>
      </c>
      <c r="GC140">
        <v>14</v>
      </c>
      <c r="GD140">
        <v>115.5</v>
      </c>
      <c r="GE140">
        <v>115.4</v>
      </c>
      <c r="GF140">
        <v>2.2766099999999998</v>
      </c>
      <c r="GG140">
        <v>2.50732</v>
      </c>
      <c r="GH140">
        <v>1.5979000000000001</v>
      </c>
      <c r="GI140">
        <v>2.34741</v>
      </c>
      <c r="GJ140">
        <v>1.64917</v>
      </c>
      <c r="GK140">
        <v>2.48291</v>
      </c>
      <c r="GL140">
        <v>29.815100000000001</v>
      </c>
      <c r="GM140">
        <v>15.7081</v>
      </c>
      <c r="GN140">
        <v>19</v>
      </c>
      <c r="GO140">
        <v>471.34399999999999</v>
      </c>
      <c r="GP140">
        <v>601.36300000000006</v>
      </c>
      <c r="GQ140">
        <v>40.322600000000001</v>
      </c>
      <c r="GR140">
        <v>25.242699999999999</v>
      </c>
      <c r="GS140">
        <v>30.0002</v>
      </c>
      <c r="GT140">
        <v>24.994800000000001</v>
      </c>
      <c r="GU140">
        <v>24.964300000000001</v>
      </c>
      <c r="GV140">
        <v>45.657400000000003</v>
      </c>
      <c r="GW140">
        <v>78.9649</v>
      </c>
      <c r="GX140">
        <v>100</v>
      </c>
      <c r="GY140">
        <v>40.370800000000003</v>
      </c>
      <c r="GZ140">
        <v>1023.74</v>
      </c>
      <c r="HA140">
        <v>2.2133500000000002</v>
      </c>
      <c r="HB140">
        <v>100.866</v>
      </c>
      <c r="HC140">
        <v>100.754</v>
      </c>
    </row>
    <row r="141" spans="1:211" x14ac:dyDescent="0.2">
      <c r="A141">
        <v>125</v>
      </c>
      <c r="B141">
        <v>1736456524</v>
      </c>
      <c r="C141">
        <v>248</v>
      </c>
      <c r="D141" t="s">
        <v>598</v>
      </c>
      <c r="E141" t="s">
        <v>599</v>
      </c>
      <c r="F141">
        <v>2</v>
      </c>
      <c r="G141">
        <v>1736456522</v>
      </c>
      <c r="H141">
        <f t="shared" si="34"/>
        <v>8.5025756215234335E-3</v>
      </c>
      <c r="I141">
        <f t="shared" si="35"/>
        <v>8.5025756215234338</v>
      </c>
      <c r="J141">
        <f t="shared" si="36"/>
        <v>48.458884178236964</v>
      </c>
      <c r="K141">
        <f t="shared" si="37"/>
        <v>902.9905</v>
      </c>
      <c r="L141">
        <f t="shared" si="38"/>
        <v>519.93058751893057</v>
      </c>
      <c r="M141">
        <f t="shared" si="39"/>
        <v>53.14119027247586</v>
      </c>
      <c r="N141">
        <f t="shared" si="40"/>
        <v>92.293069741720004</v>
      </c>
      <c r="O141">
        <f t="shared" si="41"/>
        <v>0.23486681910470941</v>
      </c>
      <c r="P141">
        <f t="shared" si="42"/>
        <v>3.5279841860564032</v>
      </c>
      <c r="Q141">
        <f t="shared" si="43"/>
        <v>0.22651335718720822</v>
      </c>
      <c r="R141">
        <f t="shared" si="44"/>
        <v>0.14229662117404615</v>
      </c>
      <c r="S141">
        <f t="shared" si="45"/>
        <v>317.39918388005657</v>
      </c>
      <c r="T141">
        <f t="shared" si="46"/>
        <v>32.69844530762483</v>
      </c>
      <c r="U141">
        <f t="shared" si="47"/>
        <v>32.69844530762483</v>
      </c>
      <c r="V141">
        <f t="shared" si="48"/>
        <v>4.9671335064503044</v>
      </c>
      <c r="W141">
        <f t="shared" si="49"/>
        <v>24.710832212604679</v>
      </c>
      <c r="X141">
        <f t="shared" si="50"/>
        <v>1.247201159012</v>
      </c>
      <c r="Y141">
        <f t="shared" si="51"/>
        <v>5.0471839567419288</v>
      </c>
      <c r="Z141">
        <f t="shared" si="52"/>
        <v>3.7199323474383044</v>
      </c>
      <c r="AA141">
        <f t="shared" si="53"/>
        <v>-374.9635849091834</v>
      </c>
      <c r="AB141">
        <f t="shared" si="54"/>
        <v>54.055926726235015</v>
      </c>
      <c r="AC141">
        <f t="shared" si="55"/>
        <v>3.5035891848988499</v>
      </c>
      <c r="AD141">
        <f t="shared" si="56"/>
        <v>-4.8851179929840782E-3</v>
      </c>
      <c r="AE141">
        <f t="shared" si="57"/>
        <v>75.847410327676343</v>
      </c>
      <c r="AF141">
        <f t="shared" si="58"/>
        <v>8.4963712859183165</v>
      </c>
      <c r="AG141">
        <f t="shared" si="59"/>
        <v>48.458884178236964</v>
      </c>
      <c r="AH141">
        <v>998.29771431891197</v>
      </c>
      <c r="AI141">
        <v>917.48727272727206</v>
      </c>
      <c r="AJ141">
        <v>3.3275914987119699</v>
      </c>
      <c r="AK141">
        <v>84.5062676990527</v>
      </c>
      <c r="AL141">
        <f t="shared" si="60"/>
        <v>8.5025756215234338</v>
      </c>
      <c r="AM141">
        <v>2.1233683959546799</v>
      </c>
      <c r="AN141">
        <v>12.2013825174825</v>
      </c>
      <c r="AO141">
        <v>-2.7982998665353399E-4</v>
      </c>
      <c r="AP141">
        <v>123.873733639405</v>
      </c>
      <c r="AQ141">
        <v>20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52827.718000040179</v>
      </c>
      <c r="AV141">
        <f t="shared" si="64"/>
        <v>1999.9949999999999</v>
      </c>
      <c r="AW141">
        <f t="shared" si="65"/>
        <v>1685.9956980002175</v>
      </c>
      <c r="AX141">
        <f t="shared" si="66"/>
        <v>0.84299995650000004</v>
      </c>
      <c r="AY141">
        <f t="shared" si="67"/>
        <v>0.15869998869000002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1736456522</v>
      </c>
      <c r="BF141">
        <v>902.9905</v>
      </c>
      <c r="BG141">
        <v>1003.1805000000001</v>
      </c>
      <c r="BH141">
        <v>12.20255</v>
      </c>
      <c r="BI141">
        <v>2.1346799999999999</v>
      </c>
      <c r="BJ141">
        <v>902.49599999999998</v>
      </c>
      <c r="BK141">
        <v>12.167249999999999</v>
      </c>
      <c r="BL141">
        <v>500.16699999999997</v>
      </c>
      <c r="BM141">
        <v>102.107</v>
      </c>
      <c r="BN141">
        <v>0.10124</v>
      </c>
      <c r="BO141">
        <v>32.98265</v>
      </c>
      <c r="BP141">
        <v>32.100050000000003</v>
      </c>
      <c r="BQ141">
        <v>999.9</v>
      </c>
      <c r="BR141">
        <v>0</v>
      </c>
      <c r="BS141">
        <v>0</v>
      </c>
      <c r="BT141">
        <v>9978.75</v>
      </c>
      <c r="BU141">
        <v>721.274</v>
      </c>
      <c r="BV141">
        <v>377.50900000000001</v>
      </c>
      <c r="BW141">
        <v>-100.19</v>
      </c>
      <c r="BX141">
        <v>914.14549999999997</v>
      </c>
      <c r="BY141">
        <v>1005.33</v>
      </c>
      <c r="BZ141">
        <v>10.0679</v>
      </c>
      <c r="CA141">
        <v>1003.1805000000001</v>
      </c>
      <c r="CB141">
        <v>2.1346799999999999</v>
      </c>
      <c r="CC141">
        <v>1.245965</v>
      </c>
      <c r="CD141">
        <v>0.21796450000000001</v>
      </c>
      <c r="CE141">
        <v>10.16235</v>
      </c>
      <c r="CF141">
        <v>-13.455500000000001</v>
      </c>
      <c r="CG141">
        <v>1999.9949999999999</v>
      </c>
      <c r="CH141">
        <v>0.9</v>
      </c>
      <c r="CI141">
        <v>9.9999950000000004E-2</v>
      </c>
      <c r="CJ141">
        <v>24</v>
      </c>
      <c r="CK141">
        <v>39092.949999999997</v>
      </c>
      <c r="CL141">
        <v>1736449596</v>
      </c>
      <c r="CM141" t="s">
        <v>346</v>
      </c>
      <c r="CN141">
        <v>1736449594</v>
      </c>
      <c r="CO141">
        <v>1736449596</v>
      </c>
      <c r="CP141">
        <v>2</v>
      </c>
      <c r="CQ141">
        <v>0.52600000000000002</v>
      </c>
      <c r="CR141">
        <v>-1.4999999999999999E-2</v>
      </c>
      <c r="CS141">
        <v>0.63</v>
      </c>
      <c r="CT141">
        <v>3.9E-2</v>
      </c>
      <c r="CU141">
        <v>200</v>
      </c>
      <c r="CV141">
        <v>13</v>
      </c>
      <c r="CW141">
        <v>0.21</v>
      </c>
      <c r="CX141">
        <v>0.03</v>
      </c>
      <c r="CY141">
        <v>-99.037604999999999</v>
      </c>
      <c r="CZ141">
        <v>-8.2433278195490107</v>
      </c>
      <c r="DA141">
        <v>0.79871294122168801</v>
      </c>
      <c r="DB141">
        <v>0</v>
      </c>
      <c r="DC141">
        <v>10.177555</v>
      </c>
      <c r="DD141">
        <v>-0.86958045112784399</v>
      </c>
      <c r="DE141">
        <v>8.4409036690392306E-2</v>
      </c>
      <c r="DF141">
        <v>0</v>
      </c>
      <c r="DG141">
        <v>0</v>
      </c>
      <c r="DH141">
        <v>2</v>
      </c>
      <c r="DI141" t="s">
        <v>535</v>
      </c>
      <c r="DJ141">
        <v>3.1173099999999998</v>
      </c>
      <c r="DK141">
        <v>2.8022200000000002</v>
      </c>
      <c r="DL141">
        <v>0.17171</v>
      </c>
      <c r="DM141">
        <v>0.18526400000000001</v>
      </c>
      <c r="DN141">
        <v>7.1946599999999999E-2</v>
      </c>
      <c r="DO141">
        <v>1.7037199999999999E-2</v>
      </c>
      <c r="DP141">
        <v>22988.5</v>
      </c>
      <c r="DQ141">
        <v>20865.8</v>
      </c>
      <c r="DR141">
        <v>26564</v>
      </c>
      <c r="DS141">
        <v>23975.8</v>
      </c>
      <c r="DT141">
        <v>34079.699999999997</v>
      </c>
      <c r="DU141">
        <v>34369.199999999997</v>
      </c>
      <c r="DV141">
        <v>40158.9</v>
      </c>
      <c r="DW141">
        <v>37927.300000000003</v>
      </c>
      <c r="DX141">
        <v>1.99855</v>
      </c>
      <c r="DY141">
        <v>2.16927</v>
      </c>
      <c r="DZ141">
        <v>0.212807</v>
      </c>
      <c r="EA141">
        <v>0</v>
      </c>
      <c r="EB141">
        <v>28.634899999999998</v>
      </c>
      <c r="EC141">
        <v>999.9</v>
      </c>
      <c r="ED141">
        <v>61.61</v>
      </c>
      <c r="EE141">
        <v>25.306999999999999</v>
      </c>
      <c r="EF141">
        <v>19.540500000000002</v>
      </c>
      <c r="EG141">
        <v>63.776699999999998</v>
      </c>
      <c r="EH141">
        <v>26.25</v>
      </c>
      <c r="EI141">
        <v>1</v>
      </c>
      <c r="EJ141">
        <v>-0.165877</v>
      </c>
      <c r="EK141">
        <v>-6.6578999999999997</v>
      </c>
      <c r="EL141">
        <v>20.125399999999999</v>
      </c>
      <c r="EM141">
        <v>5.2616199999999997</v>
      </c>
      <c r="EN141">
        <v>12.004</v>
      </c>
      <c r="EO141">
        <v>4.9991000000000003</v>
      </c>
      <c r="EP141">
        <v>3.28708</v>
      </c>
      <c r="EQ141">
        <v>9999</v>
      </c>
      <c r="ER141">
        <v>9999</v>
      </c>
      <c r="ES141">
        <v>999.9</v>
      </c>
      <c r="ET141">
        <v>9999</v>
      </c>
      <c r="EU141">
        <v>1.87256</v>
      </c>
      <c r="EV141">
        <v>1.8734599999999999</v>
      </c>
      <c r="EW141">
        <v>1.8696600000000001</v>
      </c>
      <c r="EX141">
        <v>1.8754599999999999</v>
      </c>
      <c r="EY141">
        <v>1.87561</v>
      </c>
      <c r="EZ141">
        <v>1.8739600000000001</v>
      </c>
      <c r="FA141">
        <v>1.87256</v>
      </c>
      <c r="FB141">
        <v>1.87164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0.48799999999999999</v>
      </c>
      <c r="FQ141">
        <v>3.5299999999999998E-2</v>
      </c>
      <c r="FR141">
        <v>0.34321388301456301</v>
      </c>
      <c r="FS141">
        <v>1.93526017593624E-3</v>
      </c>
      <c r="FT141">
        <v>-2.6352868309754201E-6</v>
      </c>
      <c r="FU141">
        <v>7.4988703689445403E-10</v>
      </c>
      <c r="FV141">
        <v>-2.6994475661370899E-2</v>
      </c>
      <c r="FW141">
        <v>5.2935318026229097E-3</v>
      </c>
      <c r="FX141">
        <v>-4.69559145734915E-4</v>
      </c>
      <c r="FY141">
        <v>3.7413844565891902E-5</v>
      </c>
      <c r="FZ141">
        <v>1</v>
      </c>
      <c r="GA141">
        <v>1999</v>
      </c>
      <c r="GB141">
        <v>0</v>
      </c>
      <c r="GC141">
        <v>14</v>
      </c>
      <c r="GD141">
        <v>115.5</v>
      </c>
      <c r="GE141">
        <v>115.5</v>
      </c>
      <c r="GF141">
        <v>2.2888199999999999</v>
      </c>
      <c r="GG141">
        <v>2.52197</v>
      </c>
      <c r="GH141">
        <v>1.5979000000000001</v>
      </c>
      <c r="GI141">
        <v>2.34619</v>
      </c>
      <c r="GJ141">
        <v>1.64917</v>
      </c>
      <c r="GK141">
        <v>2.4316399999999998</v>
      </c>
      <c r="GL141">
        <v>29.836400000000001</v>
      </c>
      <c r="GM141">
        <v>15.699299999999999</v>
      </c>
      <c r="GN141">
        <v>19</v>
      </c>
      <c r="GO141">
        <v>471.64100000000002</v>
      </c>
      <c r="GP141">
        <v>601.04700000000003</v>
      </c>
      <c r="GQ141">
        <v>40.351900000000001</v>
      </c>
      <c r="GR141">
        <v>25.242699999999999</v>
      </c>
      <c r="GS141">
        <v>30.000399999999999</v>
      </c>
      <c r="GT141">
        <v>24.995100000000001</v>
      </c>
      <c r="GU141">
        <v>24.964300000000001</v>
      </c>
      <c r="GV141">
        <v>45.905799999999999</v>
      </c>
      <c r="GW141">
        <v>78.9649</v>
      </c>
      <c r="GX141">
        <v>100</v>
      </c>
      <c r="GY141">
        <v>40.441699999999997</v>
      </c>
      <c r="GZ141">
        <v>1030.5</v>
      </c>
      <c r="HA141">
        <v>2.2274600000000002</v>
      </c>
      <c r="HB141">
        <v>100.86499999999999</v>
      </c>
      <c r="HC141">
        <v>100.755</v>
      </c>
    </row>
    <row r="142" spans="1:211" x14ac:dyDescent="0.2">
      <c r="A142">
        <v>126</v>
      </c>
      <c r="B142">
        <v>1736456526</v>
      </c>
      <c r="C142">
        <v>250</v>
      </c>
      <c r="D142" t="s">
        <v>600</v>
      </c>
      <c r="E142" t="s">
        <v>601</v>
      </c>
      <c r="F142">
        <v>2</v>
      </c>
      <c r="G142">
        <v>1736456525</v>
      </c>
      <c r="H142">
        <f t="shared" si="34"/>
        <v>8.4943201224057588E-3</v>
      </c>
      <c r="I142">
        <f t="shared" si="35"/>
        <v>8.4943201224057585</v>
      </c>
      <c r="J142">
        <f t="shared" si="36"/>
        <v>48.774628195363164</v>
      </c>
      <c r="K142">
        <f t="shared" si="37"/>
        <v>912.78499999999997</v>
      </c>
      <c r="L142">
        <f t="shared" si="38"/>
        <v>526.6964618584891</v>
      </c>
      <c r="M142">
        <f t="shared" si="39"/>
        <v>53.830695339673298</v>
      </c>
      <c r="N142">
        <f t="shared" si="40"/>
        <v>93.290642341214991</v>
      </c>
      <c r="O142">
        <f t="shared" si="41"/>
        <v>0.23462304138182044</v>
      </c>
      <c r="P142">
        <f t="shared" si="42"/>
        <v>3.5375406660496362</v>
      </c>
      <c r="Q142">
        <f t="shared" si="43"/>
        <v>0.22630824196401686</v>
      </c>
      <c r="R142">
        <f t="shared" si="44"/>
        <v>0.14216515370599411</v>
      </c>
      <c r="S142">
        <f t="shared" si="45"/>
        <v>317.39841300000001</v>
      </c>
      <c r="T142">
        <f t="shared" si="46"/>
        <v>32.693104181068556</v>
      </c>
      <c r="U142">
        <f t="shared" si="47"/>
        <v>32.693104181068556</v>
      </c>
      <c r="V142">
        <f t="shared" si="48"/>
        <v>4.9656397387172415</v>
      </c>
      <c r="W142">
        <f t="shared" si="49"/>
        <v>24.698825927684016</v>
      </c>
      <c r="X142">
        <f t="shared" si="50"/>
        <v>1.2460453712883</v>
      </c>
      <c r="Y142">
        <f t="shared" si="51"/>
        <v>5.0449579058397793</v>
      </c>
      <c r="Z142">
        <f t="shared" si="52"/>
        <v>3.7195943674289413</v>
      </c>
      <c r="AA142">
        <f t="shared" si="53"/>
        <v>-374.59951739809395</v>
      </c>
      <c r="AB142">
        <f t="shared" si="54"/>
        <v>53.723869489498391</v>
      </c>
      <c r="AC142">
        <f t="shared" si="55"/>
        <v>3.4724358787002831</v>
      </c>
      <c r="AD142">
        <f t="shared" si="56"/>
        <v>-4.7990298952456101E-3</v>
      </c>
      <c r="AE142">
        <f t="shared" si="57"/>
        <v>76.156327938033215</v>
      </c>
      <c r="AF142">
        <f t="shared" si="58"/>
        <v>8.4903612975311109</v>
      </c>
      <c r="AG142">
        <f t="shared" si="59"/>
        <v>48.774628195363164</v>
      </c>
      <c r="AH142">
        <v>1005.09232323374</v>
      </c>
      <c r="AI142">
        <v>924.07154545454603</v>
      </c>
      <c r="AJ142">
        <v>3.3119684839350998</v>
      </c>
      <c r="AK142">
        <v>84.5062676990527</v>
      </c>
      <c r="AL142">
        <f t="shared" si="60"/>
        <v>8.4943201224057585</v>
      </c>
      <c r="AM142">
        <v>2.13246053180371</v>
      </c>
      <c r="AN142">
        <v>12.193425174825199</v>
      </c>
      <c r="AO142">
        <v>-3.3388439771951499E-4</v>
      </c>
      <c r="AP142">
        <v>123.873733639405</v>
      </c>
      <c r="AQ142">
        <v>20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53033.914241484374</v>
      </c>
      <c r="AV142">
        <f t="shared" si="64"/>
        <v>1999.99</v>
      </c>
      <c r="AW142">
        <f t="shared" si="65"/>
        <v>1685.9915699999999</v>
      </c>
      <c r="AX142">
        <f t="shared" si="66"/>
        <v>0.84299999999999997</v>
      </c>
      <c r="AY142">
        <f t="shared" si="67"/>
        <v>0.15870000000000001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1736456525</v>
      </c>
      <c r="BF142">
        <v>912.78499999999997</v>
      </c>
      <c r="BG142">
        <v>1013.36</v>
      </c>
      <c r="BH142">
        <v>12.191700000000001</v>
      </c>
      <c r="BI142">
        <v>2.1387200000000002</v>
      </c>
      <c r="BJ142">
        <v>912.3</v>
      </c>
      <c r="BK142">
        <v>12.156499999999999</v>
      </c>
      <c r="BL142">
        <v>500.55900000000003</v>
      </c>
      <c r="BM142">
        <v>102.104</v>
      </c>
      <c r="BN142">
        <v>0.100399</v>
      </c>
      <c r="BO142">
        <v>32.974800000000002</v>
      </c>
      <c r="BP142">
        <v>32.088200000000001</v>
      </c>
      <c r="BQ142">
        <v>999.9</v>
      </c>
      <c r="BR142">
        <v>0</v>
      </c>
      <c r="BS142">
        <v>0</v>
      </c>
      <c r="BT142">
        <v>10019.4</v>
      </c>
      <c r="BU142">
        <v>721.17100000000005</v>
      </c>
      <c r="BV142">
        <v>377.28</v>
      </c>
      <c r="BW142">
        <v>-100.57299999999999</v>
      </c>
      <c r="BX142">
        <v>924.05</v>
      </c>
      <c r="BY142">
        <v>1015.53</v>
      </c>
      <c r="BZ142">
        <v>10.053000000000001</v>
      </c>
      <c r="CA142">
        <v>1013.36</v>
      </c>
      <c r="CB142">
        <v>2.1387200000000002</v>
      </c>
      <c r="CC142">
        <v>1.24482</v>
      </c>
      <c r="CD142">
        <v>0.21837200000000001</v>
      </c>
      <c r="CE142">
        <v>10.1487</v>
      </c>
      <c r="CF142">
        <v>-13.432600000000001</v>
      </c>
      <c r="CG142">
        <v>1999.99</v>
      </c>
      <c r="CH142">
        <v>0.9</v>
      </c>
      <c r="CI142">
        <v>0.1</v>
      </c>
      <c r="CJ142">
        <v>24</v>
      </c>
      <c r="CK142">
        <v>39092.9</v>
      </c>
      <c r="CL142">
        <v>1736449596</v>
      </c>
      <c r="CM142" t="s">
        <v>346</v>
      </c>
      <c r="CN142">
        <v>1736449594</v>
      </c>
      <c r="CO142">
        <v>1736449596</v>
      </c>
      <c r="CP142">
        <v>2</v>
      </c>
      <c r="CQ142">
        <v>0.52600000000000002</v>
      </c>
      <c r="CR142">
        <v>-1.4999999999999999E-2</v>
      </c>
      <c r="CS142">
        <v>0.63</v>
      </c>
      <c r="CT142">
        <v>3.9E-2</v>
      </c>
      <c r="CU142">
        <v>200</v>
      </c>
      <c r="CV142">
        <v>13</v>
      </c>
      <c r="CW142">
        <v>0.21</v>
      </c>
      <c r="CX142">
        <v>0.03</v>
      </c>
      <c r="CY142">
        <v>-99.301000000000002</v>
      </c>
      <c r="CZ142">
        <v>-7.6551248120298299</v>
      </c>
      <c r="DA142">
        <v>0.74298864459694003</v>
      </c>
      <c r="DB142">
        <v>0</v>
      </c>
      <c r="DC142">
        <v>10.15264</v>
      </c>
      <c r="DD142">
        <v>-0.79615939849622896</v>
      </c>
      <c r="DE142">
        <v>7.8187290527297199E-2</v>
      </c>
      <c r="DF142">
        <v>0</v>
      </c>
      <c r="DG142">
        <v>0</v>
      </c>
      <c r="DH142">
        <v>2</v>
      </c>
      <c r="DI142" t="s">
        <v>535</v>
      </c>
      <c r="DJ142">
        <v>3.1171099999999998</v>
      </c>
      <c r="DK142">
        <v>2.8002899999999999</v>
      </c>
      <c r="DL142">
        <v>0.172509</v>
      </c>
      <c r="DM142">
        <v>0.186057</v>
      </c>
      <c r="DN142">
        <v>7.1898299999999998E-2</v>
      </c>
      <c r="DO142">
        <v>1.70527E-2</v>
      </c>
      <c r="DP142">
        <v>22966.2</v>
      </c>
      <c r="DQ142">
        <v>20845.7</v>
      </c>
      <c r="DR142">
        <v>26563.9</v>
      </c>
      <c r="DS142">
        <v>23976</v>
      </c>
      <c r="DT142">
        <v>34081.5</v>
      </c>
      <c r="DU142">
        <v>34368.800000000003</v>
      </c>
      <c r="DV142">
        <v>40158.800000000003</v>
      </c>
      <c r="DW142">
        <v>37927.4</v>
      </c>
      <c r="DX142">
        <v>1.9992700000000001</v>
      </c>
      <c r="DY142">
        <v>2.1692</v>
      </c>
      <c r="DZ142">
        <v>0.211839</v>
      </c>
      <c r="EA142">
        <v>0</v>
      </c>
      <c r="EB142">
        <v>28.632999999999999</v>
      </c>
      <c r="EC142">
        <v>999.9</v>
      </c>
      <c r="ED142">
        <v>61.61</v>
      </c>
      <c r="EE142">
        <v>25.306999999999999</v>
      </c>
      <c r="EF142">
        <v>19.538900000000002</v>
      </c>
      <c r="EG142">
        <v>64.326700000000002</v>
      </c>
      <c r="EH142">
        <v>26.618600000000001</v>
      </c>
      <c r="EI142">
        <v>1</v>
      </c>
      <c r="EJ142">
        <v>-0.16577500000000001</v>
      </c>
      <c r="EK142">
        <v>-6.6576199999999996</v>
      </c>
      <c r="EL142">
        <v>20.125599999999999</v>
      </c>
      <c r="EM142">
        <v>5.2620699999999996</v>
      </c>
      <c r="EN142">
        <v>12.004</v>
      </c>
      <c r="EO142">
        <v>4.99925</v>
      </c>
      <c r="EP142">
        <v>3.28715</v>
      </c>
      <c r="EQ142">
        <v>9999</v>
      </c>
      <c r="ER142">
        <v>9999</v>
      </c>
      <c r="ES142">
        <v>999.9</v>
      </c>
      <c r="ET142">
        <v>9999</v>
      </c>
      <c r="EU142">
        <v>1.87256</v>
      </c>
      <c r="EV142">
        <v>1.8734599999999999</v>
      </c>
      <c r="EW142">
        <v>1.8696600000000001</v>
      </c>
      <c r="EX142">
        <v>1.8754599999999999</v>
      </c>
      <c r="EY142">
        <v>1.87561</v>
      </c>
      <c r="EZ142">
        <v>1.87398</v>
      </c>
      <c r="FA142">
        <v>1.87256</v>
      </c>
      <c r="FB142">
        <v>1.87164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0.48199999999999998</v>
      </c>
      <c r="FQ142">
        <v>3.5200000000000002E-2</v>
      </c>
      <c r="FR142">
        <v>0.34321388301456301</v>
      </c>
      <c r="FS142">
        <v>1.93526017593624E-3</v>
      </c>
      <c r="FT142">
        <v>-2.6352868309754201E-6</v>
      </c>
      <c r="FU142">
        <v>7.4988703689445403E-10</v>
      </c>
      <c r="FV142">
        <v>-2.6994475661370899E-2</v>
      </c>
      <c r="FW142">
        <v>5.2935318026229097E-3</v>
      </c>
      <c r="FX142">
        <v>-4.69559145734915E-4</v>
      </c>
      <c r="FY142">
        <v>3.7413844565891902E-5</v>
      </c>
      <c r="FZ142">
        <v>1</v>
      </c>
      <c r="GA142">
        <v>1999</v>
      </c>
      <c r="GB142">
        <v>0</v>
      </c>
      <c r="GC142">
        <v>14</v>
      </c>
      <c r="GD142">
        <v>115.5</v>
      </c>
      <c r="GE142">
        <v>115.5</v>
      </c>
      <c r="GF142">
        <v>2.2997999999999998</v>
      </c>
      <c r="GG142">
        <v>2.50488</v>
      </c>
      <c r="GH142">
        <v>1.5979000000000001</v>
      </c>
      <c r="GI142">
        <v>2.34741</v>
      </c>
      <c r="GJ142">
        <v>1.64917</v>
      </c>
      <c r="GK142">
        <v>2.2766099999999998</v>
      </c>
      <c r="GL142">
        <v>29.836400000000001</v>
      </c>
      <c r="GM142">
        <v>15.699299999999999</v>
      </c>
      <c r="GN142">
        <v>19</v>
      </c>
      <c r="GO142">
        <v>472.07799999999997</v>
      </c>
      <c r="GP142">
        <v>600.98800000000006</v>
      </c>
      <c r="GQ142">
        <v>40.382399999999997</v>
      </c>
      <c r="GR142">
        <v>25.243500000000001</v>
      </c>
      <c r="GS142">
        <v>30.000399999999999</v>
      </c>
      <c r="GT142">
        <v>24.995100000000001</v>
      </c>
      <c r="GU142">
        <v>24.964300000000001</v>
      </c>
      <c r="GV142">
        <v>46.152299999999997</v>
      </c>
      <c r="GW142">
        <v>78.668700000000001</v>
      </c>
      <c r="GX142">
        <v>100</v>
      </c>
      <c r="GY142">
        <v>40.441699999999997</v>
      </c>
      <c r="GZ142">
        <v>1037.27</v>
      </c>
      <c r="HA142">
        <v>2.26058</v>
      </c>
      <c r="HB142">
        <v>100.86499999999999</v>
      </c>
      <c r="HC142">
        <v>100.755</v>
      </c>
    </row>
    <row r="143" spans="1:211" x14ac:dyDescent="0.2">
      <c r="A143">
        <v>127</v>
      </c>
      <c r="B143">
        <v>1736456528</v>
      </c>
      <c r="C143">
        <v>252</v>
      </c>
      <c r="D143" t="s">
        <v>602</v>
      </c>
      <c r="E143" t="s">
        <v>603</v>
      </c>
      <c r="F143">
        <v>2</v>
      </c>
      <c r="G143">
        <v>1736456526</v>
      </c>
      <c r="H143">
        <f t="shared" si="34"/>
        <v>8.4740817513879185E-3</v>
      </c>
      <c r="I143">
        <f t="shared" si="35"/>
        <v>8.474081751387919</v>
      </c>
      <c r="J143">
        <f t="shared" si="36"/>
        <v>48.938427037292506</v>
      </c>
      <c r="K143">
        <f t="shared" si="37"/>
        <v>916.07399999999996</v>
      </c>
      <c r="L143">
        <f t="shared" si="38"/>
        <v>527.83349601424186</v>
      </c>
      <c r="M143">
        <f t="shared" si="39"/>
        <v>53.946776651964861</v>
      </c>
      <c r="N143">
        <f t="shared" si="40"/>
        <v>93.626569453899606</v>
      </c>
      <c r="O143">
        <f t="shared" si="41"/>
        <v>0.23401152863566616</v>
      </c>
      <c r="P143">
        <f t="shared" si="42"/>
        <v>3.5408021679934483</v>
      </c>
      <c r="Q143">
        <f t="shared" si="43"/>
        <v>0.22574652365134729</v>
      </c>
      <c r="R143">
        <f t="shared" si="44"/>
        <v>0.14180983579355078</v>
      </c>
      <c r="S143">
        <f t="shared" si="45"/>
        <v>317.40007500000002</v>
      </c>
      <c r="T143">
        <f t="shared" si="46"/>
        <v>32.692146664137141</v>
      </c>
      <c r="U143">
        <f t="shared" si="47"/>
        <v>32.692146664137141</v>
      </c>
      <c r="V143">
        <f t="shared" si="48"/>
        <v>4.965371988618239</v>
      </c>
      <c r="W143">
        <f t="shared" si="49"/>
        <v>24.693774444646159</v>
      </c>
      <c r="X143">
        <f t="shared" si="50"/>
        <v>1.24539851521116</v>
      </c>
      <c r="Y143">
        <f t="shared" si="51"/>
        <v>5.0433704171181253</v>
      </c>
      <c r="Z143">
        <f t="shared" si="52"/>
        <v>3.7199734734070793</v>
      </c>
      <c r="AA143">
        <f t="shared" si="53"/>
        <v>-373.70700523620718</v>
      </c>
      <c r="AB143">
        <f t="shared" si="54"/>
        <v>52.887189610143643</v>
      </c>
      <c r="AC143">
        <f t="shared" si="55"/>
        <v>3.415098596390286</v>
      </c>
      <c r="AD143">
        <f t="shared" si="56"/>
        <v>-4.6420296732279098E-3</v>
      </c>
      <c r="AE143">
        <f t="shared" si="57"/>
        <v>76.187411600349932</v>
      </c>
      <c r="AF143">
        <f t="shared" si="58"/>
        <v>8.4804419535432061</v>
      </c>
      <c r="AG143">
        <f t="shared" si="59"/>
        <v>48.938427037292506</v>
      </c>
      <c r="AH143">
        <v>1011.84657612179</v>
      </c>
      <c r="AI143">
        <v>930.66224848484899</v>
      </c>
      <c r="AJ143">
        <v>3.3014859184252998</v>
      </c>
      <c r="AK143">
        <v>84.5062676990527</v>
      </c>
      <c r="AL143">
        <f t="shared" si="60"/>
        <v>8.474081751387919</v>
      </c>
      <c r="AM143">
        <v>2.1363649322348501</v>
      </c>
      <c r="AN143">
        <v>12.1798412587413</v>
      </c>
      <c r="AO143">
        <v>-5.08332272015705E-4</v>
      </c>
      <c r="AP143">
        <v>123.873733639405</v>
      </c>
      <c r="AQ143">
        <v>20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53104.90397444665</v>
      </c>
      <c r="AV143">
        <f t="shared" si="64"/>
        <v>2000</v>
      </c>
      <c r="AW143">
        <f t="shared" si="65"/>
        <v>1686.0000299999997</v>
      </c>
      <c r="AX143">
        <f t="shared" si="66"/>
        <v>0.84300001499999988</v>
      </c>
      <c r="AY143">
        <f t="shared" si="67"/>
        <v>0.1587000375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1736456526</v>
      </c>
      <c r="BF143">
        <v>916.07399999999996</v>
      </c>
      <c r="BG143">
        <v>1016.755</v>
      </c>
      <c r="BH143">
        <v>12.1854</v>
      </c>
      <c r="BI143">
        <v>2.1394950000000001</v>
      </c>
      <c r="BJ143">
        <v>915.59249999999997</v>
      </c>
      <c r="BK143">
        <v>12.1503</v>
      </c>
      <c r="BL143">
        <v>500.3295</v>
      </c>
      <c r="BM143">
        <v>102.1045</v>
      </c>
      <c r="BN143">
        <v>9.9655400000000005E-2</v>
      </c>
      <c r="BO143">
        <v>32.969200000000001</v>
      </c>
      <c r="BP143">
        <v>32.079599999999999</v>
      </c>
      <c r="BQ143">
        <v>999.9</v>
      </c>
      <c r="BR143">
        <v>0</v>
      </c>
      <c r="BS143">
        <v>0</v>
      </c>
      <c r="BT143">
        <v>10033.15</v>
      </c>
      <c r="BU143">
        <v>721.13850000000002</v>
      </c>
      <c r="BV143">
        <v>377.52499999999998</v>
      </c>
      <c r="BW143">
        <v>-100.678</v>
      </c>
      <c r="BX143">
        <v>927.37400000000002</v>
      </c>
      <c r="BY143">
        <v>1018.93</v>
      </c>
      <c r="BZ143">
        <v>10.045949999999999</v>
      </c>
      <c r="CA143">
        <v>1016.755</v>
      </c>
      <c r="CB143">
        <v>2.1394950000000001</v>
      </c>
      <c r="CC143">
        <v>1.2441850000000001</v>
      </c>
      <c r="CD143">
        <v>0.21845149999999999</v>
      </c>
      <c r="CE143">
        <v>10.141</v>
      </c>
      <c r="CF143">
        <v>-13.428100000000001</v>
      </c>
      <c r="CG143">
        <v>2000</v>
      </c>
      <c r="CH143">
        <v>0.89999949999999995</v>
      </c>
      <c r="CI143">
        <v>0.10000050000000001</v>
      </c>
      <c r="CJ143">
        <v>24</v>
      </c>
      <c r="CK143">
        <v>39093.050000000003</v>
      </c>
      <c r="CL143">
        <v>1736449596</v>
      </c>
      <c r="CM143" t="s">
        <v>346</v>
      </c>
      <c r="CN143">
        <v>1736449594</v>
      </c>
      <c r="CO143">
        <v>1736449596</v>
      </c>
      <c r="CP143">
        <v>2</v>
      </c>
      <c r="CQ143">
        <v>0.52600000000000002</v>
      </c>
      <c r="CR143">
        <v>-1.4999999999999999E-2</v>
      </c>
      <c r="CS143">
        <v>0.63</v>
      </c>
      <c r="CT143">
        <v>3.9E-2</v>
      </c>
      <c r="CU143">
        <v>200</v>
      </c>
      <c r="CV143">
        <v>13</v>
      </c>
      <c r="CW143">
        <v>0.21</v>
      </c>
      <c r="CX143">
        <v>0.03</v>
      </c>
      <c r="CY143">
        <v>-99.55001</v>
      </c>
      <c r="CZ143">
        <v>-7.5682285714284596</v>
      </c>
      <c r="DA143">
        <v>0.73481172003445805</v>
      </c>
      <c r="DB143">
        <v>0</v>
      </c>
      <c r="DC143">
        <v>10.12913</v>
      </c>
      <c r="DD143">
        <v>-0.70142255639098805</v>
      </c>
      <c r="DE143">
        <v>6.9852974882963895E-2</v>
      </c>
      <c r="DF143">
        <v>0</v>
      </c>
      <c r="DG143">
        <v>0</v>
      </c>
      <c r="DH143">
        <v>2</v>
      </c>
      <c r="DI143" t="s">
        <v>535</v>
      </c>
      <c r="DJ143">
        <v>3.1165500000000002</v>
      </c>
      <c r="DK143">
        <v>2.79895</v>
      </c>
      <c r="DL143">
        <v>0.173319</v>
      </c>
      <c r="DM143">
        <v>0.186833</v>
      </c>
      <c r="DN143">
        <v>7.1832599999999996E-2</v>
      </c>
      <c r="DO143">
        <v>1.70663E-2</v>
      </c>
      <c r="DP143">
        <v>22943.9</v>
      </c>
      <c r="DQ143">
        <v>20825.8</v>
      </c>
      <c r="DR143">
        <v>26564</v>
      </c>
      <c r="DS143">
        <v>23975.8</v>
      </c>
      <c r="DT143">
        <v>34083.9</v>
      </c>
      <c r="DU143">
        <v>34368.300000000003</v>
      </c>
      <c r="DV143">
        <v>40158.699999999997</v>
      </c>
      <c r="DW143">
        <v>37927.300000000003</v>
      </c>
      <c r="DX143">
        <v>1.9984500000000001</v>
      </c>
      <c r="DY143">
        <v>2.1701299999999999</v>
      </c>
      <c r="DZ143">
        <v>0.211261</v>
      </c>
      <c r="EA143">
        <v>0</v>
      </c>
      <c r="EB143">
        <v>28.631599999999999</v>
      </c>
      <c r="EC143">
        <v>999.9</v>
      </c>
      <c r="ED143">
        <v>61.61</v>
      </c>
      <c r="EE143">
        <v>25.306999999999999</v>
      </c>
      <c r="EF143">
        <v>19.539100000000001</v>
      </c>
      <c r="EG143">
        <v>63.736699999999999</v>
      </c>
      <c r="EH143">
        <v>26.398199999999999</v>
      </c>
      <c r="EI143">
        <v>1</v>
      </c>
      <c r="EJ143">
        <v>-0.165655</v>
      </c>
      <c r="EK143">
        <v>-6.6663899999999998</v>
      </c>
      <c r="EL143">
        <v>20.1251</v>
      </c>
      <c r="EM143">
        <v>5.2611699999999999</v>
      </c>
      <c r="EN143">
        <v>12.004</v>
      </c>
      <c r="EO143">
        <v>4.9992000000000001</v>
      </c>
      <c r="EP143">
        <v>3.2870200000000001</v>
      </c>
      <c r="EQ143">
        <v>9999</v>
      </c>
      <c r="ER143">
        <v>9999</v>
      </c>
      <c r="ES143">
        <v>999.9</v>
      </c>
      <c r="ET143">
        <v>9999</v>
      </c>
      <c r="EU143">
        <v>1.8725799999999999</v>
      </c>
      <c r="EV143">
        <v>1.8734599999999999</v>
      </c>
      <c r="EW143">
        <v>1.8696600000000001</v>
      </c>
      <c r="EX143">
        <v>1.8754599999999999</v>
      </c>
      <c r="EY143">
        <v>1.87561</v>
      </c>
      <c r="EZ143">
        <v>1.87399</v>
      </c>
      <c r="FA143">
        <v>1.8725700000000001</v>
      </c>
      <c r="FB143">
        <v>1.87164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0.47499999999999998</v>
      </c>
      <c r="FQ143">
        <v>3.5000000000000003E-2</v>
      </c>
      <c r="FR143">
        <v>0.34321388301456301</v>
      </c>
      <c r="FS143">
        <v>1.93526017593624E-3</v>
      </c>
      <c r="FT143">
        <v>-2.6352868309754201E-6</v>
      </c>
      <c r="FU143">
        <v>7.4988703689445403E-10</v>
      </c>
      <c r="FV143">
        <v>-2.6994475661370899E-2</v>
      </c>
      <c r="FW143">
        <v>5.2935318026229097E-3</v>
      </c>
      <c r="FX143">
        <v>-4.69559145734915E-4</v>
      </c>
      <c r="FY143">
        <v>3.7413844565891902E-5</v>
      </c>
      <c r="FZ143">
        <v>1</v>
      </c>
      <c r="GA143">
        <v>1999</v>
      </c>
      <c r="GB143">
        <v>0</v>
      </c>
      <c r="GC143">
        <v>14</v>
      </c>
      <c r="GD143">
        <v>115.6</v>
      </c>
      <c r="GE143">
        <v>115.5</v>
      </c>
      <c r="GF143">
        <v>2.3132299999999999</v>
      </c>
      <c r="GG143">
        <v>2.49512</v>
      </c>
      <c r="GH143">
        <v>1.5979000000000001</v>
      </c>
      <c r="GI143">
        <v>2.34741</v>
      </c>
      <c r="GJ143">
        <v>1.64917</v>
      </c>
      <c r="GK143">
        <v>2.4584999999999999</v>
      </c>
      <c r="GL143">
        <v>29.836400000000001</v>
      </c>
      <c r="GM143">
        <v>15.7081</v>
      </c>
      <c r="GN143">
        <v>19</v>
      </c>
      <c r="GO143">
        <v>471.577</v>
      </c>
      <c r="GP143">
        <v>601.726</v>
      </c>
      <c r="GQ143">
        <v>40.408499999999997</v>
      </c>
      <c r="GR143">
        <v>25.244499999999999</v>
      </c>
      <c r="GS143">
        <v>30.000399999999999</v>
      </c>
      <c r="GT143">
        <v>24.995899999999999</v>
      </c>
      <c r="GU143">
        <v>24.965</v>
      </c>
      <c r="GV143">
        <v>46.4041</v>
      </c>
      <c r="GW143">
        <v>78.668700000000001</v>
      </c>
      <c r="GX143">
        <v>100</v>
      </c>
      <c r="GY143">
        <v>40.441699999999997</v>
      </c>
      <c r="GZ143">
        <v>1044.01</v>
      </c>
      <c r="HA143">
        <v>2.28437</v>
      </c>
      <c r="HB143">
        <v>100.86499999999999</v>
      </c>
      <c r="HC143">
        <v>100.755</v>
      </c>
    </row>
    <row r="144" spans="1:211" x14ac:dyDescent="0.2">
      <c r="A144">
        <v>128</v>
      </c>
      <c r="B144">
        <v>1736456530</v>
      </c>
      <c r="C144">
        <v>254</v>
      </c>
      <c r="D144" t="s">
        <v>604</v>
      </c>
      <c r="E144" t="s">
        <v>605</v>
      </c>
      <c r="F144">
        <v>2</v>
      </c>
      <c r="G144">
        <v>1736456529</v>
      </c>
      <c r="H144">
        <f t="shared" si="34"/>
        <v>8.4406167635115107E-3</v>
      </c>
      <c r="I144">
        <f t="shared" si="35"/>
        <v>8.4406167635115104</v>
      </c>
      <c r="J144">
        <f t="shared" si="36"/>
        <v>48.840457313619446</v>
      </c>
      <c r="K144">
        <f t="shared" si="37"/>
        <v>925.91600000000005</v>
      </c>
      <c r="L144">
        <f t="shared" si="38"/>
        <v>536.40473680472678</v>
      </c>
      <c r="M144">
        <f t="shared" si="39"/>
        <v>54.822690838943565</v>
      </c>
      <c r="N144">
        <f t="shared" si="40"/>
        <v>94.632286271756826</v>
      </c>
      <c r="O144">
        <f t="shared" si="41"/>
        <v>0.2330356756717093</v>
      </c>
      <c r="P144">
        <f t="shared" si="42"/>
        <v>3.5381549928845324</v>
      </c>
      <c r="Q144">
        <f t="shared" si="43"/>
        <v>0.22483225890522876</v>
      </c>
      <c r="R144">
        <f t="shared" si="44"/>
        <v>0.14123314772644355</v>
      </c>
      <c r="S144">
        <f t="shared" si="45"/>
        <v>317.40158700000001</v>
      </c>
      <c r="T144">
        <f t="shared" si="46"/>
        <v>32.686324023445017</v>
      </c>
      <c r="U144">
        <f t="shared" si="47"/>
        <v>32.686324023445017</v>
      </c>
      <c r="V144">
        <f t="shared" si="48"/>
        <v>4.9637440762682354</v>
      </c>
      <c r="W144">
        <f t="shared" si="49"/>
        <v>24.670673418581572</v>
      </c>
      <c r="X144">
        <f t="shared" si="50"/>
        <v>1.2433316725849601</v>
      </c>
      <c r="Y144">
        <f t="shared" si="51"/>
        <v>5.0397151771645676</v>
      </c>
      <c r="Z144">
        <f t="shared" si="52"/>
        <v>3.7204124036832753</v>
      </c>
      <c r="AA144">
        <f t="shared" si="53"/>
        <v>-372.23119927085764</v>
      </c>
      <c r="AB144">
        <f t="shared" si="54"/>
        <v>51.497650785223975</v>
      </c>
      <c r="AC144">
        <f t="shared" si="55"/>
        <v>3.3275538929609776</v>
      </c>
      <c r="AD144">
        <f t="shared" si="56"/>
        <v>-4.4075926726989678E-3</v>
      </c>
      <c r="AE144">
        <f t="shared" si="57"/>
        <v>76.055611892305308</v>
      </c>
      <c r="AF144">
        <f t="shared" si="58"/>
        <v>8.4428961277567183</v>
      </c>
      <c r="AG144">
        <f t="shared" si="59"/>
        <v>48.840457313619446</v>
      </c>
      <c r="AH144">
        <v>1018.62404002465</v>
      </c>
      <c r="AI144">
        <v>937.31956969697001</v>
      </c>
      <c r="AJ144">
        <v>3.3134549087095002</v>
      </c>
      <c r="AK144">
        <v>84.5062676990527</v>
      </c>
      <c r="AL144">
        <f t="shared" si="60"/>
        <v>8.4406167635115104</v>
      </c>
      <c r="AM144">
        <v>2.1389015547336498</v>
      </c>
      <c r="AN144">
        <v>12.1642363636364</v>
      </c>
      <c r="AO144">
        <v>-7.2751698257942504E-4</v>
      </c>
      <c r="AP144">
        <v>123.873733639405</v>
      </c>
      <c r="AQ144">
        <v>20</v>
      </c>
      <c r="AR144">
        <v>4</v>
      </c>
      <c r="AS144">
        <f t="shared" si="61"/>
        <v>1</v>
      </c>
      <c r="AT144">
        <f t="shared" si="62"/>
        <v>0</v>
      </c>
      <c r="AU144">
        <f t="shared" si="63"/>
        <v>53050.326641078471</v>
      </c>
      <c r="AV144">
        <f t="shared" si="64"/>
        <v>2000.01</v>
      </c>
      <c r="AW144">
        <f t="shared" si="65"/>
        <v>1686.0084299999999</v>
      </c>
      <c r="AX144">
        <f t="shared" si="66"/>
        <v>0.84299999999999997</v>
      </c>
      <c r="AY144">
        <f t="shared" si="67"/>
        <v>0.15870000000000001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1736456529</v>
      </c>
      <c r="BF144">
        <v>925.91600000000005</v>
      </c>
      <c r="BG144">
        <v>1026.69</v>
      </c>
      <c r="BH144">
        <v>12.1652</v>
      </c>
      <c r="BI144">
        <v>2.1444100000000001</v>
      </c>
      <c r="BJ144">
        <v>925.44500000000005</v>
      </c>
      <c r="BK144">
        <v>12.1303</v>
      </c>
      <c r="BL144">
        <v>499.37299999999999</v>
      </c>
      <c r="BM144">
        <v>102.105</v>
      </c>
      <c r="BN144">
        <v>9.8964800000000006E-2</v>
      </c>
      <c r="BO144">
        <v>32.956299999999999</v>
      </c>
      <c r="BP144">
        <v>32.067</v>
      </c>
      <c r="BQ144">
        <v>999.9</v>
      </c>
      <c r="BR144">
        <v>0</v>
      </c>
      <c r="BS144">
        <v>0</v>
      </c>
      <c r="BT144">
        <v>10021.9</v>
      </c>
      <c r="BU144">
        <v>720.98299999999995</v>
      </c>
      <c r="BV144">
        <v>378.60399999999998</v>
      </c>
      <c r="BW144">
        <v>-100.777</v>
      </c>
      <c r="BX144">
        <v>937.31899999999996</v>
      </c>
      <c r="BY144">
        <v>1028.9000000000001</v>
      </c>
      <c r="BZ144">
        <v>10.020799999999999</v>
      </c>
      <c r="CA144">
        <v>1026.69</v>
      </c>
      <c r="CB144">
        <v>2.1444100000000001</v>
      </c>
      <c r="CC144">
        <v>1.2421199999999999</v>
      </c>
      <c r="CD144">
        <v>0.21895500000000001</v>
      </c>
      <c r="CE144">
        <v>10.116199999999999</v>
      </c>
      <c r="CF144">
        <v>-13.399900000000001</v>
      </c>
      <c r="CG144">
        <v>2000.01</v>
      </c>
      <c r="CH144">
        <v>0.9</v>
      </c>
      <c r="CI144">
        <v>0.1</v>
      </c>
      <c r="CJ144">
        <v>24</v>
      </c>
      <c r="CK144">
        <v>39093.199999999997</v>
      </c>
      <c r="CL144">
        <v>1736449596</v>
      </c>
      <c r="CM144" t="s">
        <v>346</v>
      </c>
      <c r="CN144">
        <v>1736449594</v>
      </c>
      <c r="CO144">
        <v>1736449596</v>
      </c>
      <c r="CP144">
        <v>2</v>
      </c>
      <c r="CQ144">
        <v>0.52600000000000002</v>
      </c>
      <c r="CR144">
        <v>-1.4999999999999999E-2</v>
      </c>
      <c r="CS144">
        <v>0.63</v>
      </c>
      <c r="CT144">
        <v>3.9E-2</v>
      </c>
      <c r="CU144">
        <v>200</v>
      </c>
      <c r="CV144">
        <v>13</v>
      </c>
      <c r="CW144">
        <v>0.21</v>
      </c>
      <c r="CX144">
        <v>0.03</v>
      </c>
      <c r="CY144">
        <v>-99.784869999999998</v>
      </c>
      <c r="CZ144">
        <v>-7.3577684210527696</v>
      </c>
      <c r="DA144">
        <v>0.71607899780680495</v>
      </c>
      <c r="DB144">
        <v>0</v>
      </c>
      <c r="DC144">
        <v>10.106854999999999</v>
      </c>
      <c r="DD144">
        <v>-0.60194436090223502</v>
      </c>
      <c r="DE144">
        <v>6.0427820372738798E-2</v>
      </c>
      <c r="DF144">
        <v>0</v>
      </c>
      <c r="DG144">
        <v>0</v>
      </c>
      <c r="DH144">
        <v>2</v>
      </c>
      <c r="DI144" t="s">
        <v>535</v>
      </c>
      <c r="DJ144">
        <v>3.1162800000000002</v>
      </c>
      <c r="DK144">
        <v>2.7999700000000001</v>
      </c>
      <c r="DL144">
        <v>0.17411499999999999</v>
      </c>
      <c r="DM144">
        <v>0.18759700000000001</v>
      </c>
      <c r="DN144">
        <v>7.1782100000000001E-2</v>
      </c>
      <c r="DO144">
        <v>1.71013E-2</v>
      </c>
      <c r="DP144">
        <v>22921.8</v>
      </c>
      <c r="DQ144">
        <v>20805.900000000001</v>
      </c>
      <c r="DR144">
        <v>26564</v>
      </c>
      <c r="DS144">
        <v>23975.5</v>
      </c>
      <c r="DT144">
        <v>34085.800000000003</v>
      </c>
      <c r="DU144">
        <v>34366.9</v>
      </c>
      <c r="DV144">
        <v>40158.6</v>
      </c>
      <c r="DW144">
        <v>37927</v>
      </c>
      <c r="DX144">
        <v>1.99725</v>
      </c>
      <c r="DY144">
        <v>2.1708799999999999</v>
      </c>
      <c r="DZ144">
        <v>0.21124299999999999</v>
      </c>
      <c r="EA144">
        <v>0</v>
      </c>
      <c r="EB144">
        <v>28.629799999999999</v>
      </c>
      <c r="EC144">
        <v>999.9</v>
      </c>
      <c r="ED144">
        <v>61.61</v>
      </c>
      <c r="EE144">
        <v>25.306999999999999</v>
      </c>
      <c r="EF144">
        <v>19.5397</v>
      </c>
      <c r="EG144">
        <v>64.046700000000001</v>
      </c>
      <c r="EH144">
        <v>26.362200000000001</v>
      </c>
      <c r="EI144">
        <v>1</v>
      </c>
      <c r="EJ144">
        <v>-0.16555400000000001</v>
      </c>
      <c r="EK144">
        <v>-6.6666699999999999</v>
      </c>
      <c r="EL144">
        <v>20.125299999999999</v>
      </c>
      <c r="EM144">
        <v>5.2607200000000001</v>
      </c>
      <c r="EN144">
        <v>12.004</v>
      </c>
      <c r="EO144">
        <v>4.9991000000000003</v>
      </c>
      <c r="EP144">
        <v>3.2869799999999998</v>
      </c>
      <c r="EQ144">
        <v>9999</v>
      </c>
      <c r="ER144">
        <v>9999</v>
      </c>
      <c r="ES144">
        <v>999.9</v>
      </c>
      <c r="ET144">
        <v>9999</v>
      </c>
      <c r="EU144">
        <v>1.87259</v>
      </c>
      <c r="EV144">
        <v>1.8734599999999999</v>
      </c>
      <c r="EW144">
        <v>1.8696600000000001</v>
      </c>
      <c r="EX144">
        <v>1.8754599999999999</v>
      </c>
      <c r="EY144">
        <v>1.87561</v>
      </c>
      <c r="EZ144">
        <v>1.8740000000000001</v>
      </c>
      <c r="FA144">
        <v>1.8725799999999999</v>
      </c>
      <c r="FB144">
        <v>1.87164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0.46800000000000003</v>
      </c>
      <c r="FQ144">
        <v>3.4799999999999998E-2</v>
      </c>
      <c r="FR144">
        <v>0.34321388301456301</v>
      </c>
      <c r="FS144">
        <v>1.93526017593624E-3</v>
      </c>
      <c r="FT144">
        <v>-2.6352868309754201E-6</v>
      </c>
      <c r="FU144">
        <v>7.4988703689445403E-10</v>
      </c>
      <c r="FV144">
        <v>-2.6994475661370899E-2</v>
      </c>
      <c r="FW144">
        <v>5.2935318026229097E-3</v>
      </c>
      <c r="FX144">
        <v>-4.69559145734915E-4</v>
      </c>
      <c r="FY144">
        <v>3.7413844565891902E-5</v>
      </c>
      <c r="FZ144">
        <v>1</v>
      </c>
      <c r="GA144">
        <v>1999</v>
      </c>
      <c r="GB144">
        <v>0</v>
      </c>
      <c r="GC144">
        <v>14</v>
      </c>
      <c r="GD144">
        <v>115.6</v>
      </c>
      <c r="GE144">
        <v>115.6</v>
      </c>
      <c r="GF144">
        <v>2.32666</v>
      </c>
      <c r="GG144">
        <v>2.5097700000000001</v>
      </c>
      <c r="GH144">
        <v>1.5979000000000001</v>
      </c>
      <c r="GI144">
        <v>2.34619</v>
      </c>
      <c r="GJ144">
        <v>1.64917</v>
      </c>
      <c r="GK144">
        <v>2.4682599999999999</v>
      </c>
      <c r="GL144">
        <v>29.836400000000001</v>
      </c>
      <c r="GM144">
        <v>15.699299999999999</v>
      </c>
      <c r="GN144">
        <v>19</v>
      </c>
      <c r="GO144">
        <v>470.85</v>
      </c>
      <c r="GP144">
        <v>602.33199999999999</v>
      </c>
      <c r="GQ144">
        <v>40.433300000000003</v>
      </c>
      <c r="GR144">
        <v>25.244800000000001</v>
      </c>
      <c r="GS144">
        <v>30.000299999999999</v>
      </c>
      <c r="GT144">
        <v>24.9969</v>
      </c>
      <c r="GU144">
        <v>24.966000000000001</v>
      </c>
      <c r="GV144">
        <v>46.654400000000003</v>
      </c>
      <c r="GW144">
        <v>78.385400000000004</v>
      </c>
      <c r="GX144">
        <v>100</v>
      </c>
      <c r="GY144">
        <v>40.529600000000002</v>
      </c>
      <c r="GZ144">
        <v>1050.73</v>
      </c>
      <c r="HA144">
        <v>2.3125499999999999</v>
      </c>
      <c r="HB144">
        <v>100.86499999999999</v>
      </c>
      <c r="HC144">
        <v>100.754</v>
      </c>
    </row>
    <row r="145" spans="1:211" x14ac:dyDescent="0.2">
      <c r="A145">
        <v>129</v>
      </c>
      <c r="B145">
        <v>1736456532</v>
      </c>
      <c r="C145">
        <v>256</v>
      </c>
      <c r="D145" t="s">
        <v>606</v>
      </c>
      <c r="E145" t="s">
        <v>607</v>
      </c>
      <c r="F145">
        <v>2</v>
      </c>
      <c r="G145">
        <v>1736456530</v>
      </c>
      <c r="H145">
        <f t="shared" ref="H145:H208" si="68">(I145)/1000</f>
        <v>8.3922598629284206E-3</v>
      </c>
      <c r="I145">
        <f t="shared" ref="I145:I208" si="69">IF(BD145, AL145, AF145)</f>
        <v>8.3922598629284213</v>
      </c>
      <c r="J145">
        <f t="shared" ref="J145:J208" si="70">IF(BD145, AG145, AE145)</f>
        <v>49.099079570110867</v>
      </c>
      <c r="K145">
        <f t="shared" ref="K145:K208" si="71">BF145 - IF(AS145&gt;1, J145*AZ145*100/(AU145), 0)</f>
        <v>929.14449999999999</v>
      </c>
      <c r="L145">
        <f t="shared" ref="L145:L208" si="72">((R145-H145/2)*K145-J145)/(R145+H145/2)</f>
        <v>535.34011121612662</v>
      </c>
      <c r="M145">
        <f t="shared" ref="M145:M208" si="73">L145*(BM145+BN145)/1000</f>
        <v>54.713902814559439</v>
      </c>
      <c r="N145">
        <f t="shared" ref="N145:N208" si="74">(BF145 - IF(AS145&gt;1, J145*AZ145*100/(AU145), 0))*(BM145+BN145)/1000</f>
        <v>94.962288101663546</v>
      </c>
      <c r="O145">
        <f t="shared" ref="O145:O208" si="75">2/((1/Q145-1/P145)+SIGN(Q145)*SQRT((1/Q145-1/P145)*(1/Q145-1/P145) + 4*BA145/((BA145+1)*(BA145+1))*(2*1/Q145*1/P145-1/P145*1/P145)))</f>
        <v>0.23143252218266203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3.5320759819824592</v>
      </c>
      <c r="Q145">
        <f t="shared" ref="Q145:Q208" si="77">H145*(1000-(1000*0.61365*EXP(17.502*U145/(240.97+U145))/(BM145+BN145)+BH145)/2)/(1000*0.61365*EXP(17.502*U145/(240.97+U145))/(BM145+BN145)-BH145)</f>
        <v>0.22332607423204892</v>
      </c>
      <c r="R145">
        <f t="shared" ref="R145:R208" si="78">1/((BA145+1)/(O145/1.6)+1/(P145/1.37)) + BA145/((BA145+1)/(O145/1.6) + BA145/(P145/1.37))</f>
        <v>0.14028347284804532</v>
      </c>
      <c r="S145">
        <f t="shared" ref="S145:S208" si="79">(AV145*AY145)</f>
        <v>317.40151913966071</v>
      </c>
      <c r="T145">
        <f t="shared" ref="T145:T208" si="80">(BO145+(S145+2*0.95*0.0000000567*(((BO145+$B$7)+273)^4-(BO145+273)^4)-44100*H145)/(1.84*29.3*P145+8*0.95*0.0000000567*(BO145+273)^3))</f>
        <v>32.69725485060205</v>
      </c>
      <c r="U145">
        <f t="shared" ref="U145:U208" si="81">($C$7*BP145+$D$7*BQ145+$E$7*T145)</f>
        <v>32.69725485060205</v>
      </c>
      <c r="V145">
        <f t="shared" ref="V145:V208" si="82">0.61365*EXP(17.502*U145/(240.97+U145))</f>
        <v>4.9668005341595682</v>
      </c>
      <c r="W145">
        <f t="shared" ref="W145:W208" si="83">(X145/Y145*100)</f>
        <v>24.658959293174807</v>
      </c>
      <c r="X145">
        <f t="shared" ref="X145:X208" si="84">BH145*(BM145+BN145)/1000</f>
        <v>1.2428006874240001</v>
      </c>
      <c r="Y145">
        <f t="shared" ref="Y145:Y208" si="85">0.61365*EXP(17.502*BO145/(240.97+BO145))</f>
        <v>5.0399559553512336</v>
      </c>
      <c r="Z145">
        <f t="shared" ref="Z145:Z208" si="86">(V145-BH145*(BM145+BN145)/1000)</f>
        <v>3.7239998467355679</v>
      </c>
      <c r="AA145">
        <f t="shared" ref="AA145:AA208" si="87">(-H145*44100)</f>
        <v>-370.09865995514332</v>
      </c>
      <c r="AB145">
        <f t="shared" ref="AB145:AB208" si="88">2*29.3*P145*0.92*(BO145-U145)</f>
        <v>49.489567102678826</v>
      </c>
      <c r="AC145">
        <f t="shared" ref="AC145:AC208" si="89">2*0.95*0.0000000567*(((BO145+$B$7)+273)^4-(U145+273)^4)</f>
        <v>3.2034890189334035</v>
      </c>
      <c r="AD145">
        <f t="shared" ref="AD145:AD208" si="90">S145+AC145+AA145+AB145</f>
        <v>-4.0846938703893443E-3</v>
      </c>
      <c r="AE145">
        <f t="shared" ref="AE145:AE208" si="91">BL145*AS145*(BG145-BF145*(1000-AS145*BI145)/(1000-AS145*BH145))/(100*AZ145)</f>
        <v>76.197565202645393</v>
      </c>
      <c r="AF145">
        <f t="shared" ref="AF145:AF208" si="92">1000*BL145*AS145*(BH145-BI145)/(100*AZ145*(1000-AS145*BH145))</f>
        <v>8.4388962008650168</v>
      </c>
      <c r="AG145">
        <f t="shared" ref="AG145:AG208" si="93">(AH145 - AI145 - BM145*1000/(8.314*(BO145+273.15)) * AK145/BL145 * AJ145) * BL145/(100*AZ145) * (1000 - BI145)/1000</f>
        <v>49.099079570110867</v>
      </c>
      <c r="AH145">
        <v>1025.3588962149499</v>
      </c>
      <c r="AI145">
        <v>943.87946666666699</v>
      </c>
      <c r="AJ145">
        <v>3.2983858425669799</v>
      </c>
      <c r="AK145">
        <v>84.5062676990527</v>
      </c>
      <c r="AL145">
        <f t="shared" ref="AL145:AL208" si="94">(AN145 - AM145 + BM145*1000/(8.314*(BO145+273.15)) * AP145/BL145 * AO145) * BL145/(100*AZ145) * 1000/(1000 - AN145)</f>
        <v>8.3922598629284213</v>
      </c>
      <c r="AM145">
        <v>2.1407945356022502</v>
      </c>
      <c r="AN145">
        <v>12.152687412587399</v>
      </c>
      <c r="AO145">
        <v>-5.5542584365881201E-3</v>
      </c>
      <c r="AP145">
        <v>123.873733639405</v>
      </c>
      <c r="AQ145">
        <v>20</v>
      </c>
      <c r="AR145">
        <v>4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52919.766854020367</v>
      </c>
      <c r="AV145">
        <f t="shared" ref="AV145:AV208" si="98">$B$11*BU145+$C$11*BV145+$D$11*CG145</f>
        <v>2000.01</v>
      </c>
      <c r="AW145">
        <f t="shared" ref="AW145:AW208" si="99">AV145*AX145</f>
        <v>1686.0081689986951</v>
      </c>
      <c r="AX145">
        <f t="shared" ref="AX145:AX208" si="100">($B$11*$D$9+$C$11*$D$9+$D$11*(CH145*$E$9+CI145*$G$9))/($B$11+$C$11+$D$11)</f>
        <v>0.84299986950000005</v>
      </c>
      <c r="AY145">
        <f t="shared" ref="AY145:AY208" si="101">($B$11*$K$9+$C$11*$K$9+$D$11*(CH145*$L$9+CI145*$N$9))/($B$11+$C$11+$D$11)</f>
        <v>0.15869996607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1736456530</v>
      </c>
      <c r="BF145">
        <v>929.14449999999999</v>
      </c>
      <c r="BG145">
        <v>1030.075</v>
      </c>
      <c r="BH145">
        <v>12.16</v>
      </c>
      <c r="BI145">
        <v>2.1481050000000002</v>
      </c>
      <c r="BJ145">
        <v>928.67650000000003</v>
      </c>
      <c r="BK145">
        <v>12.12515</v>
      </c>
      <c r="BL145">
        <v>499.58249999999998</v>
      </c>
      <c r="BM145">
        <v>102.1045</v>
      </c>
      <c r="BN145">
        <v>9.9503900000000006E-2</v>
      </c>
      <c r="BO145">
        <v>32.957149999999999</v>
      </c>
      <c r="BP145">
        <v>32.065449999999998</v>
      </c>
      <c r="BQ145">
        <v>999.9</v>
      </c>
      <c r="BR145">
        <v>0</v>
      </c>
      <c r="BS145">
        <v>0</v>
      </c>
      <c r="BT145">
        <v>9996.26</v>
      </c>
      <c r="BU145">
        <v>720.88649999999996</v>
      </c>
      <c r="BV145">
        <v>379.51350000000002</v>
      </c>
      <c r="BW145">
        <v>-100.9315</v>
      </c>
      <c r="BX145">
        <v>940.58199999999999</v>
      </c>
      <c r="BY145">
        <v>1032.2950000000001</v>
      </c>
      <c r="BZ145">
        <v>10.011900000000001</v>
      </c>
      <c r="CA145">
        <v>1030.075</v>
      </c>
      <c r="CB145">
        <v>2.1481050000000002</v>
      </c>
      <c r="CC145">
        <v>1.24159</v>
      </c>
      <c r="CD145">
        <v>0.21933150000000001</v>
      </c>
      <c r="CE145">
        <v>10.1098</v>
      </c>
      <c r="CF145">
        <v>-13.3788</v>
      </c>
      <c r="CG145">
        <v>2000.01</v>
      </c>
      <c r="CH145">
        <v>0.9</v>
      </c>
      <c r="CI145">
        <v>9.9999850000000001E-2</v>
      </c>
      <c r="CJ145">
        <v>24</v>
      </c>
      <c r="CK145">
        <v>39093.15</v>
      </c>
      <c r="CL145">
        <v>1736449596</v>
      </c>
      <c r="CM145" t="s">
        <v>346</v>
      </c>
      <c r="CN145">
        <v>1736449594</v>
      </c>
      <c r="CO145">
        <v>1736449596</v>
      </c>
      <c r="CP145">
        <v>2</v>
      </c>
      <c r="CQ145">
        <v>0.52600000000000002</v>
      </c>
      <c r="CR145">
        <v>-1.4999999999999999E-2</v>
      </c>
      <c r="CS145">
        <v>0.63</v>
      </c>
      <c r="CT145">
        <v>3.9E-2</v>
      </c>
      <c r="CU145">
        <v>200</v>
      </c>
      <c r="CV145">
        <v>13</v>
      </c>
      <c r="CW145">
        <v>0.21</v>
      </c>
      <c r="CX145">
        <v>0.03</v>
      </c>
      <c r="CY145">
        <v>-100.017385</v>
      </c>
      <c r="CZ145">
        <v>-6.4708556390977101</v>
      </c>
      <c r="DA145">
        <v>0.63126427530393303</v>
      </c>
      <c r="DB145">
        <v>0</v>
      </c>
      <c r="DC145">
        <v>10.085855</v>
      </c>
      <c r="DD145">
        <v>-0.50905714285713199</v>
      </c>
      <c r="DE145">
        <v>5.0684252731987699E-2</v>
      </c>
      <c r="DF145">
        <v>0</v>
      </c>
      <c r="DG145">
        <v>0</v>
      </c>
      <c r="DH145">
        <v>2</v>
      </c>
      <c r="DI145" t="s">
        <v>535</v>
      </c>
      <c r="DJ145">
        <v>3.1165699999999998</v>
      </c>
      <c r="DK145">
        <v>2.8007900000000001</v>
      </c>
      <c r="DL145">
        <v>0.17489299999999999</v>
      </c>
      <c r="DM145">
        <v>0.188389</v>
      </c>
      <c r="DN145">
        <v>7.1732500000000005E-2</v>
      </c>
      <c r="DO145">
        <v>1.7219999999999999E-2</v>
      </c>
      <c r="DP145">
        <v>22900.1</v>
      </c>
      <c r="DQ145">
        <v>20785.599999999999</v>
      </c>
      <c r="DR145">
        <v>26563.9</v>
      </c>
      <c r="DS145">
        <v>23975.4</v>
      </c>
      <c r="DT145">
        <v>34087.5</v>
      </c>
      <c r="DU145">
        <v>34362.5</v>
      </c>
      <c r="DV145">
        <v>40158.400000000001</v>
      </c>
      <c r="DW145">
        <v>37926.699999999997</v>
      </c>
      <c r="DX145">
        <v>1.9975000000000001</v>
      </c>
      <c r="DY145">
        <v>2.1705000000000001</v>
      </c>
      <c r="DZ145">
        <v>0.21135399999999999</v>
      </c>
      <c r="EA145">
        <v>0</v>
      </c>
      <c r="EB145">
        <v>28.6267</v>
      </c>
      <c r="EC145">
        <v>999.9</v>
      </c>
      <c r="ED145">
        <v>61.61</v>
      </c>
      <c r="EE145">
        <v>25.297000000000001</v>
      </c>
      <c r="EF145">
        <v>19.528600000000001</v>
      </c>
      <c r="EG145">
        <v>64.086699999999993</v>
      </c>
      <c r="EH145">
        <v>26.7468</v>
      </c>
      <c r="EI145">
        <v>1</v>
      </c>
      <c r="EJ145">
        <v>-0.16559499999999999</v>
      </c>
      <c r="EK145">
        <v>-6.6666699999999999</v>
      </c>
      <c r="EL145">
        <v>20.125399999999999</v>
      </c>
      <c r="EM145">
        <v>5.2610200000000003</v>
      </c>
      <c r="EN145">
        <v>12.004099999999999</v>
      </c>
      <c r="EO145">
        <v>4.9988999999999999</v>
      </c>
      <c r="EP145">
        <v>3.2869000000000002</v>
      </c>
      <c r="EQ145">
        <v>9999</v>
      </c>
      <c r="ER145">
        <v>9999</v>
      </c>
      <c r="ES145">
        <v>999.9</v>
      </c>
      <c r="ET145">
        <v>9999</v>
      </c>
      <c r="EU145">
        <v>1.87259</v>
      </c>
      <c r="EV145">
        <v>1.87347</v>
      </c>
      <c r="EW145">
        <v>1.8696600000000001</v>
      </c>
      <c r="EX145">
        <v>1.8754599999999999</v>
      </c>
      <c r="EY145">
        <v>1.87561</v>
      </c>
      <c r="EZ145">
        <v>1.8740000000000001</v>
      </c>
      <c r="FA145">
        <v>1.8725700000000001</v>
      </c>
      <c r="FB145">
        <v>1.87164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0.46100000000000002</v>
      </c>
      <c r="FQ145">
        <v>3.4700000000000002E-2</v>
      </c>
      <c r="FR145">
        <v>0.34321388301456301</v>
      </c>
      <c r="FS145">
        <v>1.93526017593624E-3</v>
      </c>
      <c r="FT145">
        <v>-2.6352868309754201E-6</v>
      </c>
      <c r="FU145">
        <v>7.4988703689445403E-10</v>
      </c>
      <c r="FV145">
        <v>-2.6994475661370899E-2</v>
      </c>
      <c r="FW145">
        <v>5.2935318026229097E-3</v>
      </c>
      <c r="FX145">
        <v>-4.69559145734915E-4</v>
      </c>
      <c r="FY145">
        <v>3.7413844565891902E-5</v>
      </c>
      <c r="FZ145">
        <v>1</v>
      </c>
      <c r="GA145">
        <v>1999</v>
      </c>
      <c r="GB145">
        <v>0</v>
      </c>
      <c r="GC145">
        <v>14</v>
      </c>
      <c r="GD145">
        <v>115.6</v>
      </c>
      <c r="GE145">
        <v>115.6</v>
      </c>
      <c r="GF145">
        <v>2.33887</v>
      </c>
      <c r="GG145">
        <v>2.5158700000000001</v>
      </c>
      <c r="GH145">
        <v>1.5979000000000001</v>
      </c>
      <c r="GI145">
        <v>2.34741</v>
      </c>
      <c r="GJ145">
        <v>1.64917</v>
      </c>
      <c r="GK145">
        <v>2.34497</v>
      </c>
      <c r="GL145">
        <v>29.836400000000001</v>
      </c>
      <c r="GM145">
        <v>15.6906</v>
      </c>
      <c r="GN145">
        <v>19</v>
      </c>
      <c r="GO145">
        <v>471.00599999999997</v>
      </c>
      <c r="GP145">
        <v>602.04</v>
      </c>
      <c r="GQ145">
        <v>40.4559</v>
      </c>
      <c r="GR145">
        <v>25.244800000000001</v>
      </c>
      <c r="GS145">
        <v>30.0002</v>
      </c>
      <c r="GT145">
        <v>24.997199999999999</v>
      </c>
      <c r="GU145">
        <v>24.9664</v>
      </c>
      <c r="GV145">
        <v>46.898200000000003</v>
      </c>
      <c r="GW145">
        <v>78.092500000000001</v>
      </c>
      <c r="GX145">
        <v>100</v>
      </c>
      <c r="GY145">
        <v>40.529600000000002</v>
      </c>
      <c r="GZ145">
        <v>1057.48</v>
      </c>
      <c r="HA145">
        <v>2.3418999999999999</v>
      </c>
      <c r="HB145">
        <v>100.864</v>
      </c>
      <c r="HC145">
        <v>100.753</v>
      </c>
    </row>
    <row r="146" spans="1:211" x14ac:dyDescent="0.2">
      <c r="A146">
        <v>130</v>
      </c>
      <c r="B146">
        <v>1736456534</v>
      </c>
      <c r="C146">
        <v>258</v>
      </c>
      <c r="D146" t="s">
        <v>608</v>
      </c>
      <c r="E146" t="s">
        <v>609</v>
      </c>
      <c r="F146">
        <v>2</v>
      </c>
      <c r="G146">
        <v>1736456533</v>
      </c>
      <c r="H146">
        <f t="shared" si="68"/>
        <v>8.3841345524746837E-3</v>
      </c>
      <c r="I146">
        <f t="shared" si="69"/>
        <v>8.3841345524746842</v>
      </c>
      <c r="J146">
        <f t="shared" si="70"/>
        <v>49.454968578464857</v>
      </c>
      <c r="K146">
        <f t="shared" si="71"/>
        <v>938.85900000000004</v>
      </c>
      <c r="L146">
        <f t="shared" si="72"/>
        <v>541.47842285412582</v>
      </c>
      <c r="M146">
        <f t="shared" si="73"/>
        <v>55.341364693240273</v>
      </c>
      <c r="N146">
        <f t="shared" si="74"/>
        <v>95.955325496928012</v>
      </c>
      <c r="O146">
        <f t="shared" si="75"/>
        <v>0.23107774018390226</v>
      </c>
      <c r="P146">
        <f t="shared" si="76"/>
        <v>3.5270252867723562</v>
      </c>
      <c r="Q146">
        <f t="shared" si="77"/>
        <v>0.22298452293824397</v>
      </c>
      <c r="R146">
        <f t="shared" si="78"/>
        <v>0.14006885551975204</v>
      </c>
      <c r="S146">
        <f t="shared" si="79"/>
        <v>317.40173700075002</v>
      </c>
      <c r="T146">
        <f t="shared" si="80"/>
        <v>32.698826056467517</v>
      </c>
      <c r="U146">
        <f t="shared" si="81"/>
        <v>32.698826056467517</v>
      </c>
      <c r="V146">
        <f t="shared" si="82"/>
        <v>4.9672400064689448</v>
      </c>
      <c r="W146">
        <f t="shared" si="83"/>
        <v>24.625337064833126</v>
      </c>
      <c r="X146">
        <f t="shared" si="84"/>
        <v>1.241116605552</v>
      </c>
      <c r="Y146">
        <f t="shared" si="85"/>
        <v>5.039998446658462</v>
      </c>
      <c r="Z146">
        <f t="shared" si="86"/>
        <v>3.7261234009169448</v>
      </c>
      <c r="AA146">
        <f t="shared" si="87"/>
        <v>-369.74033376413354</v>
      </c>
      <c r="AB146">
        <f t="shared" si="88"/>
        <v>49.148558595921159</v>
      </c>
      <c r="AC146">
        <f t="shared" si="89"/>
        <v>3.1859980083002672</v>
      </c>
      <c r="AD146">
        <f t="shared" si="90"/>
        <v>-4.0401591621019861E-3</v>
      </c>
      <c r="AE146">
        <f t="shared" si="91"/>
        <v>76.695465761327583</v>
      </c>
      <c r="AF146">
        <f t="shared" si="92"/>
        <v>8.4059487530493193</v>
      </c>
      <c r="AG146">
        <f t="shared" si="93"/>
        <v>49.454968578464857</v>
      </c>
      <c r="AH146">
        <v>1032.04211464797</v>
      </c>
      <c r="AI146">
        <v>950.377478787879</v>
      </c>
      <c r="AJ146">
        <v>3.27047360670749</v>
      </c>
      <c r="AK146">
        <v>84.5062676990527</v>
      </c>
      <c r="AL146">
        <f t="shared" si="94"/>
        <v>8.3841345524746842</v>
      </c>
      <c r="AM146">
        <v>2.1433998810738801</v>
      </c>
      <c r="AN146">
        <v>12.1427027972028</v>
      </c>
      <c r="AO146">
        <v>-5.9287007842082603E-3</v>
      </c>
      <c r="AP146">
        <v>123.873733639405</v>
      </c>
      <c r="AQ146">
        <v>20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52811.48938316814</v>
      </c>
      <c r="AV146">
        <f t="shared" si="98"/>
        <v>2000.01</v>
      </c>
      <c r="AW146">
        <f t="shared" si="99"/>
        <v>1686.0084900003001</v>
      </c>
      <c r="AX146">
        <f t="shared" si="100"/>
        <v>0.84300003000000001</v>
      </c>
      <c r="AY146">
        <f t="shared" si="101"/>
        <v>0.158700075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1736456533</v>
      </c>
      <c r="BF146">
        <v>938.85900000000004</v>
      </c>
      <c r="BG146">
        <v>1040.3800000000001</v>
      </c>
      <c r="BH146">
        <v>12.1435</v>
      </c>
      <c r="BI146">
        <v>2.1772800000000001</v>
      </c>
      <c r="BJ146">
        <v>938.40099999999995</v>
      </c>
      <c r="BK146">
        <v>12.1088</v>
      </c>
      <c r="BL146">
        <v>499.92099999999999</v>
      </c>
      <c r="BM146">
        <v>102.104</v>
      </c>
      <c r="BN146">
        <v>0.100192</v>
      </c>
      <c r="BO146">
        <v>32.957299999999996</v>
      </c>
      <c r="BP146">
        <v>32.069699999999997</v>
      </c>
      <c r="BQ146">
        <v>999.9</v>
      </c>
      <c r="BR146">
        <v>0</v>
      </c>
      <c r="BS146">
        <v>0</v>
      </c>
      <c r="BT146">
        <v>9975</v>
      </c>
      <c r="BU146">
        <v>720.62599999999998</v>
      </c>
      <c r="BV146">
        <v>382.76</v>
      </c>
      <c r="BW146">
        <v>-101.52200000000001</v>
      </c>
      <c r="BX146">
        <v>950.40099999999995</v>
      </c>
      <c r="BY146">
        <v>1042.6500000000001</v>
      </c>
      <c r="BZ146">
        <v>9.9661899999999992</v>
      </c>
      <c r="CA146">
        <v>1040.3800000000001</v>
      </c>
      <c r="CB146">
        <v>2.1772800000000001</v>
      </c>
      <c r="CC146">
        <v>1.2399</v>
      </c>
      <c r="CD146">
        <v>0.22231000000000001</v>
      </c>
      <c r="CE146">
        <v>10.089399999999999</v>
      </c>
      <c r="CF146">
        <v>-13.212999999999999</v>
      </c>
      <c r="CG146">
        <v>2000.01</v>
      </c>
      <c r="CH146">
        <v>0.89999899999999999</v>
      </c>
      <c r="CI146">
        <v>0.10000100000000001</v>
      </c>
      <c r="CJ146">
        <v>24</v>
      </c>
      <c r="CK146">
        <v>39093.199999999997</v>
      </c>
      <c r="CL146">
        <v>1736449596</v>
      </c>
      <c r="CM146" t="s">
        <v>346</v>
      </c>
      <c r="CN146">
        <v>1736449594</v>
      </c>
      <c r="CO146">
        <v>1736449596</v>
      </c>
      <c r="CP146">
        <v>2</v>
      </c>
      <c r="CQ146">
        <v>0.52600000000000002</v>
      </c>
      <c r="CR146">
        <v>-1.4999999999999999E-2</v>
      </c>
      <c r="CS146">
        <v>0.63</v>
      </c>
      <c r="CT146">
        <v>3.9E-2</v>
      </c>
      <c r="CU146">
        <v>200</v>
      </c>
      <c r="CV146">
        <v>13</v>
      </c>
      <c r="CW146">
        <v>0.21</v>
      </c>
      <c r="CX146">
        <v>0.03</v>
      </c>
      <c r="CY146">
        <v>-100.25265</v>
      </c>
      <c r="CZ146">
        <v>-6.0586827067669597</v>
      </c>
      <c r="DA146">
        <v>0.58674547164848301</v>
      </c>
      <c r="DB146">
        <v>0</v>
      </c>
      <c r="DC146">
        <v>10.0664885</v>
      </c>
      <c r="DD146">
        <v>-0.45504225563908601</v>
      </c>
      <c r="DE146">
        <v>4.4592315624443699E-2</v>
      </c>
      <c r="DF146">
        <v>1</v>
      </c>
      <c r="DG146">
        <v>1</v>
      </c>
      <c r="DH146">
        <v>2</v>
      </c>
      <c r="DI146" t="s">
        <v>347</v>
      </c>
      <c r="DJ146">
        <v>3.11673</v>
      </c>
      <c r="DK146">
        <v>2.8005900000000001</v>
      </c>
      <c r="DL146">
        <v>0.17568300000000001</v>
      </c>
      <c r="DM146">
        <v>0.18917800000000001</v>
      </c>
      <c r="DN146">
        <v>7.1679800000000002E-2</v>
      </c>
      <c r="DO146">
        <v>1.7442099999999999E-2</v>
      </c>
      <c r="DP146">
        <v>22878.3</v>
      </c>
      <c r="DQ146">
        <v>20765.400000000001</v>
      </c>
      <c r="DR146">
        <v>26563.9</v>
      </c>
      <c r="DS146">
        <v>23975.5</v>
      </c>
      <c r="DT146">
        <v>34089.599999999999</v>
      </c>
      <c r="DU146">
        <v>34354.699999999997</v>
      </c>
      <c r="DV146">
        <v>40158.5</v>
      </c>
      <c r="DW146">
        <v>37926.6</v>
      </c>
      <c r="DX146">
        <v>1.9981800000000001</v>
      </c>
      <c r="DY146">
        <v>2.1700499999999998</v>
      </c>
      <c r="DZ146">
        <v>0.21232300000000001</v>
      </c>
      <c r="EA146">
        <v>0</v>
      </c>
      <c r="EB146">
        <v>28.623699999999999</v>
      </c>
      <c r="EC146">
        <v>999.9</v>
      </c>
      <c r="ED146">
        <v>61.61</v>
      </c>
      <c r="EE146">
        <v>25.306999999999999</v>
      </c>
      <c r="EF146">
        <v>19.540099999999999</v>
      </c>
      <c r="EG146">
        <v>64.216700000000003</v>
      </c>
      <c r="EH146">
        <v>26.5505</v>
      </c>
      <c r="EI146">
        <v>1</v>
      </c>
      <c r="EJ146">
        <v>-0.16553100000000001</v>
      </c>
      <c r="EK146">
        <v>-6.6666699999999999</v>
      </c>
      <c r="EL146">
        <v>20.125399999999999</v>
      </c>
      <c r="EM146">
        <v>5.2610200000000003</v>
      </c>
      <c r="EN146">
        <v>12.004300000000001</v>
      </c>
      <c r="EO146">
        <v>4.9991000000000003</v>
      </c>
      <c r="EP146">
        <v>3.2869799999999998</v>
      </c>
      <c r="EQ146">
        <v>9999</v>
      </c>
      <c r="ER146">
        <v>9999</v>
      </c>
      <c r="ES146">
        <v>999.9</v>
      </c>
      <c r="ET146">
        <v>9999</v>
      </c>
      <c r="EU146">
        <v>1.87259</v>
      </c>
      <c r="EV146">
        <v>1.87347</v>
      </c>
      <c r="EW146">
        <v>1.8696600000000001</v>
      </c>
      <c r="EX146">
        <v>1.8754599999999999</v>
      </c>
      <c r="EY146">
        <v>1.8756200000000001</v>
      </c>
      <c r="EZ146">
        <v>1.8740000000000001</v>
      </c>
      <c r="FA146">
        <v>1.8725700000000001</v>
      </c>
      <c r="FB146">
        <v>1.87164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0.45500000000000002</v>
      </c>
      <c r="FQ146">
        <v>3.4599999999999999E-2</v>
      </c>
      <c r="FR146">
        <v>0.34321388301456301</v>
      </c>
      <c r="FS146">
        <v>1.93526017593624E-3</v>
      </c>
      <c r="FT146">
        <v>-2.6352868309754201E-6</v>
      </c>
      <c r="FU146">
        <v>7.4988703689445403E-10</v>
      </c>
      <c r="FV146">
        <v>-2.6994475661370899E-2</v>
      </c>
      <c r="FW146">
        <v>5.2935318026229097E-3</v>
      </c>
      <c r="FX146">
        <v>-4.69559145734915E-4</v>
      </c>
      <c r="FY146">
        <v>3.7413844565891902E-5</v>
      </c>
      <c r="FZ146">
        <v>1</v>
      </c>
      <c r="GA146">
        <v>1999</v>
      </c>
      <c r="GB146">
        <v>0</v>
      </c>
      <c r="GC146">
        <v>14</v>
      </c>
      <c r="GD146">
        <v>115.7</v>
      </c>
      <c r="GE146">
        <v>115.6</v>
      </c>
      <c r="GF146">
        <v>2.35107</v>
      </c>
      <c r="GG146">
        <v>2.4939</v>
      </c>
      <c r="GH146">
        <v>1.5979000000000001</v>
      </c>
      <c r="GI146">
        <v>2.34741</v>
      </c>
      <c r="GJ146">
        <v>1.64917</v>
      </c>
      <c r="GK146">
        <v>2.4279799999999998</v>
      </c>
      <c r="GL146">
        <v>29.836400000000001</v>
      </c>
      <c r="GM146">
        <v>15.7081</v>
      </c>
      <c r="GN146">
        <v>19</v>
      </c>
      <c r="GO146">
        <v>471.42500000000001</v>
      </c>
      <c r="GP146">
        <v>601.69100000000003</v>
      </c>
      <c r="GQ146">
        <v>40.476700000000001</v>
      </c>
      <c r="GR146">
        <v>25.2456</v>
      </c>
      <c r="GS146">
        <v>30.000299999999999</v>
      </c>
      <c r="GT146">
        <v>24.997900000000001</v>
      </c>
      <c r="GU146">
        <v>24.967099999999999</v>
      </c>
      <c r="GV146">
        <v>47.146599999999999</v>
      </c>
      <c r="GW146">
        <v>77.812799999999996</v>
      </c>
      <c r="GX146">
        <v>100</v>
      </c>
      <c r="GY146">
        <v>40.621899999999997</v>
      </c>
      <c r="GZ146">
        <v>1064.21</v>
      </c>
      <c r="HA146">
        <v>2.3728699999999998</v>
      </c>
      <c r="HB146">
        <v>100.864</v>
      </c>
      <c r="HC146">
        <v>100.753</v>
      </c>
    </row>
    <row r="147" spans="1:211" x14ac:dyDescent="0.2">
      <c r="A147">
        <v>131</v>
      </c>
      <c r="B147">
        <v>1736456536</v>
      </c>
      <c r="C147">
        <v>260</v>
      </c>
      <c r="D147" t="s">
        <v>610</v>
      </c>
      <c r="E147" t="s">
        <v>611</v>
      </c>
      <c r="F147">
        <v>2</v>
      </c>
      <c r="G147">
        <v>1736456534</v>
      </c>
      <c r="H147">
        <f t="shared" si="68"/>
        <v>8.3677826907834017E-3</v>
      </c>
      <c r="I147">
        <f t="shared" si="69"/>
        <v>8.3677826907834021</v>
      </c>
      <c r="J147">
        <f t="shared" si="70"/>
        <v>49.605878321673536</v>
      </c>
      <c r="K147">
        <f t="shared" si="71"/>
        <v>942.11</v>
      </c>
      <c r="L147">
        <f t="shared" si="72"/>
        <v>542.68564706578582</v>
      </c>
      <c r="M147">
        <f t="shared" si="73"/>
        <v>55.464938876629319</v>
      </c>
      <c r="N147">
        <f t="shared" si="74"/>
        <v>96.287922570996017</v>
      </c>
      <c r="O147">
        <f t="shared" si="75"/>
        <v>0.23052384125808295</v>
      </c>
      <c r="P147">
        <f t="shared" si="76"/>
        <v>3.5297043053556032</v>
      </c>
      <c r="Q147">
        <f t="shared" si="77"/>
        <v>0.22247453328364317</v>
      </c>
      <c r="R147">
        <f t="shared" si="78"/>
        <v>0.13974636641221694</v>
      </c>
      <c r="S147">
        <f t="shared" si="79"/>
        <v>317.40173700075002</v>
      </c>
      <c r="T147">
        <f t="shared" si="80"/>
        <v>32.701118762491028</v>
      </c>
      <c r="U147">
        <f t="shared" si="81"/>
        <v>32.701118762491028</v>
      </c>
      <c r="V147">
        <f t="shared" si="82"/>
        <v>4.9678813458557594</v>
      </c>
      <c r="W147">
        <f t="shared" si="83"/>
        <v>24.61485499048694</v>
      </c>
      <c r="X147">
        <f t="shared" si="84"/>
        <v>1.24048720703628</v>
      </c>
      <c r="Y147">
        <f t="shared" si="85"/>
        <v>5.0395877104118592</v>
      </c>
      <c r="Z147">
        <f t="shared" si="86"/>
        <v>3.7273941388194793</v>
      </c>
      <c r="AA147">
        <f t="shared" si="87"/>
        <v>-369.01921666354804</v>
      </c>
      <c r="AB147">
        <f t="shared" si="88"/>
        <v>48.473677986949085</v>
      </c>
      <c r="AC147">
        <f t="shared" si="89"/>
        <v>3.1398776778955568</v>
      </c>
      <c r="AD147">
        <f t="shared" si="90"/>
        <v>-3.923997953350522E-3</v>
      </c>
      <c r="AE147">
        <f t="shared" si="91"/>
        <v>76.802141430095347</v>
      </c>
      <c r="AF147">
        <f t="shared" si="92"/>
        <v>8.3860707913491765</v>
      </c>
      <c r="AG147">
        <f t="shared" si="93"/>
        <v>49.605878321673536</v>
      </c>
      <c r="AH147">
        <v>1038.8388486209601</v>
      </c>
      <c r="AI147">
        <v>956.95968484848402</v>
      </c>
      <c r="AJ147">
        <v>3.27626008695204</v>
      </c>
      <c r="AK147">
        <v>84.5062676990527</v>
      </c>
      <c r="AL147">
        <f t="shared" si="94"/>
        <v>8.3677826907834021</v>
      </c>
      <c r="AM147">
        <v>2.1523929610878101</v>
      </c>
      <c r="AN147">
        <v>12.131795104895099</v>
      </c>
      <c r="AO147">
        <v>-5.9583142607683498E-3</v>
      </c>
      <c r="AP147">
        <v>123.873733639405</v>
      </c>
      <c r="AQ147">
        <v>20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52869.152733765637</v>
      </c>
      <c r="AV147">
        <f t="shared" si="98"/>
        <v>2000.01</v>
      </c>
      <c r="AW147">
        <f t="shared" si="99"/>
        <v>1686.0084900003001</v>
      </c>
      <c r="AX147">
        <f t="shared" si="100"/>
        <v>0.84300003000000001</v>
      </c>
      <c r="AY147">
        <f t="shared" si="101"/>
        <v>0.158700075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1736456534</v>
      </c>
      <c r="BF147">
        <v>942.11</v>
      </c>
      <c r="BG147">
        <v>1043.76</v>
      </c>
      <c r="BH147">
        <v>12.1373</v>
      </c>
      <c r="BI147">
        <v>2.1955</v>
      </c>
      <c r="BJ147">
        <v>941.65549999999996</v>
      </c>
      <c r="BK147">
        <v>12.102650000000001</v>
      </c>
      <c r="BL147">
        <v>499.96699999999998</v>
      </c>
      <c r="BM147">
        <v>102.1045</v>
      </c>
      <c r="BN147">
        <v>0.1000436</v>
      </c>
      <c r="BO147">
        <v>32.955849999999998</v>
      </c>
      <c r="BP147">
        <v>32.075899999999997</v>
      </c>
      <c r="BQ147">
        <v>999.9</v>
      </c>
      <c r="BR147">
        <v>0</v>
      </c>
      <c r="BS147">
        <v>0</v>
      </c>
      <c r="BT147">
        <v>9986.25</v>
      </c>
      <c r="BU147">
        <v>720.596</v>
      </c>
      <c r="BV147">
        <v>381.7475</v>
      </c>
      <c r="BW147">
        <v>-101.6515</v>
      </c>
      <c r="BX147">
        <v>953.68550000000005</v>
      </c>
      <c r="BY147">
        <v>1046.06</v>
      </c>
      <c r="BZ147">
        <v>9.9417650000000002</v>
      </c>
      <c r="CA147">
        <v>1043.76</v>
      </c>
      <c r="CB147">
        <v>2.1955</v>
      </c>
      <c r="CC147">
        <v>1.2392700000000001</v>
      </c>
      <c r="CD147">
        <v>0.22417100000000001</v>
      </c>
      <c r="CE147">
        <v>10.081849999999999</v>
      </c>
      <c r="CF147">
        <v>-13.110799999999999</v>
      </c>
      <c r="CG147">
        <v>2000.01</v>
      </c>
      <c r="CH147">
        <v>0.89999899999999999</v>
      </c>
      <c r="CI147">
        <v>0.10000100000000001</v>
      </c>
      <c r="CJ147">
        <v>24</v>
      </c>
      <c r="CK147">
        <v>39093.15</v>
      </c>
      <c r="CL147">
        <v>1736449596</v>
      </c>
      <c r="CM147" t="s">
        <v>346</v>
      </c>
      <c r="CN147">
        <v>1736449594</v>
      </c>
      <c r="CO147">
        <v>1736449596</v>
      </c>
      <c r="CP147">
        <v>2</v>
      </c>
      <c r="CQ147">
        <v>0.52600000000000002</v>
      </c>
      <c r="CR147">
        <v>-1.4999999999999999E-2</v>
      </c>
      <c r="CS147">
        <v>0.63</v>
      </c>
      <c r="CT147">
        <v>3.9E-2</v>
      </c>
      <c r="CU147">
        <v>200</v>
      </c>
      <c r="CV147">
        <v>13</v>
      </c>
      <c r="CW147">
        <v>0.21</v>
      </c>
      <c r="CX147">
        <v>0.03</v>
      </c>
      <c r="CY147">
        <v>-100.47766</v>
      </c>
      <c r="CZ147">
        <v>-6.4057443609022897</v>
      </c>
      <c r="DA147">
        <v>0.62252320470806599</v>
      </c>
      <c r="DB147">
        <v>0</v>
      </c>
      <c r="DC147">
        <v>10.0468095</v>
      </c>
      <c r="DD147">
        <v>-0.46864285714287202</v>
      </c>
      <c r="DE147">
        <v>4.6259123475807497E-2</v>
      </c>
      <c r="DF147">
        <v>1</v>
      </c>
      <c r="DG147">
        <v>1</v>
      </c>
      <c r="DH147">
        <v>2</v>
      </c>
      <c r="DI147" t="s">
        <v>347</v>
      </c>
      <c r="DJ147">
        <v>3.1168200000000001</v>
      </c>
      <c r="DK147">
        <v>2.8009400000000002</v>
      </c>
      <c r="DL147">
        <v>0.17647199999999999</v>
      </c>
      <c r="DM147">
        <v>0.189944</v>
      </c>
      <c r="DN147">
        <v>7.1638499999999994E-2</v>
      </c>
      <c r="DO147">
        <v>1.7691200000000001E-2</v>
      </c>
      <c r="DP147">
        <v>22856.2</v>
      </c>
      <c r="DQ147">
        <v>20746.099999999999</v>
      </c>
      <c r="DR147">
        <v>26563.7</v>
      </c>
      <c r="DS147">
        <v>23975.7</v>
      </c>
      <c r="DT147">
        <v>34091.1</v>
      </c>
      <c r="DU147">
        <v>34346.199999999997</v>
      </c>
      <c r="DV147">
        <v>40158.400000000001</v>
      </c>
      <c r="DW147">
        <v>37926.9</v>
      </c>
      <c r="DX147">
        <v>1.9980199999999999</v>
      </c>
      <c r="DY147">
        <v>2.1703800000000002</v>
      </c>
      <c r="DZ147">
        <v>0.213031</v>
      </c>
      <c r="EA147">
        <v>0</v>
      </c>
      <c r="EB147">
        <v>28.6218</v>
      </c>
      <c r="EC147">
        <v>999.9</v>
      </c>
      <c r="ED147">
        <v>61.61</v>
      </c>
      <c r="EE147">
        <v>25.297000000000001</v>
      </c>
      <c r="EF147">
        <v>19.529199999999999</v>
      </c>
      <c r="EG147">
        <v>63.686700000000002</v>
      </c>
      <c r="EH147">
        <v>26.286100000000001</v>
      </c>
      <c r="EI147">
        <v>1</v>
      </c>
      <c r="EJ147">
        <v>-0.16542200000000001</v>
      </c>
      <c r="EK147">
        <v>-6.6666699999999999</v>
      </c>
      <c r="EL147">
        <v>20.125499999999999</v>
      </c>
      <c r="EM147">
        <v>5.2617700000000003</v>
      </c>
      <c r="EN147">
        <v>12.004099999999999</v>
      </c>
      <c r="EO147">
        <v>4.9992999999999999</v>
      </c>
      <c r="EP147">
        <v>3.28715</v>
      </c>
      <c r="EQ147">
        <v>9999</v>
      </c>
      <c r="ER147">
        <v>9999</v>
      </c>
      <c r="ES147">
        <v>999.9</v>
      </c>
      <c r="ET147">
        <v>9999</v>
      </c>
      <c r="EU147">
        <v>1.87259</v>
      </c>
      <c r="EV147">
        <v>1.87347</v>
      </c>
      <c r="EW147">
        <v>1.8696600000000001</v>
      </c>
      <c r="EX147">
        <v>1.8754599999999999</v>
      </c>
      <c r="EY147">
        <v>1.8756200000000001</v>
      </c>
      <c r="EZ147">
        <v>1.87401</v>
      </c>
      <c r="FA147">
        <v>1.8725799999999999</v>
      </c>
      <c r="FB147">
        <v>1.87164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0.44900000000000001</v>
      </c>
      <c r="FQ147">
        <v>3.4500000000000003E-2</v>
      </c>
      <c r="FR147">
        <v>0.34321388301456301</v>
      </c>
      <c r="FS147">
        <v>1.93526017593624E-3</v>
      </c>
      <c r="FT147">
        <v>-2.6352868309754201E-6</v>
      </c>
      <c r="FU147">
        <v>7.4988703689445403E-10</v>
      </c>
      <c r="FV147">
        <v>-2.6994475661370899E-2</v>
      </c>
      <c r="FW147">
        <v>5.2935318026229097E-3</v>
      </c>
      <c r="FX147">
        <v>-4.69559145734915E-4</v>
      </c>
      <c r="FY147">
        <v>3.7413844565891902E-5</v>
      </c>
      <c r="FZ147">
        <v>1</v>
      </c>
      <c r="GA147">
        <v>1999</v>
      </c>
      <c r="GB147">
        <v>0</v>
      </c>
      <c r="GC147">
        <v>14</v>
      </c>
      <c r="GD147">
        <v>115.7</v>
      </c>
      <c r="GE147">
        <v>115.7</v>
      </c>
      <c r="GF147">
        <v>2.36328</v>
      </c>
      <c r="GG147">
        <v>2.49634</v>
      </c>
      <c r="GH147">
        <v>1.5979000000000001</v>
      </c>
      <c r="GI147">
        <v>2.34619</v>
      </c>
      <c r="GJ147">
        <v>1.64917</v>
      </c>
      <c r="GK147">
        <v>2.4865699999999999</v>
      </c>
      <c r="GL147">
        <v>29.836400000000001</v>
      </c>
      <c r="GM147">
        <v>15.7081</v>
      </c>
      <c r="GN147">
        <v>19</v>
      </c>
      <c r="GO147">
        <v>471.34300000000002</v>
      </c>
      <c r="GP147">
        <v>601.96100000000001</v>
      </c>
      <c r="GQ147">
        <v>40.496699999999997</v>
      </c>
      <c r="GR147">
        <v>25.246600000000001</v>
      </c>
      <c r="GS147">
        <v>30.000299999999999</v>
      </c>
      <c r="GT147">
        <v>24.998999999999999</v>
      </c>
      <c r="GU147">
        <v>24.9681</v>
      </c>
      <c r="GV147">
        <v>47.394300000000001</v>
      </c>
      <c r="GW147">
        <v>77.812799999999996</v>
      </c>
      <c r="GX147">
        <v>100</v>
      </c>
      <c r="GY147">
        <v>40.621899999999997</v>
      </c>
      <c r="GZ147">
        <v>1070.94</v>
      </c>
      <c r="HA147">
        <v>2.3923899999999998</v>
      </c>
      <c r="HB147">
        <v>100.864</v>
      </c>
      <c r="HC147">
        <v>100.754</v>
      </c>
    </row>
    <row r="148" spans="1:211" x14ac:dyDescent="0.2">
      <c r="A148">
        <v>132</v>
      </c>
      <c r="B148">
        <v>1736456538</v>
      </c>
      <c r="C148">
        <v>262</v>
      </c>
      <c r="D148" t="s">
        <v>612</v>
      </c>
      <c r="E148" t="s">
        <v>613</v>
      </c>
      <c r="F148">
        <v>2</v>
      </c>
      <c r="G148">
        <v>1736456537</v>
      </c>
      <c r="H148">
        <f t="shared" si="68"/>
        <v>8.3541471160835847E-3</v>
      </c>
      <c r="I148">
        <f t="shared" si="69"/>
        <v>8.3541471160835847</v>
      </c>
      <c r="J148">
        <f t="shared" si="70"/>
        <v>49.692399256981766</v>
      </c>
      <c r="K148">
        <f t="shared" si="71"/>
        <v>951.93299999999999</v>
      </c>
      <c r="L148">
        <f t="shared" si="72"/>
        <v>550.55157202147359</v>
      </c>
      <c r="M148">
        <f t="shared" si="73"/>
        <v>56.269005600418289</v>
      </c>
      <c r="N148">
        <f t="shared" si="74"/>
        <v>97.292108551337989</v>
      </c>
      <c r="O148">
        <f t="shared" si="75"/>
        <v>0.22998766278899763</v>
      </c>
      <c r="P148">
        <f t="shared" si="76"/>
        <v>3.5367838820708482</v>
      </c>
      <c r="Q148">
        <f t="shared" si="77"/>
        <v>0.22199049380774369</v>
      </c>
      <c r="R148">
        <f t="shared" si="78"/>
        <v>0.139439405843991</v>
      </c>
      <c r="S148">
        <f t="shared" si="79"/>
        <v>317.40029999999996</v>
      </c>
      <c r="T148">
        <f t="shared" si="80"/>
        <v>32.704202496798118</v>
      </c>
      <c r="U148">
        <f t="shared" si="81"/>
        <v>32.704202496798118</v>
      </c>
      <c r="V148">
        <f t="shared" si="82"/>
        <v>4.9687440734767385</v>
      </c>
      <c r="W148">
        <f t="shared" si="83"/>
        <v>24.591669085619344</v>
      </c>
      <c r="X148">
        <f t="shared" si="84"/>
        <v>1.2392943531216001</v>
      </c>
      <c r="Y148">
        <f t="shared" si="85"/>
        <v>5.0394885715435702</v>
      </c>
      <c r="Z148">
        <f t="shared" si="86"/>
        <v>3.7294497203551384</v>
      </c>
      <c r="AA148">
        <f t="shared" si="87"/>
        <v>-368.41788781928608</v>
      </c>
      <c r="AB148">
        <f t="shared" si="88"/>
        <v>47.916174705783853</v>
      </c>
      <c r="AC148">
        <f t="shared" si="89"/>
        <v>3.0975941723655618</v>
      </c>
      <c r="AD148">
        <f t="shared" si="90"/>
        <v>-3.8189411366928994E-3</v>
      </c>
      <c r="AE148">
        <f t="shared" si="91"/>
        <v>77.029326363193377</v>
      </c>
      <c r="AF148">
        <f t="shared" si="92"/>
        <v>8.3377649969132364</v>
      </c>
      <c r="AG148">
        <f t="shared" si="93"/>
        <v>49.692399256981766</v>
      </c>
      <c r="AH148">
        <v>1045.7460078429599</v>
      </c>
      <c r="AI148">
        <v>963.61817575757595</v>
      </c>
      <c r="AJ148">
        <v>3.3041938981880401</v>
      </c>
      <c r="AK148">
        <v>84.5062676990527</v>
      </c>
      <c r="AL148">
        <f t="shared" si="94"/>
        <v>8.3541471160835847</v>
      </c>
      <c r="AM148">
        <v>2.17265072155018</v>
      </c>
      <c r="AN148">
        <v>12.1242013986014</v>
      </c>
      <c r="AO148">
        <v>-5.3577344313460104E-3</v>
      </c>
      <c r="AP148">
        <v>123.873733639405</v>
      </c>
      <c r="AQ148">
        <v>20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53021.020106482421</v>
      </c>
      <c r="AV148">
        <f t="shared" si="98"/>
        <v>2000</v>
      </c>
      <c r="AW148">
        <f t="shared" si="99"/>
        <v>1686.0001199999997</v>
      </c>
      <c r="AX148">
        <f t="shared" si="100"/>
        <v>0.84300005999999983</v>
      </c>
      <c r="AY148">
        <f t="shared" si="101"/>
        <v>0.15870014999999998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1736456537</v>
      </c>
      <c r="BF148">
        <v>951.93299999999999</v>
      </c>
      <c r="BG148">
        <v>1053.8399999999999</v>
      </c>
      <c r="BH148">
        <v>12.1256</v>
      </c>
      <c r="BI148">
        <v>2.2467000000000001</v>
      </c>
      <c r="BJ148">
        <v>951.48900000000003</v>
      </c>
      <c r="BK148">
        <v>12.091100000000001</v>
      </c>
      <c r="BL148">
        <v>500.25799999999998</v>
      </c>
      <c r="BM148">
        <v>102.104</v>
      </c>
      <c r="BN148">
        <v>0.100786</v>
      </c>
      <c r="BO148">
        <v>32.955500000000001</v>
      </c>
      <c r="BP148">
        <v>32.089599999999997</v>
      </c>
      <c r="BQ148">
        <v>999.9</v>
      </c>
      <c r="BR148">
        <v>0</v>
      </c>
      <c r="BS148">
        <v>0</v>
      </c>
      <c r="BT148">
        <v>10016.200000000001</v>
      </c>
      <c r="BU148">
        <v>720.50400000000002</v>
      </c>
      <c r="BV148">
        <v>378.94900000000001</v>
      </c>
      <c r="BW148">
        <v>-101.902</v>
      </c>
      <c r="BX148">
        <v>963.61800000000005</v>
      </c>
      <c r="BY148">
        <v>1056.21</v>
      </c>
      <c r="BZ148">
        <v>9.8788599999999995</v>
      </c>
      <c r="CA148">
        <v>1053.8399999999999</v>
      </c>
      <c r="CB148">
        <v>2.2467000000000001</v>
      </c>
      <c r="CC148">
        <v>1.2380599999999999</v>
      </c>
      <c r="CD148">
        <v>0.22939599999999999</v>
      </c>
      <c r="CE148">
        <v>10.067299999999999</v>
      </c>
      <c r="CF148">
        <v>-12.8264</v>
      </c>
      <c r="CG148">
        <v>2000</v>
      </c>
      <c r="CH148">
        <v>0.89999799999999996</v>
      </c>
      <c r="CI148">
        <v>0.10000199999999999</v>
      </c>
      <c r="CJ148">
        <v>24</v>
      </c>
      <c r="CK148">
        <v>39093</v>
      </c>
      <c r="CL148">
        <v>1736449596</v>
      </c>
      <c r="CM148" t="s">
        <v>346</v>
      </c>
      <c r="CN148">
        <v>1736449594</v>
      </c>
      <c r="CO148">
        <v>1736449596</v>
      </c>
      <c r="CP148">
        <v>2</v>
      </c>
      <c r="CQ148">
        <v>0.52600000000000002</v>
      </c>
      <c r="CR148">
        <v>-1.4999999999999999E-2</v>
      </c>
      <c r="CS148">
        <v>0.63</v>
      </c>
      <c r="CT148">
        <v>3.9E-2</v>
      </c>
      <c r="CU148">
        <v>200</v>
      </c>
      <c r="CV148">
        <v>13</v>
      </c>
      <c r="CW148">
        <v>0.21</v>
      </c>
      <c r="CX148">
        <v>0.03</v>
      </c>
      <c r="CY148">
        <v>-100.70455</v>
      </c>
      <c r="CZ148">
        <v>-6.6163037593986198</v>
      </c>
      <c r="DA148">
        <v>0.64346885822081701</v>
      </c>
      <c r="DB148">
        <v>0</v>
      </c>
      <c r="DC148">
        <v>10.025892499999999</v>
      </c>
      <c r="DD148">
        <v>-0.554000751879694</v>
      </c>
      <c r="DE148">
        <v>5.5944448685727503E-2</v>
      </c>
      <c r="DF148">
        <v>0</v>
      </c>
      <c r="DG148">
        <v>0</v>
      </c>
      <c r="DH148">
        <v>2</v>
      </c>
      <c r="DI148" t="s">
        <v>535</v>
      </c>
      <c r="DJ148">
        <v>3.1172</v>
      </c>
      <c r="DK148">
        <v>2.8016299999999998</v>
      </c>
      <c r="DL148">
        <v>0.17725299999999999</v>
      </c>
      <c r="DM148">
        <v>0.19070500000000001</v>
      </c>
      <c r="DN148">
        <v>7.1619100000000005E-2</v>
      </c>
      <c r="DO148">
        <v>1.7956699999999999E-2</v>
      </c>
      <c r="DP148">
        <v>22834.6</v>
      </c>
      <c r="DQ148">
        <v>20726.599999999999</v>
      </c>
      <c r="DR148">
        <v>26563.8</v>
      </c>
      <c r="DS148">
        <v>23975.7</v>
      </c>
      <c r="DT148">
        <v>34092.1</v>
      </c>
      <c r="DU148">
        <v>34336.699999999997</v>
      </c>
      <c r="DV148">
        <v>40158.699999999997</v>
      </c>
      <c r="DW148">
        <v>37926.6</v>
      </c>
      <c r="DX148">
        <v>1.9986699999999999</v>
      </c>
      <c r="DY148">
        <v>2.1698</v>
      </c>
      <c r="DZ148">
        <v>0.21344099999999999</v>
      </c>
      <c r="EA148">
        <v>0</v>
      </c>
      <c r="EB148">
        <v>28.62</v>
      </c>
      <c r="EC148">
        <v>999.9</v>
      </c>
      <c r="ED148">
        <v>61.61</v>
      </c>
      <c r="EE148">
        <v>25.306999999999999</v>
      </c>
      <c r="EF148">
        <v>19.541499999999999</v>
      </c>
      <c r="EG148">
        <v>64.416700000000006</v>
      </c>
      <c r="EH148">
        <v>26.350200000000001</v>
      </c>
      <c r="EI148">
        <v>1</v>
      </c>
      <c r="EJ148">
        <v>-0.16536100000000001</v>
      </c>
      <c r="EK148">
        <v>-6.6666699999999999</v>
      </c>
      <c r="EL148">
        <v>20.125499999999999</v>
      </c>
      <c r="EM148">
        <v>5.2622200000000001</v>
      </c>
      <c r="EN148">
        <v>12.004</v>
      </c>
      <c r="EO148">
        <v>4.9992000000000001</v>
      </c>
      <c r="EP148">
        <v>3.2871299999999999</v>
      </c>
      <c r="EQ148">
        <v>9999</v>
      </c>
      <c r="ER148">
        <v>9999</v>
      </c>
      <c r="ES148">
        <v>999.9</v>
      </c>
      <c r="ET148">
        <v>9999</v>
      </c>
      <c r="EU148">
        <v>1.8726</v>
      </c>
      <c r="EV148">
        <v>1.87347</v>
      </c>
      <c r="EW148">
        <v>1.8696600000000001</v>
      </c>
      <c r="EX148">
        <v>1.8754599999999999</v>
      </c>
      <c r="EY148">
        <v>1.87561</v>
      </c>
      <c r="EZ148">
        <v>1.8740399999999999</v>
      </c>
      <c r="FA148">
        <v>1.87259</v>
      </c>
      <c r="FB148">
        <v>1.87164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0.442</v>
      </c>
      <c r="FQ148">
        <v>3.4500000000000003E-2</v>
      </c>
      <c r="FR148">
        <v>0.34321388301456301</v>
      </c>
      <c r="FS148">
        <v>1.93526017593624E-3</v>
      </c>
      <c r="FT148">
        <v>-2.6352868309754201E-6</v>
      </c>
      <c r="FU148">
        <v>7.4988703689445403E-10</v>
      </c>
      <c r="FV148">
        <v>-2.6994475661370899E-2</v>
      </c>
      <c r="FW148">
        <v>5.2935318026229097E-3</v>
      </c>
      <c r="FX148">
        <v>-4.69559145734915E-4</v>
      </c>
      <c r="FY148">
        <v>3.7413844565891902E-5</v>
      </c>
      <c r="FZ148">
        <v>1</v>
      </c>
      <c r="GA148">
        <v>1999</v>
      </c>
      <c r="GB148">
        <v>0</v>
      </c>
      <c r="GC148">
        <v>14</v>
      </c>
      <c r="GD148">
        <v>115.7</v>
      </c>
      <c r="GE148">
        <v>115.7</v>
      </c>
      <c r="GF148">
        <v>2.3742700000000001</v>
      </c>
      <c r="GG148">
        <v>2.5134300000000001</v>
      </c>
      <c r="GH148">
        <v>1.5979000000000001</v>
      </c>
      <c r="GI148">
        <v>2.34619</v>
      </c>
      <c r="GJ148">
        <v>1.64917</v>
      </c>
      <c r="GK148">
        <v>2.4157700000000002</v>
      </c>
      <c r="GL148">
        <v>29.836400000000001</v>
      </c>
      <c r="GM148">
        <v>15.699299999999999</v>
      </c>
      <c r="GN148">
        <v>19</v>
      </c>
      <c r="GO148">
        <v>471.75200000000001</v>
      </c>
      <c r="GP148">
        <v>601.51300000000003</v>
      </c>
      <c r="GQ148">
        <v>40.515000000000001</v>
      </c>
      <c r="GR148">
        <v>25.2469</v>
      </c>
      <c r="GS148">
        <v>30.000299999999999</v>
      </c>
      <c r="GT148">
        <v>24.999199999999998</v>
      </c>
      <c r="GU148">
        <v>24.968499999999999</v>
      </c>
      <c r="GV148">
        <v>47.6175</v>
      </c>
      <c r="GW148">
        <v>77.5351</v>
      </c>
      <c r="GX148">
        <v>100</v>
      </c>
      <c r="GY148">
        <v>40.621899999999997</v>
      </c>
      <c r="GZ148">
        <v>1077.67</v>
      </c>
      <c r="HA148">
        <v>2.4215800000000001</v>
      </c>
      <c r="HB148">
        <v>100.864</v>
      </c>
      <c r="HC148">
        <v>100.753</v>
      </c>
    </row>
    <row r="149" spans="1:211" x14ac:dyDescent="0.2">
      <c r="A149">
        <v>133</v>
      </c>
      <c r="B149">
        <v>1736456540</v>
      </c>
      <c r="C149">
        <v>264</v>
      </c>
      <c r="D149" t="s">
        <v>614</v>
      </c>
      <c r="E149" t="s">
        <v>615</v>
      </c>
      <c r="F149">
        <v>2</v>
      </c>
      <c r="G149">
        <v>1736456538</v>
      </c>
      <c r="H149">
        <f t="shared" si="68"/>
        <v>8.348499823031574E-3</v>
      </c>
      <c r="I149">
        <f t="shared" si="69"/>
        <v>8.3484998230315739</v>
      </c>
      <c r="J149">
        <f t="shared" si="70"/>
        <v>49.850733094676464</v>
      </c>
      <c r="K149">
        <f t="shared" si="71"/>
        <v>955.19050000000004</v>
      </c>
      <c r="L149">
        <f t="shared" si="72"/>
        <v>552.29338276135184</v>
      </c>
      <c r="M149">
        <f t="shared" si="73"/>
        <v>56.446293272581059</v>
      </c>
      <c r="N149">
        <f t="shared" si="74"/>
        <v>97.623771671153762</v>
      </c>
      <c r="O149">
        <f t="shared" si="75"/>
        <v>0.22984469115781869</v>
      </c>
      <c r="P149">
        <f t="shared" si="76"/>
        <v>3.5315037644106173</v>
      </c>
      <c r="Q149">
        <f t="shared" si="77"/>
        <v>0.22184578100871372</v>
      </c>
      <c r="R149">
        <f t="shared" si="78"/>
        <v>0.13934909225386463</v>
      </c>
      <c r="S149">
        <f t="shared" si="79"/>
        <v>317.40022499999998</v>
      </c>
      <c r="T149">
        <f t="shared" si="80"/>
        <v>32.703427473711052</v>
      </c>
      <c r="U149">
        <f t="shared" si="81"/>
        <v>32.703427473711052</v>
      </c>
      <c r="V149">
        <f t="shared" si="82"/>
        <v>4.9685272351956433</v>
      </c>
      <c r="W149">
        <f t="shared" si="83"/>
        <v>24.592311811589042</v>
      </c>
      <c r="X149">
        <f t="shared" si="84"/>
        <v>1.2392118120146252</v>
      </c>
      <c r="Y149">
        <f t="shared" si="85"/>
        <v>5.0390212254492104</v>
      </c>
      <c r="Z149">
        <f t="shared" si="86"/>
        <v>3.7293154231810179</v>
      </c>
      <c r="AA149">
        <f t="shared" si="87"/>
        <v>-368.16884219569243</v>
      </c>
      <c r="AB149">
        <f t="shared" si="88"/>
        <v>47.678052698965999</v>
      </c>
      <c r="AC149">
        <f t="shared" si="89"/>
        <v>3.0867721368361112</v>
      </c>
      <c r="AD149">
        <f t="shared" si="90"/>
        <v>-3.7923598903688571E-3</v>
      </c>
      <c r="AE149">
        <f t="shared" si="91"/>
        <v>77.076956600679836</v>
      </c>
      <c r="AF149">
        <f t="shared" si="92"/>
        <v>8.3216768257955955</v>
      </c>
      <c r="AG149">
        <f t="shared" si="93"/>
        <v>49.850733094676464</v>
      </c>
      <c r="AH149">
        <v>1052.5641637265301</v>
      </c>
      <c r="AI149">
        <v>970.22489090909096</v>
      </c>
      <c r="AJ149">
        <v>3.30762249752209</v>
      </c>
      <c r="AK149">
        <v>84.5062676990527</v>
      </c>
      <c r="AL149">
        <f t="shared" si="94"/>
        <v>8.3484998230315739</v>
      </c>
      <c r="AM149">
        <v>2.2031946184801701</v>
      </c>
      <c r="AN149">
        <v>12.122471328671301</v>
      </c>
      <c r="AO149">
        <v>-2.8177953832650201E-3</v>
      </c>
      <c r="AP149">
        <v>123.873733639405</v>
      </c>
      <c r="AQ149">
        <v>20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52908.027503474266</v>
      </c>
      <c r="AV149">
        <f t="shared" si="98"/>
        <v>2000</v>
      </c>
      <c r="AW149">
        <f t="shared" si="99"/>
        <v>1686.00009</v>
      </c>
      <c r="AX149">
        <f t="shared" si="100"/>
        <v>0.84300004500000003</v>
      </c>
      <c r="AY149">
        <f t="shared" si="101"/>
        <v>0.15870011249999999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1736456538</v>
      </c>
      <c r="BF149">
        <v>955.19050000000004</v>
      </c>
      <c r="BG149">
        <v>1057.165</v>
      </c>
      <c r="BH149">
        <v>12.12495</v>
      </c>
      <c r="BI149">
        <v>2.2654700000000001</v>
      </c>
      <c r="BJ149">
        <v>954.74950000000001</v>
      </c>
      <c r="BK149">
        <v>12.090450000000001</v>
      </c>
      <c r="BL149">
        <v>500.2765</v>
      </c>
      <c r="BM149">
        <v>102.10250000000001</v>
      </c>
      <c r="BN149">
        <v>0.10095750000000001</v>
      </c>
      <c r="BO149">
        <v>32.953850000000003</v>
      </c>
      <c r="BP149">
        <v>32.091349999999998</v>
      </c>
      <c r="BQ149">
        <v>999.9</v>
      </c>
      <c r="BR149">
        <v>0</v>
      </c>
      <c r="BS149">
        <v>0</v>
      </c>
      <c r="BT149">
        <v>9994.0400000000009</v>
      </c>
      <c r="BU149">
        <v>720.49149999999997</v>
      </c>
      <c r="BV149">
        <v>380.20800000000003</v>
      </c>
      <c r="BW149">
        <v>-101.97199999999999</v>
      </c>
      <c r="BX149">
        <v>966.91449999999998</v>
      </c>
      <c r="BY149">
        <v>1059.5650000000001</v>
      </c>
      <c r="BZ149">
        <v>9.85947</v>
      </c>
      <c r="CA149">
        <v>1057.165</v>
      </c>
      <c r="CB149">
        <v>2.2654700000000001</v>
      </c>
      <c r="CC149">
        <v>1.2379800000000001</v>
      </c>
      <c r="CD149">
        <v>0.23130899999999999</v>
      </c>
      <c r="CE149">
        <v>10.0663</v>
      </c>
      <c r="CF149">
        <v>-12.72425</v>
      </c>
      <c r="CG149">
        <v>2000</v>
      </c>
      <c r="CH149">
        <v>0.89999850000000003</v>
      </c>
      <c r="CI149">
        <v>0.10000149999999999</v>
      </c>
      <c r="CJ149">
        <v>24</v>
      </c>
      <c r="CK149">
        <v>39093</v>
      </c>
      <c r="CL149">
        <v>1736449596</v>
      </c>
      <c r="CM149" t="s">
        <v>346</v>
      </c>
      <c r="CN149">
        <v>1736449594</v>
      </c>
      <c r="CO149">
        <v>1736449596</v>
      </c>
      <c r="CP149">
        <v>2</v>
      </c>
      <c r="CQ149">
        <v>0.52600000000000002</v>
      </c>
      <c r="CR149">
        <v>-1.4999999999999999E-2</v>
      </c>
      <c r="CS149">
        <v>0.63</v>
      </c>
      <c r="CT149">
        <v>3.9E-2</v>
      </c>
      <c r="CU149">
        <v>200</v>
      </c>
      <c r="CV149">
        <v>13</v>
      </c>
      <c r="CW149">
        <v>0.21</v>
      </c>
      <c r="CX149">
        <v>0.03</v>
      </c>
      <c r="CY149">
        <v>-100.92621</v>
      </c>
      <c r="CZ149">
        <v>-6.6187759398497699</v>
      </c>
      <c r="DA149">
        <v>0.64369172582844503</v>
      </c>
      <c r="DB149">
        <v>0</v>
      </c>
      <c r="DC149">
        <v>10.003659499999999</v>
      </c>
      <c r="DD149">
        <v>-0.68195233082708995</v>
      </c>
      <c r="DE149">
        <v>6.8618509563746696E-2</v>
      </c>
      <c r="DF149">
        <v>0</v>
      </c>
      <c r="DG149">
        <v>0</v>
      </c>
      <c r="DH149">
        <v>2</v>
      </c>
      <c r="DI149" t="s">
        <v>535</v>
      </c>
      <c r="DJ149">
        <v>3.11721</v>
      </c>
      <c r="DK149">
        <v>2.8014000000000001</v>
      </c>
      <c r="DL149">
        <v>0.17802799999999999</v>
      </c>
      <c r="DM149">
        <v>0.19144900000000001</v>
      </c>
      <c r="DN149">
        <v>7.1610400000000005E-2</v>
      </c>
      <c r="DO149">
        <v>1.82147E-2</v>
      </c>
      <c r="DP149">
        <v>22813.4</v>
      </c>
      <c r="DQ149">
        <v>20707.099999999999</v>
      </c>
      <c r="DR149">
        <v>26564.1</v>
      </c>
      <c r="DS149">
        <v>23975.200000000001</v>
      </c>
      <c r="DT149">
        <v>34092.800000000003</v>
      </c>
      <c r="DU149">
        <v>34327.1</v>
      </c>
      <c r="DV149">
        <v>40159</v>
      </c>
      <c r="DW149">
        <v>37926</v>
      </c>
      <c r="DX149">
        <v>1.9992000000000001</v>
      </c>
      <c r="DY149">
        <v>2.1693500000000001</v>
      </c>
      <c r="DZ149">
        <v>0.213422</v>
      </c>
      <c r="EA149">
        <v>0</v>
      </c>
      <c r="EB149">
        <v>28.617699999999999</v>
      </c>
      <c r="EC149">
        <v>999.9</v>
      </c>
      <c r="ED149">
        <v>61.61</v>
      </c>
      <c r="EE149">
        <v>25.306999999999999</v>
      </c>
      <c r="EF149">
        <v>19.54</v>
      </c>
      <c r="EG149">
        <v>63.616700000000002</v>
      </c>
      <c r="EH149">
        <v>26.538499999999999</v>
      </c>
      <c r="EI149">
        <v>1</v>
      </c>
      <c r="EJ149">
        <v>-0.16531499999999999</v>
      </c>
      <c r="EK149">
        <v>-6.6666699999999999</v>
      </c>
      <c r="EL149">
        <v>20.125399999999999</v>
      </c>
      <c r="EM149">
        <v>5.2617700000000003</v>
      </c>
      <c r="EN149">
        <v>12.004</v>
      </c>
      <c r="EO149">
        <v>4.9991000000000003</v>
      </c>
      <c r="EP149">
        <v>3.2869999999999999</v>
      </c>
      <c r="EQ149">
        <v>9999</v>
      </c>
      <c r="ER149">
        <v>9999</v>
      </c>
      <c r="ES149">
        <v>999.9</v>
      </c>
      <c r="ET149">
        <v>9999</v>
      </c>
      <c r="EU149">
        <v>1.8725799999999999</v>
      </c>
      <c r="EV149">
        <v>1.87347</v>
      </c>
      <c r="EW149">
        <v>1.86968</v>
      </c>
      <c r="EX149">
        <v>1.8754599999999999</v>
      </c>
      <c r="EY149">
        <v>1.87561</v>
      </c>
      <c r="EZ149">
        <v>1.87405</v>
      </c>
      <c r="FA149">
        <v>1.87259</v>
      </c>
      <c r="FB149">
        <v>1.87164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0.435</v>
      </c>
      <c r="FQ149">
        <v>3.44E-2</v>
      </c>
      <c r="FR149">
        <v>0.34321388301456301</v>
      </c>
      <c r="FS149">
        <v>1.93526017593624E-3</v>
      </c>
      <c r="FT149">
        <v>-2.6352868309754201E-6</v>
      </c>
      <c r="FU149">
        <v>7.4988703689445403E-10</v>
      </c>
      <c r="FV149">
        <v>-2.6994475661370899E-2</v>
      </c>
      <c r="FW149">
        <v>5.2935318026229097E-3</v>
      </c>
      <c r="FX149">
        <v>-4.69559145734915E-4</v>
      </c>
      <c r="FY149">
        <v>3.7413844565891902E-5</v>
      </c>
      <c r="FZ149">
        <v>1</v>
      </c>
      <c r="GA149">
        <v>1999</v>
      </c>
      <c r="GB149">
        <v>0</v>
      </c>
      <c r="GC149">
        <v>14</v>
      </c>
      <c r="GD149">
        <v>115.8</v>
      </c>
      <c r="GE149">
        <v>115.7</v>
      </c>
      <c r="GF149">
        <v>2.3852500000000001</v>
      </c>
      <c r="GG149">
        <v>2.49634</v>
      </c>
      <c r="GH149">
        <v>1.5979000000000001</v>
      </c>
      <c r="GI149">
        <v>2.34619</v>
      </c>
      <c r="GJ149">
        <v>1.64917</v>
      </c>
      <c r="GK149">
        <v>2.3120099999999999</v>
      </c>
      <c r="GL149">
        <v>29.836400000000001</v>
      </c>
      <c r="GM149">
        <v>15.6906</v>
      </c>
      <c r="GN149">
        <v>19</v>
      </c>
      <c r="GO149">
        <v>472.07400000000001</v>
      </c>
      <c r="GP149">
        <v>601.16399999999999</v>
      </c>
      <c r="GQ149">
        <v>40.531999999999996</v>
      </c>
      <c r="GR149">
        <v>25.2469</v>
      </c>
      <c r="GS149">
        <v>30.000299999999999</v>
      </c>
      <c r="GT149">
        <v>24.999500000000001</v>
      </c>
      <c r="GU149">
        <v>24.969100000000001</v>
      </c>
      <c r="GV149">
        <v>47.847000000000001</v>
      </c>
      <c r="GW149">
        <v>77.5351</v>
      </c>
      <c r="GX149">
        <v>100</v>
      </c>
      <c r="GY149">
        <v>40.699800000000003</v>
      </c>
      <c r="GZ149">
        <v>1084.3699999999999</v>
      </c>
      <c r="HA149">
        <v>2.44326</v>
      </c>
      <c r="HB149">
        <v>100.86499999999999</v>
      </c>
      <c r="HC149">
        <v>100.752</v>
      </c>
    </row>
    <row r="150" spans="1:211" x14ac:dyDescent="0.2">
      <c r="A150">
        <v>134</v>
      </c>
      <c r="B150">
        <v>1736456542</v>
      </c>
      <c r="C150">
        <v>266</v>
      </c>
      <c r="D150" t="s">
        <v>616</v>
      </c>
      <c r="E150" t="s">
        <v>617</v>
      </c>
      <c r="F150">
        <v>2</v>
      </c>
      <c r="G150">
        <v>1736456541</v>
      </c>
      <c r="H150">
        <f t="shared" si="68"/>
        <v>8.3277219355482931E-3</v>
      </c>
      <c r="I150">
        <f t="shared" si="69"/>
        <v>8.3277219355482934</v>
      </c>
      <c r="J150">
        <f t="shared" si="70"/>
        <v>50.159829190165304</v>
      </c>
      <c r="K150">
        <f t="shared" si="71"/>
        <v>964.875</v>
      </c>
      <c r="L150">
        <f t="shared" si="72"/>
        <v>558.57685272006597</v>
      </c>
      <c r="M150">
        <f t="shared" si="73"/>
        <v>57.087515379465856</v>
      </c>
      <c r="N150">
        <f t="shared" si="74"/>
        <v>98.611885067437512</v>
      </c>
      <c r="O150">
        <f t="shared" si="75"/>
        <v>0.22936455741421768</v>
      </c>
      <c r="P150">
        <f t="shared" si="76"/>
        <v>3.5330457723506377</v>
      </c>
      <c r="Q150">
        <f t="shared" si="77"/>
        <v>0.221401754818011</v>
      </c>
      <c r="R150">
        <f t="shared" si="78"/>
        <v>0.13906849261869661</v>
      </c>
      <c r="S150">
        <f t="shared" si="79"/>
        <v>317.39980475999999</v>
      </c>
      <c r="T150">
        <f t="shared" si="80"/>
        <v>32.694994069686622</v>
      </c>
      <c r="U150">
        <f t="shared" si="81"/>
        <v>32.694994069686622</v>
      </c>
      <c r="V150">
        <f t="shared" si="82"/>
        <v>4.9661682444324962</v>
      </c>
      <c r="W150">
        <f t="shared" si="83"/>
        <v>24.599892554525777</v>
      </c>
      <c r="X150">
        <f t="shared" si="84"/>
        <v>1.23868485246</v>
      </c>
      <c r="Y150">
        <f t="shared" si="85"/>
        <v>5.0353262710983362</v>
      </c>
      <c r="Z150">
        <f t="shared" si="86"/>
        <v>3.7274833919724961</v>
      </c>
      <c r="AA150">
        <f t="shared" si="87"/>
        <v>-367.25253735767973</v>
      </c>
      <c r="AB150">
        <f t="shared" si="88"/>
        <v>46.819531520213616</v>
      </c>
      <c r="AC150">
        <f t="shared" si="89"/>
        <v>3.0295475297561536</v>
      </c>
      <c r="AD150">
        <f t="shared" si="90"/>
        <v>-3.6535477099732816E-3</v>
      </c>
      <c r="AE150">
        <f t="shared" si="91"/>
        <v>77.025644109761771</v>
      </c>
      <c r="AF150">
        <f t="shared" si="92"/>
        <v>8.2729716269688627</v>
      </c>
      <c r="AG150">
        <f t="shared" si="93"/>
        <v>50.159829190165304</v>
      </c>
      <c r="AH150">
        <v>1059.26880642947</v>
      </c>
      <c r="AI150">
        <v>976.73538181818196</v>
      </c>
      <c r="AJ150">
        <v>3.2818305858599999</v>
      </c>
      <c r="AK150">
        <v>84.5062676990527</v>
      </c>
      <c r="AL150">
        <f t="shared" si="94"/>
        <v>8.3277219355482934</v>
      </c>
      <c r="AM150">
        <v>2.2402257099010101</v>
      </c>
      <c r="AN150">
        <v>12.1214363636364</v>
      </c>
      <c r="AO150">
        <v>-1.54344806496249E-3</v>
      </c>
      <c r="AP150">
        <v>123.873733639405</v>
      </c>
      <c r="AQ150">
        <v>20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52943.337183111158</v>
      </c>
      <c r="AV150">
        <f t="shared" si="98"/>
        <v>2000</v>
      </c>
      <c r="AW150">
        <f t="shared" si="99"/>
        <v>1685.9997660000001</v>
      </c>
      <c r="AX150">
        <f t="shared" si="100"/>
        <v>0.84299988300000006</v>
      </c>
      <c r="AY150">
        <f t="shared" si="101"/>
        <v>0.15869990238000001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1736456541</v>
      </c>
      <c r="BF150">
        <v>964.875</v>
      </c>
      <c r="BG150">
        <v>1066.82</v>
      </c>
      <c r="BH150">
        <v>12.12</v>
      </c>
      <c r="BI150">
        <v>2.3189700000000002</v>
      </c>
      <c r="BJ150">
        <v>964.44399999999996</v>
      </c>
      <c r="BK150">
        <v>12.085599999999999</v>
      </c>
      <c r="BL150">
        <v>500.31700000000001</v>
      </c>
      <c r="BM150">
        <v>102.102</v>
      </c>
      <c r="BN150">
        <v>9.9720500000000004E-2</v>
      </c>
      <c r="BO150">
        <v>32.940800000000003</v>
      </c>
      <c r="BP150">
        <v>32.0822</v>
      </c>
      <c r="BQ150">
        <v>999.9</v>
      </c>
      <c r="BR150">
        <v>0</v>
      </c>
      <c r="BS150">
        <v>0</v>
      </c>
      <c r="BT150">
        <v>10000.6</v>
      </c>
      <c r="BU150">
        <v>720.46299999999997</v>
      </c>
      <c r="BV150">
        <v>383.62700000000001</v>
      </c>
      <c r="BW150">
        <v>-101.949</v>
      </c>
      <c r="BX150">
        <v>976.71299999999997</v>
      </c>
      <c r="BY150">
        <v>1069.3</v>
      </c>
      <c r="BZ150">
        <v>9.80105</v>
      </c>
      <c r="CA150">
        <v>1066.82</v>
      </c>
      <c r="CB150">
        <v>2.3189700000000002</v>
      </c>
      <c r="CC150">
        <v>1.2374799999999999</v>
      </c>
      <c r="CD150">
        <v>0.23677100000000001</v>
      </c>
      <c r="CE150">
        <v>10.0602</v>
      </c>
      <c r="CF150">
        <v>-12.4352</v>
      </c>
      <c r="CG150">
        <v>2000</v>
      </c>
      <c r="CH150">
        <v>0.90000100000000005</v>
      </c>
      <c r="CI150">
        <v>9.9998900000000002E-2</v>
      </c>
      <c r="CJ150">
        <v>24</v>
      </c>
      <c r="CK150">
        <v>39093</v>
      </c>
      <c r="CL150">
        <v>1736449596</v>
      </c>
      <c r="CM150" t="s">
        <v>346</v>
      </c>
      <c r="CN150">
        <v>1736449594</v>
      </c>
      <c r="CO150">
        <v>1736449596</v>
      </c>
      <c r="CP150">
        <v>2</v>
      </c>
      <c r="CQ150">
        <v>0.52600000000000002</v>
      </c>
      <c r="CR150">
        <v>-1.4999999999999999E-2</v>
      </c>
      <c r="CS150">
        <v>0.63</v>
      </c>
      <c r="CT150">
        <v>3.9E-2</v>
      </c>
      <c r="CU150">
        <v>200</v>
      </c>
      <c r="CV150">
        <v>13</v>
      </c>
      <c r="CW150">
        <v>0.21</v>
      </c>
      <c r="CX150">
        <v>0.03</v>
      </c>
      <c r="CY150">
        <v>-101.12745</v>
      </c>
      <c r="CZ150">
        <v>-6.5970676691729997</v>
      </c>
      <c r="DA150">
        <v>0.64210049641781297</v>
      </c>
      <c r="DB150">
        <v>0</v>
      </c>
      <c r="DC150">
        <v>9.9787374999999994</v>
      </c>
      <c r="DD150">
        <v>-0.81499353383460504</v>
      </c>
      <c r="DE150">
        <v>8.0905056261954406E-2</v>
      </c>
      <c r="DF150">
        <v>0</v>
      </c>
      <c r="DG150">
        <v>0</v>
      </c>
      <c r="DH150">
        <v>2</v>
      </c>
      <c r="DI150" t="s">
        <v>535</v>
      </c>
      <c r="DJ150">
        <v>3.11686</v>
      </c>
      <c r="DK150">
        <v>2.8002400000000001</v>
      </c>
      <c r="DL150">
        <v>0.17879300000000001</v>
      </c>
      <c r="DM150">
        <v>0.192161</v>
      </c>
      <c r="DN150">
        <v>7.16059E-2</v>
      </c>
      <c r="DO150">
        <v>1.8448599999999999E-2</v>
      </c>
      <c r="DP150">
        <v>22792.3</v>
      </c>
      <c r="DQ150">
        <v>20688.7</v>
      </c>
      <c r="DR150">
        <v>26564.2</v>
      </c>
      <c r="DS150">
        <v>23975</v>
      </c>
      <c r="DT150">
        <v>34093.300000000003</v>
      </c>
      <c r="DU150">
        <v>34318.699999999997</v>
      </c>
      <c r="DV150">
        <v>40159.4</v>
      </c>
      <c r="DW150">
        <v>37925.699999999997</v>
      </c>
      <c r="DX150">
        <v>1.9987699999999999</v>
      </c>
      <c r="DY150">
        <v>2.1699799999999998</v>
      </c>
      <c r="DZ150">
        <v>0.21278900000000001</v>
      </c>
      <c r="EA150">
        <v>0</v>
      </c>
      <c r="EB150">
        <v>28.6159</v>
      </c>
      <c r="EC150">
        <v>999.9</v>
      </c>
      <c r="ED150">
        <v>61.61</v>
      </c>
      <c r="EE150">
        <v>25.306999999999999</v>
      </c>
      <c r="EF150">
        <v>19.540900000000001</v>
      </c>
      <c r="EG150">
        <v>63.866700000000002</v>
      </c>
      <c r="EH150">
        <v>26.257999999999999</v>
      </c>
      <c r="EI150">
        <v>1</v>
      </c>
      <c r="EJ150">
        <v>-0.165132</v>
      </c>
      <c r="EK150">
        <v>-6.6666699999999999</v>
      </c>
      <c r="EL150">
        <v>20.125499999999999</v>
      </c>
      <c r="EM150">
        <v>5.2611699999999999</v>
      </c>
      <c r="EN150">
        <v>12.004</v>
      </c>
      <c r="EO150">
        <v>4.9988999999999999</v>
      </c>
      <c r="EP150">
        <v>3.2869299999999999</v>
      </c>
      <c r="EQ150">
        <v>9999</v>
      </c>
      <c r="ER150">
        <v>9999</v>
      </c>
      <c r="ES150">
        <v>999.9</v>
      </c>
      <c r="ET150">
        <v>9999</v>
      </c>
      <c r="EU150">
        <v>1.8725799999999999</v>
      </c>
      <c r="EV150">
        <v>1.87347</v>
      </c>
      <c r="EW150">
        <v>1.8696900000000001</v>
      </c>
      <c r="EX150">
        <v>1.8754599999999999</v>
      </c>
      <c r="EY150">
        <v>1.87561</v>
      </c>
      <c r="EZ150">
        <v>1.87405</v>
      </c>
      <c r="FA150">
        <v>1.87259</v>
      </c>
      <c r="FB150">
        <v>1.87164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0.42699999999999999</v>
      </c>
      <c r="FQ150">
        <v>3.44E-2</v>
      </c>
      <c r="FR150">
        <v>0.34321388301456301</v>
      </c>
      <c r="FS150">
        <v>1.93526017593624E-3</v>
      </c>
      <c r="FT150">
        <v>-2.6352868309754201E-6</v>
      </c>
      <c r="FU150">
        <v>7.4988703689445403E-10</v>
      </c>
      <c r="FV150">
        <v>-2.6994475661370899E-2</v>
      </c>
      <c r="FW150">
        <v>5.2935318026229097E-3</v>
      </c>
      <c r="FX150">
        <v>-4.69559145734915E-4</v>
      </c>
      <c r="FY150">
        <v>3.7413844565891902E-5</v>
      </c>
      <c r="FZ150">
        <v>1</v>
      </c>
      <c r="GA150">
        <v>1999</v>
      </c>
      <c r="GB150">
        <v>0</v>
      </c>
      <c r="GC150">
        <v>14</v>
      </c>
      <c r="GD150">
        <v>115.8</v>
      </c>
      <c r="GE150">
        <v>115.8</v>
      </c>
      <c r="GF150">
        <v>2.3974600000000001</v>
      </c>
      <c r="GG150">
        <v>2.49878</v>
      </c>
      <c r="GH150">
        <v>1.5979000000000001</v>
      </c>
      <c r="GI150">
        <v>2.34619</v>
      </c>
      <c r="GJ150">
        <v>1.64917</v>
      </c>
      <c r="GK150">
        <v>2.4523899999999998</v>
      </c>
      <c r="GL150">
        <v>29.836400000000001</v>
      </c>
      <c r="GM150">
        <v>15.699299999999999</v>
      </c>
      <c r="GN150">
        <v>19</v>
      </c>
      <c r="GO150">
        <v>471.81400000000002</v>
      </c>
      <c r="GP150">
        <v>601.66800000000001</v>
      </c>
      <c r="GQ150">
        <v>40.547699999999999</v>
      </c>
      <c r="GR150">
        <v>25.2469</v>
      </c>
      <c r="GS150">
        <v>30.000299999999999</v>
      </c>
      <c r="GT150">
        <v>25.000499999999999</v>
      </c>
      <c r="GU150">
        <v>24.970199999999998</v>
      </c>
      <c r="GV150">
        <v>48.0837</v>
      </c>
      <c r="GW150">
        <v>77.5351</v>
      </c>
      <c r="GX150">
        <v>100</v>
      </c>
      <c r="GY150">
        <v>40.699800000000003</v>
      </c>
      <c r="GZ150">
        <v>1091.1099999999999</v>
      </c>
      <c r="HA150">
        <v>2.4625900000000001</v>
      </c>
      <c r="HB150">
        <v>100.866</v>
      </c>
      <c r="HC150">
        <v>100.751</v>
      </c>
    </row>
    <row r="151" spans="1:211" x14ac:dyDescent="0.2">
      <c r="A151">
        <v>135</v>
      </c>
      <c r="B151">
        <v>1736456544</v>
      </c>
      <c r="C151">
        <v>268</v>
      </c>
      <c r="D151" t="s">
        <v>618</v>
      </c>
      <c r="E151" t="s">
        <v>619</v>
      </c>
      <c r="F151">
        <v>2</v>
      </c>
      <c r="G151">
        <v>1736456542</v>
      </c>
      <c r="H151">
        <f t="shared" si="68"/>
        <v>8.3015603927281793E-3</v>
      </c>
      <c r="I151">
        <f t="shared" si="69"/>
        <v>8.3015603927281791</v>
      </c>
      <c r="J151">
        <f t="shared" si="70"/>
        <v>50.436548378386526</v>
      </c>
      <c r="K151">
        <f t="shared" si="71"/>
        <v>968.07749999999999</v>
      </c>
      <c r="L151">
        <f t="shared" si="72"/>
        <v>558.50536594211985</v>
      </c>
      <c r="M151">
        <f t="shared" si="73"/>
        <v>57.080268900289305</v>
      </c>
      <c r="N151">
        <f t="shared" si="74"/>
        <v>98.939289371208005</v>
      </c>
      <c r="O151">
        <f t="shared" si="75"/>
        <v>0.22858769640648738</v>
      </c>
      <c r="P151">
        <f t="shared" si="76"/>
        <v>3.5365362036970445</v>
      </c>
      <c r="Q151">
        <f t="shared" si="77"/>
        <v>0.22068525834613362</v>
      </c>
      <c r="R151">
        <f t="shared" si="78"/>
        <v>0.13861552968450908</v>
      </c>
      <c r="S151">
        <f t="shared" si="79"/>
        <v>317.40050777928576</v>
      </c>
      <c r="T151">
        <f t="shared" si="80"/>
        <v>32.696308055476131</v>
      </c>
      <c r="U151">
        <f t="shared" si="81"/>
        <v>32.696308055476131</v>
      </c>
      <c r="V151">
        <f t="shared" si="82"/>
        <v>4.9665357282680676</v>
      </c>
      <c r="W151">
        <f t="shared" si="83"/>
        <v>24.606584676861505</v>
      </c>
      <c r="X151">
        <f t="shared" si="84"/>
        <v>1.2387014759380801</v>
      </c>
      <c r="Y151">
        <f t="shared" si="85"/>
        <v>5.0340243971479621</v>
      </c>
      <c r="Z151">
        <f t="shared" si="86"/>
        <v>3.7278342523299877</v>
      </c>
      <c r="AA151">
        <f t="shared" si="87"/>
        <v>-366.09881331931268</v>
      </c>
      <c r="AB151">
        <f t="shared" si="88"/>
        <v>45.738215510216072</v>
      </c>
      <c r="AC151">
        <f t="shared" si="89"/>
        <v>2.9566102326138681</v>
      </c>
      <c r="AD151">
        <f t="shared" si="90"/>
        <v>-3.4797971969950936E-3</v>
      </c>
      <c r="AE151">
        <f t="shared" si="91"/>
        <v>76.94014549310279</v>
      </c>
      <c r="AF151">
        <f t="shared" si="92"/>
        <v>8.2579774611507677</v>
      </c>
      <c r="AG151">
        <f t="shared" si="93"/>
        <v>50.436548378386526</v>
      </c>
      <c r="AH151">
        <v>1065.84452548132</v>
      </c>
      <c r="AI151">
        <v>983.18592121211998</v>
      </c>
      <c r="AJ151">
        <v>3.2485370356694201</v>
      </c>
      <c r="AK151">
        <v>84.5062676990527</v>
      </c>
      <c r="AL151">
        <f t="shared" si="94"/>
        <v>8.3015603927281791</v>
      </c>
      <c r="AM151">
        <v>2.2770810926834901</v>
      </c>
      <c r="AN151">
        <v>12.1212573426573</v>
      </c>
      <c r="AO151">
        <v>-7.3409929723181099E-4</v>
      </c>
      <c r="AP151">
        <v>123.873733639405</v>
      </c>
      <c r="AQ151">
        <v>20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53019.018090633479</v>
      </c>
      <c r="AV151">
        <f t="shared" si="98"/>
        <v>2000.0050000000001</v>
      </c>
      <c r="AW151">
        <f t="shared" si="99"/>
        <v>1686.0036329985451</v>
      </c>
      <c r="AX151">
        <f t="shared" si="100"/>
        <v>0.84299970899999999</v>
      </c>
      <c r="AY151">
        <f t="shared" si="101"/>
        <v>0.15869985714000001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1736456542</v>
      </c>
      <c r="BF151">
        <v>968.07749999999999</v>
      </c>
      <c r="BG151">
        <v>1069.9549999999999</v>
      </c>
      <c r="BH151">
        <v>12.120150000000001</v>
      </c>
      <c r="BI151">
        <v>2.3349000000000002</v>
      </c>
      <c r="BJ151">
        <v>967.65</v>
      </c>
      <c r="BK151">
        <v>12.085750000000001</v>
      </c>
      <c r="BL151">
        <v>500.21550000000002</v>
      </c>
      <c r="BM151">
        <v>102.10250000000001</v>
      </c>
      <c r="BN151">
        <v>9.9327200000000004E-2</v>
      </c>
      <c r="BO151">
        <v>32.936199999999999</v>
      </c>
      <c r="BP151">
        <v>32.080599999999997</v>
      </c>
      <c r="BQ151">
        <v>999.9</v>
      </c>
      <c r="BR151">
        <v>0</v>
      </c>
      <c r="BS151">
        <v>0</v>
      </c>
      <c r="BT151">
        <v>10015.299999999999</v>
      </c>
      <c r="BU151">
        <v>720.41449999999998</v>
      </c>
      <c r="BV151">
        <v>383.98599999999999</v>
      </c>
      <c r="BW151">
        <v>-101.88200000000001</v>
      </c>
      <c r="BX151">
        <v>979.95500000000004</v>
      </c>
      <c r="BY151">
        <v>1072.46</v>
      </c>
      <c r="BZ151">
        <v>9.7852700000000006</v>
      </c>
      <c r="CA151">
        <v>1069.9549999999999</v>
      </c>
      <c r="CB151">
        <v>2.3349000000000002</v>
      </c>
      <c r="CC151">
        <v>1.2375</v>
      </c>
      <c r="CD151">
        <v>0.23839850000000001</v>
      </c>
      <c r="CE151">
        <v>10.060449999999999</v>
      </c>
      <c r="CF151">
        <v>-12.3506</v>
      </c>
      <c r="CG151">
        <v>2000.0050000000001</v>
      </c>
      <c r="CH151">
        <v>0.90000100000000005</v>
      </c>
      <c r="CI151">
        <v>9.9998699999999996E-2</v>
      </c>
      <c r="CJ151">
        <v>24</v>
      </c>
      <c r="CK151">
        <v>39093.1</v>
      </c>
      <c r="CL151">
        <v>1736449596</v>
      </c>
      <c r="CM151" t="s">
        <v>346</v>
      </c>
      <c r="CN151">
        <v>1736449594</v>
      </c>
      <c r="CO151">
        <v>1736449596</v>
      </c>
      <c r="CP151">
        <v>2</v>
      </c>
      <c r="CQ151">
        <v>0.52600000000000002</v>
      </c>
      <c r="CR151">
        <v>-1.4999999999999999E-2</v>
      </c>
      <c r="CS151">
        <v>0.63</v>
      </c>
      <c r="CT151">
        <v>3.9E-2</v>
      </c>
      <c r="CU151">
        <v>200</v>
      </c>
      <c r="CV151">
        <v>13</v>
      </c>
      <c r="CW151">
        <v>0.21</v>
      </c>
      <c r="CX151">
        <v>0.03</v>
      </c>
      <c r="CY151">
        <v>-101.30070000000001</v>
      </c>
      <c r="CZ151">
        <v>-5.9800601503758397</v>
      </c>
      <c r="DA151">
        <v>0.59471901768818702</v>
      </c>
      <c r="DB151">
        <v>0</v>
      </c>
      <c r="DC151">
        <v>9.9509969999999992</v>
      </c>
      <c r="DD151">
        <v>-0.93371639097744497</v>
      </c>
      <c r="DE151">
        <v>9.1481749715448701E-2</v>
      </c>
      <c r="DF151">
        <v>0</v>
      </c>
      <c r="DG151">
        <v>0</v>
      </c>
      <c r="DH151">
        <v>2</v>
      </c>
      <c r="DI151" t="s">
        <v>535</v>
      </c>
      <c r="DJ151">
        <v>3.1166900000000002</v>
      </c>
      <c r="DK151">
        <v>2.8001999999999998</v>
      </c>
      <c r="DL151">
        <v>0.17955099999999999</v>
      </c>
      <c r="DM151">
        <v>0.192885</v>
      </c>
      <c r="DN151">
        <v>7.1607699999999996E-2</v>
      </c>
      <c r="DO151">
        <v>1.8663099999999998E-2</v>
      </c>
      <c r="DP151">
        <v>22771.5</v>
      </c>
      <c r="DQ151">
        <v>20670.099999999999</v>
      </c>
      <c r="DR151">
        <v>26564.5</v>
      </c>
      <c r="DS151">
        <v>23974.9</v>
      </c>
      <c r="DT151">
        <v>34093.599999999999</v>
      </c>
      <c r="DU151">
        <v>34310.9</v>
      </c>
      <c r="DV151">
        <v>40159.699999999997</v>
      </c>
      <c r="DW151">
        <v>37925.300000000003</v>
      </c>
      <c r="DX151">
        <v>1.99793</v>
      </c>
      <c r="DY151">
        <v>2.1704500000000002</v>
      </c>
      <c r="DZ151">
        <v>0.21334700000000001</v>
      </c>
      <c r="EA151">
        <v>0</v>
      </c>
      <c r="EB151">
        <v>28.6145</v>
      </c>
      <c r="EC151">
        <v>999.9</v>
      </c>
      <c r="ED151">
        <v>61.61</v>
      </c>
      <c r="EE151">
        <v>25.306999999999999</v>
      </c>
      <c r="EF151">
        <v>19.539300000000001</v>
      </c>
      <c r="EG151">
        <v>64.356700000000004</v>
      </c>
      <c r="EH151">
        <v>26.145800000000001</v>
      </c>
      <c r="EI151">
        <v>1</v>
      </c>
      <c r="EJ151">
        <v>-0.165104</v>
      </c>
      <c r="EK151">
        <v>-6.6666699999999999</v>
      </c>
      <c r="EL151">
        <v>20.125900000000001</v>
      </c>
      <c r="EM151">
        <v>5.26281</v>
      </c>
      <c r="EN151">
        <v>12.004</v>
      </c>
      <c r="EO151">
        <v>4.9994500000000004</v>
      </c>
      <c r="EP151">
        <v>3.28728</v>
      </c>
      <c r="EQ151">
        <v>9999</v>
      </c>
      <c r="ER151">
        <v>9999</v>
      </c>
      <c r="ES151">
        <v>999.9</v>
      </c>
      <c r="ET151">
        <v>9999</v>
      </c>
      <c r="EU151">
        <v>1.87259</v>
      </c>
      <c r="EV151">
        <v>1.87347</v>
      </c>
      <c r="EW151">
        <v>1.86968</v>
      </c>
      <c r="EX151">
        <v>1.8754599999999999</v>
      </c>
      <c r="EY151">
        <v>1.8756200000000001</v>
      </c>
      <c r="EZ151">
        <v>1.87405</v>
      </c>
      <c r="FA151">
        <v>1.8725799999999999</v>
      </c>
      <c r="FB151">
        <v>1.87164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0.42099999999999999</v>
      </c>
      <c r="FQ151">
        <v>3.44E-2</v>
      </c>
      <c r="FR151">
        <v>0.34321388301456301</v>
      </c>
      <c r="FS151">
        <v>1.93526017593624E-3</v>
      </c>
      <c r="FT151">
        <v>-2.6352868309754201E-6</v>
      </c>
      <c r="FU151">
        <v>7.4988703689445403E-10</v>
      </c>
      <c r="FV151">
        <v>-2.6994475661370899E-2</v>
      </c>
      <c r="FW151">
        <v>5.2935318026229097E-3</v>
      </c>
      <c r="FX151">
        <v>-4.69559145734915E-4</v>
      </c>
      <c r="FY151">
        <v>3.7413844565891902E-5</v>
      </c>
      <c r="FZ151">
        <v>1</v>
      </c>
      <c r="GA151">
        <v>1999</v>
      </c>
      <c r="GB151">
        <v>0</v>
      </c>
      <c r="GC151">
        <v>14</v>
      </c>
      <c r="GD151">
        <v>115.8</v>
      </c>
      <c r="GE151">
        <v>115.8</v>
      </c>
      <c r="GF151">
        <v>2.4084500000000002</v>
      </c>
      <c r="GG151">
        <v>2.51953</v>
      </c>
      <c r="GH151">
        <v>1.5979000000000001</v>
      </c>
      <c r="GI151">
        <v>2.34741</v>
      </c>
      <c r="GJ151">
        <v>1.64917</v>
      </c>
      <c r="GK151">
        <v>2.50366</v>
      </c>
      <c r="GL151">
        <v>29.857800000000001</v>
      </c>
      <c r="GM151">
        <v>15.699299999999999</v>
      </c>
      <c r="GN151">
        <v>19</v>
      </c>
      <c r="GO151">
        <v>471.3</v>
      </c>
      <c r="GP151">
        <v>602.04899999999998</v>
      </c>
      <c r="GQ151">
        <v>40.561399999999999</v>
      </c>
      <c r="GR151">
        <v>25.247699999999998</v>
      </c>
      <c r="GS151">
        <v>30.0001</v>
      </c>
      <c r="GT151">
        <v>25.001300000000001</v>
      </c>
      <c r="GU151">
        <v>24.970500000000001</v>
      </c>
      <c r="GV151">
        <v>48.322600000000001</v>
      </c>
      <c r="GW151">
        <v>77.233500000000006</v>
      </c>
      <c r="GX151">
        <v>100</v>
      </c>
      <c r="GY151">
        <v>40.782200000000003</v>
      </c>
      <c r="GZ151">
        <v>1097.82</v>
      </c>
      <c r="HA151">
        <v>2.4852300000000001</v>
      </c>
      <c r="HB151">
        <v>100.867</v>
      </c>
      <c r="HC151">
        <v>100.75</v>
      </c>
    </row>
    <row r="152" spans="1:211" x14ac:dyDescent="0.2">
      <c r="A152">
        <v>136</v>
      </c>
      <c r="B152">
        <v>1736456546</v>
      </c>
      <c r="C152">
        <v>270</v>
      </c>
      <c r="D152" t="s">
        <v>620</v>
      </c>
      <c r="E152" t="s">
        <v>621</v>
      </c>
      <c r="F152">
        <v>2</v>
      </c>
      <c r="G152">
        <v>1736456545</v>
      </c>
      <c r="H152">
        <f t="shared" si="68"/>
        <v>8.2691369805634619E-3</v>
      </c>
      <c r="I152">
        <f t="shared" si="69"/>
        <v>8.2691369805634611</v>
      </c>
      <c r="J152">
        <f t="shared" si="70"/>
        <v>50.446623246239128</v>
      </c>
      <c r="K152">
        <f t="shared" si="71"/>
        <v>977.64300000000003</v>
      </c>
      <c r="L152">
        <f t="shared" si="72"/>
        <v>566.25409283440479</v>
      </c>
      <c r="M152">
        <f t="shared" si="73"/>
        <v>57.872067046172319</v>
      </c>
      <c r="N152">
        <f t="shared" si="74"/>
        <v>99.916666314969603</v>
      </c>
      <c r="O152">
        <f t="shared" si="75"/>
        <v>0.22779258041901407</v>
      </c>
      <c r="P152">
        <f t="shared" si="76"/>
        <v>3.5314234741826427</v>
      </c>
      <c r="Q152">
        <f t="shared" si="77"/>
        <v>0.2199330654889417</v>
      </c>
      <c r="R152">
        <f t="shared" si="78"/>
        <v>0.1381417207140061</v>
      </c>
      <c r="S152">
        <f t="shared" si="79"/>
        <v>317.40312875954766</v>
      </c>
      <c r="T152">
        <f t="shared" si="80"/>
        <v>32.690846364099656</v>
      </c>
      <c r="U152">
        <f t="shared" si="81"/>
        <v>32.690846364099656</v>
      </c>
      <c r="V152">
        <f t="shared" si="82"/>
        <v>4.9650084063236113</v>
      </c>
      <c r="W152">
        <f t="shared" si="83"/>
        <v>24.62980851956376</v>
      </c>
      <c r="X152">
        <f t="shared" si="84"/>
        <v>1.23902050210176</v>
      </c>
      <c r="Y152">
        <f t="shared" si="85"/>
        <v>5.0305730193460123</v>
      </c>
      <c r="Z152">
        <f t="shared" si="86"/>
        <v>3.7259879042218511</v>
      </c>
      <c r="AA152">
        <f t="shared" si="87"/>
        <v>-364.66894084284866</v>
      </c>
      <c r="AB152">
        <f t="shared" si="88"/>
        <v>44.389211985497319</v>
      </c>
      <c r="AC152">
        <f t="shared" si="89"/>
        <v>2.8733132566173474</v>
      </c>
      <c r="AD152">
        <f t="shared" si="90"/>
        <v>-3.2868411863447022E-3</v>
      </c>
      <c r="AE152">
        <f t="shared" si="91"/>
        <v>76.899641579610673</v>
      </c>
      <c r="AF152">
        <f t="shared" si="92"/>
        <v>8.2169693474229462</v>
      </c>
      <c r="AG152">
        <f t="shared" si="93"/>
        <v>50.446623246239128</v>
      </c>
      <c r="AH152">
        <v>1072.2549442564</v>
      </c>
      <c r="AI152">
        <v>989.62905454545501</v>
      </c>
      <c r="AJ152">
        <v>3.2293094533039999</v>
      </c>
      <c r="AK152">
        <v>84.5062676990527</v>
      </c>
      <c r="AL152">
        <f t="shared" si="94"/>
        <v>8.2691369805634611</v>
      </c>
      <c r="AM152">
        <v>2.3121846049164798</v>
      </c>
      <c r="AN152">
        <v>12.122627972028001</v>
      </c>
      <c r="AO152">
        <v>-2.25170983735613E-4</v>
      </c>
      <c r="AP152">
        <v>123.873733639405</v>
      </c>
      <c r="AQ152">
        <v>20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52911.457932691432</v>
      </c>
      <c r="AV152">
        <f t="shared" si="98"/>
        <v>2000.02</v>
      </c>
      <c r="AW152">
        <f t="shared" si="99"/>
        <v>1686.0166859982601</v>
      </c>
      <c r="AX152">
        <f t="shared" si="100"/>
        <v>0.84299991299999999</v>
      </c>
      <c r="AY152">
        <f t="shared" si="101"/>
        <v>0.15869997738000002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1736456545</v>
      </c>
      <c r="BF152">
        <v>977.64300000000003</v>
      </c>
      <c r="BG152">
        <v>1079.6199999999999</v>
      </c>
      <c r="BH152">
        <v>12.1233</v>
      </c>
      <c r="BI152">
        <v>2.3769800000000001</v>
      </c>
      <c r="BJ152">
        <v>977.22500000000002</v>
      </c>
      <c r="BK152">
        <v>12.088900000000001</v>
      </c>
      <c r="BL152">
        <v>499.71800000000002</v>
      </c>
      <c r="BM152">
        <v>102.102</v>
      </c>
      <c r="BN152">
        <v>9.9587200000000001E-2</v>
      </c>
      <c r="BO152">
        <v>32.923999999999999</v>
      </c>
      <c r="BP152">
        <v>32.087699999999998</v>
      </c>
      <c r="BQ152">
        <v>999.9</v>
      </c>
      <c r="BR152">
        <v>0</v>
      </c>
      <c r="BS152">
        <v>0</v>
      </c>
      <c r="BT152">
        <v>9993.75</v>
      </c>
      <c r="BU152">
        <v>720.20399999999995</v>
      </c>
      <c r="BV152">
        <v>384.76600000000002</v>
      </c>
      <c r="BW152">
        <v>-101.98099999999999</v>
      </c>
      <c r="BX152">
        <v>989.64</v>
      </c>
      <c r="BY152">
        <v>1082.2</v>
      </c>
      <c r="BZ152">
        <v>9.7463499999999996</v>
      </c>
      <c r="CA152">
        <v>1079.6199999999999</v>
      </c>
      <c r="CB152">
        <v>2.3769800000000001</v>
      </c>
      <c r="CC152">
        <v>1.2378199999999999</v>
      </c>
      <c r="CD152">
        <v>0.24269499999999999</v>
      </c>
      <c r="CE152">
        <v>10.064299999999999</v>
      </c>
      <c r="CF152">
        <v>-12.1288</v>
      </c>
      <c r="CG152">
        <v>2000.02</v>
      </c>
      <c r="CH152">
        <v>0.9</v>
      </c>
      <c r="CI152">
        <v>9.9999900000000003E-2</v>
      </c>
      <c r="CJ152">
        <v>24</v>
      </c>
      <c r="CK152">
        <v>39093.300000000003</v>
      </c>
      <c r="CL152">
        <v>1736449596</v>
      </c>
      <c r="CM152" t="s">
        <v>346</v>
      </c>
      <c r="CN152">
        <v>1736449594</v>
      </c>
      <c r="CO152">
        <v>1736449596</v>
      </c>
      <c r="CP152">
        <v>2</v>
      </c>
      <c r="CQ152">
        <v>0.52600000000000002</v>
      </c>
      <c r="CR152">
        <v>-1.4999999999999999E-2</v>
      </c>
      <c r="CS152">
        <v>0.63</v>
      </c>
      <c r="CT152">
        <v>3.9E-2</v>
      </c>
      <c r="CU152">
        <v>200</v>
      </c>
      <c r="CV152">
        <v>13</v>
      </c>
      <c r="CW152">
        <v>0.21</v>
      </c>
      <c r="CX152">
        <v>0.03</v>
      </c>
      <c r="CY152">
        <v>-101.4543</v>
      </c>
      <c r="CZ152">
        <v>-4.9433684210525897</v>
      </c>
      <c r="DA152">
        <v>0.51491408021144802</v>
      </c>
      <c r="DB152">
        <v>0</v>
      </c>
      <c r="DC152">
        <v>9.9211980000000004</v>
      </c>
      <c r="DD152">
        <v>-1.0220273684210399</v>
      </c>
      <c r="DE152">
        <v>9.91157499391494E-2</v>
      </c>
      <c r="DF152">
        <v>0</v>
      </c>
      <c r="DG152">
        <v>0</v>
      </c>
      <c r="DH152">
        <v>2</v>
      </c>
      <c r="DI152" t="s">
        <v>535</v>
      </c>
      <c r="DJ152">
        <v>3.1164200000000002</v>
      </c>
      <c r="DK152">
        <v>2.8005499999999999</v>
      </c>
      <c r="DL152">
        <v>0.18029999999999999</v>
      </c>
      <c r="DM152">
        <v>0.19361500000000001</v>
      </c>
      <c r="DN152">
        <v>7.1630799999999994E-2</v>
      </c>
      <c r="DO152">
        <v>1.8798499999999999E-2</v>
      </c>
      <c r="DP152">
        <v>22750.6</v>
      </c>
      <c r="DQ152">
        <v>20651.400000000001</v>
      </c>
      <c r="DR152">
        <v>26564.3</v>
      </c>
      <c r="DS152">
        <v>23974.799999999999</v>
      </c>
      <c r="DT152">
        <v>34092.6</v>
      </c>
      <c r="DU152">
        <v>34306.1</v>
      </c>
      <c r="DV152">
        <v>40159.4</v>
      </c>
      <c r="DW152">
        <v>37925.199999999997</v>
      </c>
      <c r="DX152">
        <v>1.99735</v>
      </c>
      <c r="DY152">
        <v>2.1708799999999999</v>
      </c>
      <c r="DZ152">
        <v>0.21379400000000001</v>
      </c>
      <c r="EA152">
        <v>0</v>
      </c>
      <c r="EB152">
        <v>28.6128</v>
      </c>
      <c r="EC152">
        <v>999.9</v>
      </c>
      <c r="ED152">
        <v>61.561</v>
      </c>
      <c r="EE152">
        <v>25.327000000000002</v>
      </c>
      <c r="EF152">
        <v>19.547799999999999</v>
      </c>
      <c r="EG152">
        <v>64.066699999999997</v>
      </c>
      <c r="EH152">
        <v>26.678699999999999</v>
      </c>
      <c r="EI152">
        <v>1</v>
      </c>
      <c r="EJ152">
        <v>-0.16511200000000001</v>
      </c>
      <c r="EK152">
        <v>-6.6666699999999999</v>
      </c>
      <c r="EL152">
        <v>20.125800000000002</v>
      </c>
      <c r="EM152">
        <v>5.26281</v>
      </c>
      <c r="EN152">
        <v>12.004</v>
      </c>
      <c r="EO152">
        <v>4.9993999999999996</v>
      </c>
      <c r="EP152">
        <v>3.2872499999999998</v>
      </c>
      <c r="EQ152">
        <v>9999</v>
      </c>
      <c r="ER152">
        <v>9999</v>
      </c>
      <c r="ES152">
        <v>999.9</v>
      </c>
      <c r="ET152">
        <v>9999</v>
      </c>
      <c r="EU152">
        <v>1.87259</v>
      </c>
      <c r="EV152">
        <v>1.87347</v>
      </c>
      <c r="EW152">
        <v>1.8696699999999999</v>
      </c>
      <c r="EX152">
        <v>1.8754599999999999</v>
      </c>
      <c r="EY152">
        <v>1.8756200000000001</v>
      </c>
      <c r="EZ152">
        <v>1.87402</v>
      </c>
      <c r="FA152">
        <v>1.8725700000000001</v>
      </c>
      <c r="FB152">
        <v>1.87164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0.41399999999999998</v>
      </c>
      <c r="FQ152">
        <v>3.4500000000000003E-2</v>
      </c>
      <c r="FR152">
        <v>0.34321388301456301</v>
      </c>
      <c r="FS152">
        <v>1.93526017593624E-3</v>
      </c>
      <c r="FT152">
        <v>-2.6352868309754201E-6</v>
      </c>
      <c r="FU152">
        <v>7.4988703689445403E-10</v>
      </c>
      <c r="FV152">
        <v>-2.6994475661370899E-2</v>
      </c>
      <c r="FW152">
        <v>5.2935318026229097E-3</v>
      </c>
      <c r="FX152">
        <v>-4.69559145734915E-4</v>
      </c>
      <c r="FY152">
        <v>3.7413844565891902E-5</v>
      </c>
      <c r="FZ152">
        <v>1</v>
      </c>
      <c r="GA152">
        <v>1999</v>
      </c>
      <c r="GB152">
        <v>0</v>
      </c>
      <c r="GC152">
        <v>14</v>
      </c>
      <c r="GD152">
        <v>115.9</v>
      </c>
      <c r="GE152">
        <v>115.8</v>
      </c>
      <c r="GF152">
        <v>2.4230999999999998</v>
      </c>
      <c r="GG152">
        <v>2.52441</v>
      </c>
      <c r="GH152">
        <v>1.5979000000000001</v>
      </c>
      <c r="GI152">
        <v>2.34619</v>
      </c>
      <c r="GJ152">
        <v>1.64917</v>
      </c>
      <c r="GK152">
        <v>2.3840300000000001</v>
      </c>
      <c r="GL152">
        <v>29.857800000000001</v>
      </c>
      <c r="GM152">
        <v>15.6906</v>
      </c>
      <c r="GN152">
        <v>19</v>
      </c>
      <c r="GO152">
        <v>470.952</v>
      </c>
      <c r="GP152">
        <v>602.38800000000003</v>
      </c>
      <c r="GQ152">
        <v>40.573700000000002</v>
      </c>
      <c r="GR152">
        <v>25.248799999999999</v>
      </c>
      <c r="GS152">
        <v>30.0001</v>
      </c>
      <c r="GT152">
        <v>25.0016</v>
      </c>
      <c r="GU152">
        <v>24.970700000000001</v>
      </c>
      <c r="GV152">
        <v>48.567300000000003</v>
      </c>
      <c r="GW152">
        <v>77.233500000000006</v>
      </c>
      <c r="GX152">
        <v>100</v>
      </c>
      <c r="GY152">
        <v>40.782200000000003</v>
      </c>
      <c r="GZ152">
        <v>1104.5899999999999</v>
      </c>
      <c r="HA152">
        <v>2.4968599999999999</v>
      </c>
      <c r="HB152">
        <v>100.866</v>
      </c>
      <c r="HC152">
        <v>100.75</v>
      </c>
    </row>
    <row r="153" spans="1:211" x14ac:dyDescent="0.2">
      <c r="A153">
        <v>137</v>
      </c>
      <c r="B153">
        <v>1736456548</v>
      </c>
      <c r="C153">
        <v>272</v>
      </c>
      <c r="D153" t="s">
        <v>622</v>
      </c>
      <c r="E153" t="s">
        <v>623</v>
      </c>
      <c r="F153">
        <v>2</v>
      </c>
      <c r="G153">
        <v>1736456546</v>
      </c>
      <c r="H153">
        <f t="shared" si="68"/>
        <v>8.2504749646479004E-3</v>
      </c>
      <c r="I153">
        <f t="shared" si="69"/>
        <v>8.2504749646478999</v>
      </c>
      <c r="J153">
        <f t="shared" si="70"/>
        <v>50.581398995738788</v>
      </c>
      <c r="K153">
        <f t="shared" si="71"/>
        <v>980.77850000000001</v>
      </c>
      <c r="L153">
        <f t="shared" si="72"/>
        <v>567.47189508933866</v>
      </c>
      <c r="M153">
        <f t="shared" si="73"/>
        <v>57.996890104481828</v>
      </c>
      <c r="N153">
        <f t="shared" si="74"/>
        <v>100.23774458889002</v>
      </c>
      <c r="O153">
        <f t="shared" si="75"/>
        <v>0.22726603950480312</v>
      </c>
      <c r="P153">
        <f t="shared" si="76"/>
        <v>3.5345428147827165</v>
      </c>
      <c r="Q153">
        <f t="shared" si="77"/>
        <v>0.21944879484172755</v>
      </c>
      <c r="R153">
        <f t="shared" si="78"/>
        <v>0.13783544439097034</v>
      </c>
      <c r="S153">
        <f t="shared" si="79"/>
        <v>317.4025078809554</v>
      </c>
      <c r="T153">
        <f t="shared" si="80"/>
        <v>32.691592397739733</v>
      </c>
      <c r="U153">
        <f t="shared" si="81"/>
        <v>32.691592397739733</v>
      </c>
      <c r="V153">
        <f t="shared" si="82"/>
        <v>4.9652170050554707</v>
      </c>
      <c r="W153">
        <f t="shared" si="83"/>
        <v>24.642632342017354</v>
      </c>
      <c r="X153">
        <f t="shared" si="84"/>
        <v>1.2394217086642474</v>
      </c>
      <c r="Y153">
        <f t="shared" si="85"/>
        <v>5.0295832501260413</v>
      </c>
      <c r="Z153">
        <f t="shared" si="86"/>
        <v>3.7257952963912233</v>
      </c>
      <c r="AA153">
        <f t="shared" si="87"/>
        <v>-363.8459459409724</v>
      </c>
      <c r="AB153">
        <f t="shared" si="88"/>
        <v>43.619321556748488</v>
      </c>
      <c r="AC153">
        <f t="shared" si="89"/>
        <v>2.8209483305702716</v>
      </c>
      <c r="AD153">
        <f t="shared" si="90"/>
        <v>-3.1681726982384362E-3</v>
      </c>
      <c r="AE153">
        <f t="shared" si="91"/>
        <v>76.91867732239173</v>
      </c>
      <c r="AF153">
        <f t="shared" si="92"/>
        <v>8.2124570673788302</v>
      </c>
      <c r="AG153">
        <f t="shared" si="93"/>
        <v>50.581398995738788</v>
      </c>
      <c r="AH153">
        <v>1078.6433388175501</v>
      </c>
      <c r="AI153">
        <v>996.00988484848403</v>
      </c>
      <c r="AJ153">
        <v>3.2056688902494002</v>
      </c>
      <c r="AK153">
        <v>84.5062676990527</v>
      </c>
      <c r="AL153">
        <f t="shared" si="94"/>
        <v>8.2504749646478999</v>
      </c>
      <c r="AM153">
        <v>2.34491507217398</v>
      </c>
      <c r="AN153">
        <v>12.129912587412599</v>
      </c>
      <c r="AO153">
        <v>1.58485621662688E-4</v>
      </c>
      <c r="AP153">
        <v>123.873733639405</v>
      </c>
      <c r="AQ153">
        <v>20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52978.970667535876</v>
      </c>
      <c r="AV153">
        <f t="shared" si="98"/>
        <v>2000.0150000000001</v>
      </c>
      <c r="AW153">
        <f t="shared" si="99"/>
        <v>1686.0126179997976</v>
      </c>
      <c r="AX153">
        <f t="shared" si="100"/>
        <v>0.84299998649999996</v>
      </c>
      <c r="AY153">
        <f t="shared" si="101"/>
        <v>0.15870006369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1736456546</v>
      </c>
      <c r="BF153">
        <v>980.77850000000001</v>
      </c>
      <c r="BG153">
        <v>1082.81</v>
      </c>
      <c r="BH153">
        <v>12.12715</v>
      </c>
      <c r="BI153">
        <v>2.3856449999999998</v>
      </c>
      <c r="BJ153">
        <v>980.36400000000003</v>
      </c>
      <c r="BK153">
        <v>12.092650000000001</v>
      </c>
      <c r="BL153">
        <v>499.68849999999998</v>
      </c>
      <c r="BM153">
        <v>102.10250000000001</v>
      </c>
      <c r="BN153">
        <v>9.9724649999999998E-2</v>
      </c>
      <c r="BO153">
        <v>32.920499999999997</v>
      </c>
      <c r="BP153">
        <v>32.088450000000002</v>
      </c>
      <c r="BQ153">
        <v>999.9</v>
      </c>
      <c r="BR153">
        <v>0</v>
      </c>
      <c r="BS153">
        <v>0</v>
      </c>
      <c r="BT153">
        <v>10006.875</v>
      </c>
      <c r="BU153">
        <v>720.14949999999999</v>
      </c>
      <c r="BV153">
        <v>384.98849999999999</v>
      </c>
      <c r="BW153">
        <v>-102.032</v>
      </c>
      <c r="BX153">
        <v>992.81799999999998</v>
      </c>
      <c r="BY153">
        <v>1085.4000000000001</v>
      </c>
      <c r="BZ153">
        <v>9.7415000000000003</v>
      </c>
      <c r="CA153">
        <v>1082.81</v>
      </c>
      <c r="CB153">
        <v>2.3856449999999998</v>
      </c>
      <c r="CC153">
        <v>1.2382150000000001</v>
      </c>
      <c r="CD153">
        <v>0.24358050000000001</v>
      </c>
      <c r="CE153">
        <v>10.069050000000001</v>
      </c>
      <c r="CF153">
        <v>-12.083600000000001</v>
      </c>
      <c r="CG153">
        <v>2000.0150000000001</v>
      </c>
      <c r="CH153">
        <v>0.89999899999999999</v>
      </c>
      <c r="CI153">
        <v>0.10000095000000001</v>
      </c>
      <c r="CJ153">
        <v>24</v>
      </c>
      <c r="CK153">
        <v>39093.199999999997</v>
      </c>
      <c r="CL153">
        <v>1736449596</v>
      </c>
      <c r="CM153" t="s">
        <v>346</v>
      </c>
      <c r="CN153">
        <v>1736449594</v>
      </c>
      <c r="CO153">
        <v>1736449596</v>
      </c>
      <c r="CP153">
        <v>2</v>
      </c>
      <c r="CQ153">
        <v>0.52600000000000002</v>
      </c>
      <c r="CR153">
        <v>-1.4999999999999999E-2</v>
      </c>
      <c r="CS153">
        <v>0.63</v>
      </c>
      <c r="CT153">
        <v>3.9E-2</v>
      </c>
      <c r="CU153">
        <v>200</v>
      </c>
      <c r="CV153">
        <v>13</v>
      </c>
      <c r="CW153">
        <v>0.21</v>
      </c>
      <c r="CX153">
        <v>0.03</v>
      </c>
      <c r="CY153">
        <v>-101.5917</v>
      </c>
      <c r="CZ153">
        <v>-4.2581954887217899</v>
      </c>
      <c r="DA153">
        <v>0.46131519593440801</v>
      </c>
      <c r="DB153">
        <v>0</v>
      </c>
      <c r="DC153">
        <v>9.8906794999999992</v>
      </c>
      <c r="DD153">
        <v>-1.05448917293233</v>
      </c>
      <c r="DE153">
        <v>0.101854609197375</v>
      </c>
      <c r="DF153">
        <v>0</v>
      </c>
      <c r="DG153">
        <v>0</v>
      </c>
      <c r="DH153">
        <v>2</v>
      </c>
      <c r="DI153" t="s">
        <v>535</v>
      </c>
      <c r="DJ153">
        <v>3.1166</v>
      </c>
      <c r="DK153">
        <v>2.8007599999999999</v>
      </c>
      <c r="DL153">
        <v>0.18104600000000001</v>
      </c>
      <c r="DM153">
        <v>0.19433600000000001</v>
      </c>
      <c r="DN153">
        <v>7.1663199999999996E-2</v>
      </c>
      <c r="DO153">
        <v>1.8968200000000001E-2</v>
      </c>
      <c r="DP153">
        <v>22729.9</v>
      </c>
      <c r="DQ153">
        <v>20633.2</v>
      </c>
      <c r="DR153">
        <v>26564.3</v>
      </c>
      <c r="DS153">
        <v>23975.1</v>
      </c>
      <c r="DT153">
        <v>34091.300000000003</v>
      </c>
      <c r="DU153">
        <v>34300.300000000003</v>
      </c>
      <c r="DV153">
        <v>40159.199999999997</v>
      </c>
      <c r="DW153">
        <v>37925.300000000003</v>
      </c>
      <c r="DX153">
        <v>1.9977</v>
      </c>
      <c r="DY153">
        <v>2.1707299999999998</v>
      </c>
      <c r="DZ153">
        <v>0.213645</v>
      </c>
      <c r="EA153">
        <v>0</v>
      </c>
      <c r="EB153">
        <v>28.611599999999999</v>
      </c>
      <c r="EC153">
        <v>999.9</v>
      </c>
      <c r="ED153">
        <v>61.585999999999999</v>
      </c>
      <c r="EE153">
        <v>25.306999999999999</v>
      </c>
      <c r="EF153">
        <v>19.532299999999999</v>
      </c>
      <c r="EG153">
        <v>64.406700000000001</v>
      </c>
      <c r="EH153">
        <v>26.554500000000001</v>
      </c>
      <c r="EI153">
        <v>1</v>
      </c>
      <c r="EJ153">
        <v>-0.165079</v>
      </c>
      <c r="EK153">
        <v>-6.6666699999999999</v>
      </c>
      <c r="EL153">
        <v>20.125499999999999</v>
      </c>
      <c r="EM153">
        <v>5.2608699999999997</v>
      </c>
      <c r="EN153">
        <v>12.004</v>
      </c>
      <c r="EO153">
        <v>4.9989499999999998</v>
      </c>
      <c r="EP153">
        <v>3.2869000000000002</v>
      </c>
      <c r="EQ153">
        <v>9999</v>
      </c>
      <c r="ER153">
        <v>9999</v>
      </c>
      <c r="ES153">
        <v>999.9</v>
      </c>
      <c r="ET153">
        <v>9999</v>
      </c>
      <c r="EU153">
        <v>1.8725799999999999</v>
      </c>
      <c r="EV153">
        <v>1.87347</v>
      </c>
      <c r="EW153">
        <v>1.8696600000000001</v>
      </c>
      <c r="EX153">
        <v>1.8754599999999999</v>
      </c>
      <c r="EY153">
        <v>1.87561</v>
      </c>
      <c r="EZ153">
        <v>1.87402</v>
      </c>
      <c r="FA153">
        <v>1.8725799999999999</v>
      </c>
      <c r="FB153">
        <v>1.87164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0.40799999999999997</v>
      </c>
      <c r="FQ153">
        <v>3.4599999999999999E-2</v>
      </c>
      <c r="FR153">
        <v>0.34321388301456301</v>
      </c>
      <c r="FS153">
        <v>1.93526017593624E-3</v>
      </c>
      <c r="FT153">
        <v>-2.6352868309754201E-6</v>
      </c>
      <c r="FU153">
        <v>7.4988703689445403E-10</v>
      </c>
      <c r="FV153">
        <v>-2.6994475661370899E-2</v>
      </c>
      <c r="FW153">
        <v>5.2935318026229097E-3</v>
      </c>
      <c r="FX153">
        <v>-4.69559145734915E-4</v>
      </c>
      <c r="FY153">
        <v>3.7413844565891902E-5</v>
      </c>
      <c r="FZ153">
        <v>1</v>
      </c>
      <c r="GA153">
        <v>1999</v>
      </c>
      <c r="GB153">
        <v>0</v>
      </c>
      <c r="GC153">
        <v>14</v>
      </c>
      <c r="GD153">
        <v>115.9</v>
      </c>
      <c r="GE153">
        <v>115.9</v>
      </c>
      <c r="GF153">
        <v>2.4340799999999998</v>
      </c>
      <c r="GG153">
        <v>2.4865699999999999</v>
      </c>
      <c r="GH153">
        <v>1.5979000000000001</v>
      </c>
      <c r="GI153">
        <v>2.34741</v>
      </c>
      <c r="GJ153">
        <v>1.64917</v>
      </c>
      <c r="GK153">
        <v>2.2863799999999999</v>
      </c>
      <c r="GL153">
        <v>29.857800000000001</v>
      </c>
      <c r="GM153">
        <v>15.699299999999999</v>
      </c>
      <c r="GN153">
        <v>19</v>
      </c>
      <c r="GO153">
        <v>471.17700000000002</v>
      </c>
      <c r="GP153">
        <v>602.28099999999995</v>
      </c>
      <c r="GQ153">
        <v>40.585900000000002</v>
      </c>
      <c r="GR153">
        <v>25.248999999999999</v>
      </c>
      <c r="GS153">
        <v>30.0001</v>
      </c>
      <c r="GT153">
        <v>25.002600000000001</v>
      </c>
      <c r="GU153">
        <v>24.971699999999998</v>
      </c>
      <c r="GV153">
        <v>48.814399999999999</v>
      </c>
      <c r="GW153">
        <v>77.233500000000006</v>
      </c>
      <c r="GX153">
        <v>100</v>
      </c>
      <c r="GY153">
        <v>40.782200000000003</v>
      </c>
      <c r="GZ153">
        <v>1111.3599999999999</v>
      </c>
      <c r="HA153">
        <v>2.5240900000000002</v>
      </c>
      <c r="HB153">
        <v>100.866</v>
      </c>
      <c r="HC153">
        <v>100.75</v>
      </c>
    </row>
    <row r="154" spans="1:211" x14ac:dyDescent="0.2">
      <c r="A154">
        <v>138</v>
      </c>
      <c r="B154">
        <v>1736456550</v>
      </c>
      <c r="C154">
        <v>274</v>
      </c>
      <c r="D154" t="s">
        <v>624</v>
      </c>
      <c r="E154" t="s">
        <v>625</v>
      </c>
      <c r="F154">
        <v>2</v>
      </c>
      <c r="G154">
        <v>1736456549</v>
      </c>
      <c r="H154">
        <f t="shared" si="68"/>
        <v>8.2391602403112819E-3</v>
      </c>
      <c r="I154">
        <f t="shared" si="69"/>
        <v>8.239160240311282</v>
      </c>
      <c r="J154">
        <f t="shared" si="70"/>
        <v>50.705451919251836</v>
      </c>
      <c r="K154">
        <f t="shared" si="71"/>
        <v>990.26800000000003</v>
      </c>
      <c r="L154">
        <f t="shared" si="72"/>
        <v>575.25019317909982</v>
      </c>
      <c r="M154">
        <f t="shared" si="73"/>
        <v>58.792842038692079</v>
      </c>
      <c r="N154">
        <f t="shared" si="74"/>
        <v>101.20930125762681</v>
      </c>
      <c r="O154">
        <f t="shared" si="75"/>
        <v>0.22706622701609303</v>
      </c>
      <c r="P154">
        <f t="shared" si="76"/>
        <v>3.53323421835006</v>
      </c>
      <c r="Q154">
        <f t="shared" si="77"/>
        <v>0.21925968488300457</v>
      </c>
      <c r="R154">
        <f t="shared" si="78"/>
        <v>0.13771633073633247</v>
      </c>
      <c r="S154">
        <f t="shared" si="79"/>
        <v>317.40029999999996</v>
      </c>
      <c r="T154">
        <f t="shared" si="80"/>
        <v>32.687561218685808</v>
      </c>
      <c r="U154">
        <f t="shared" si="81"/>
        <v>32.687561218685808</v>
      </c>
      <c r="V154">
        <f t="shared" si="82"/>
        <v>4.9640899363726669</v>
      </c>
      <c r="W154">
        <f t="shared" si="83"/>
        <v>24.665435100795872</v>
      </c>
      <c r="X154">
        <f t="shared" si="84"/>
        <v>1.2401222897233801</v>
      </c>
      <c r="Y154">
        <f t="shared" si="85"/>
        <v>5.0277738246075598</v>
      </c>
      <c r="Z154">
        <f t="shared" si="86"/>
        <v>3.723967646649287</v>
      </c>
      <c r="AA154">
        <f t="shared" si="87"/>
        <v>-363.34696659772754</v>
      </c>
      <c r="AB154">
        <f t="shared" si="88"/>
        <v>43.15195050931613</v>
      </c>
      <c r="AC154">
        <f t="shared" si="89"/>
        <v>2.7916132611367517</v>
      </c>
      <c r="AD154">
        <f t="shared" si="90"/>
        <v>-3.1028272746809193E-3</v>
      </c>
      <c r="AE154">
        <f t="shared" si="91"/>
        <v>77.064217568442487</v>
      </c>
      <c r="AF154">
        <f t="shared" si="92"/>
        <v>8.1897349588436192</v>
      </c>
      <c r="AG154">
        <f t="shared" si="93"/>
        <v>50.705451919251836</v>
      </c>
      <c r="AH154">
        <v>1085.12483240901</v>
      </c>
      <c r="AI154">
        <v>1002.41539393939</v>
      </c>
      <c r="AJ154">
        <v>3.1992765898141502</v>
      </c>
      <c r="AK154">
        <v>84.5062676990527</v>
      </c>
      <c r="AL154">
        <f t="shared" si="94"/>
        <v>8.239160240311282</v>
      </c>
      <c r="AM154">
        <v>2.3709843261013899</v>
      </c>
      <c r="AN154">
        <v>12.1363552447553</v>
      </c>
      <c r="AO154">
        <v>3.8394191117991402E-4</v>
      </c>
      <c r="AP154">
        <v>123.873733639405</v>
      </c>
      <c r="AQ154">
        <v>20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52952.042038229119</v>
      </c>
      <c r="AV154">
        <f t="shared" si="98"/>
        <v>2000</v>
      </c>
      <c r="AW154">
        <f t="shared" si="99"/>
        <v>1686.0001199999997</v>
      </c>
      <c r="AX154">
        <f t="shared" si="100"/>
        <v>0.84300005999999983</v>
      </c>
      <c r="AY154">
        <f t="shared" si="101"/>
        <v>0.15870014999999998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1736456549</v>
      </c>
      <c r="BF154">
        <v>990.26800000000003</v>
      </c>
      <c r="BG154">
        <v>1092.5</v>
      </c>
      <c r="BH154">
        <v>12.133800000000001</v>
      </c>
      <c r="BI154">
        <v>2.42319</v>
      </c>
      <c r="BJ154">
        <v>989.86400000000003</v>
      </c>
      <c r="BK154">
        <v>12.0992</v>
      </c>
      <c r="BL154">
        <v>499.88799999999998</v>
      </c>
      <c r="BM154">
        <v>102.104</v>
      </c>
      <c r="BN154">
        <v>9.99501E-2</v>
      </c>
      <c r="BO154">
        <v>32.914099999999998</v>
      </c>
      <c r="BP154">
        <v>32.087400000000002</v>
      </c>
      <c r="BQ154">
        <v>999.9</v>
      </c>
      <c r="BR154">
        <v>0</v>
      </c>
      <c r="BS154">
        <v>0</v>
      </c>
      <c r="BT154">
        <v>10001.200000000001</v>
      </c>
      <c r="BU154">
        <v>720.01700000000005</v>
      </c>
      <c r="BV154">
        <v>385.77300000000002</v>
      </c>
      <c r="BW154">
        <v>-102.235</v>
      </c>
      <c r="BX154">
        <v>1002.43</v>
      </c>
      <c r="BY154">
        <v>1095.1600000000001</v>
      </c>
      <c r="BZ154">
        <v>9.7106300000000001</v>
      </c>
      <c r="CA154">
        <v>1092.5</v>
      </c>
      <c r="CB154">
        <v>2.42319</v>
      </c>
      <c r="CC154">
        <v>1.23891</v>
      </c>
      <c r="CD154">
        <v>0.247417</v>
      </c>
      <c r="CE154">
        <v>10.077500000000001</v>
      </c>
      <c r="CF154">
        <v>-11.889200000000001</v>
      </c>
      <c r="CG154">
        <v>2000</v>
      </c>
      <c r="CH154">
        <v>0.89999799999999996</v>
      </c>
      <c r="CI154">
        <v>0.10000199999999999</v>
      </c>
      <c r="CJ154">
        <v>24</v>
      </c>
      <c r="CK154">
        <v>39093</v>
      </c>
      <c r="CL154">
        <v>1736449596</v>
      </c>
      <c r="CM154" t="s">
        <v>346</v>
      </c>
      <c r="CN154">
        <v>1736449594</v>
      </c>
      <c r="CO154">
        <v>1736449596</v>
      </c>
      <c r="CP154">
        <v>2</v>
      </c>
      <c r="CQ154">
        <v>0.52600000000000002</v>
      </c>
      <c r="CR154">
        <v>-1.4999999999999999E-2</v>
      </c>
      <c r="CS154">
        <v>0.63</v>
      </c>
      <c r="CT154">
        <v>3.9E-2</v>
      </c>
      <c r="CU154">
        <v>200</v>
      </c>
      <c r="CV154">
        <v>13</v>
      </c>
      <c r="CW154">
        <v>0.21</v>
      </c>
      <c r="CX154">
        <v>0.03</v>
      </c>
      <c r="CY154">
        <v>-101.7256</v>
      </c>
      <c r="CZ154">
        <v>-3.5213233082707598</v>
      </c>
      <c r="DA154">
        <v>0.39753294203122402</v>
      </c>
      <c r="DB154">
        <v>0</v>
      </c>
      <c r="DC154">
        <v>9.8603725000000004</v>
      </c>
      <c r="DD154">
        <v>-1.02897879699249</v>
      </c>
      <c r="DE154">
        <v>9.9727202952604593E-2</v>
      </c>
      <c r="DF154">
        <v>0</v>
      </c>
      <c r="DG154">
        <v>0</v>
      </c>
      <c r="DH154">
        <v>2</v>
      </c>
      <c r="DI154" t="s">
        <v>535</v>
      </c>
      <c r="DJ154">
        <v>3.1168300000000002</v>
      </c>
      <c r="DK154">
        <v>2.8006500000000001</v>
      </c>
      <c r="DL154">
        <v>0.18179300000000001</v>
      </c>
      <c r="DM154">
        <v>0.19508300000000001</v>
      </c>
      <c r="DN154">
        <v>7.1659500000000001E-2</v>
      </c>
      <c r="DO154">
        <v>1.91805E-2</v>
      </c>
      <c r="DP154">
        <v>22709.3</v>
      </c>
      <c r="DQ154">
        <v>20614</v>
      </c>
      <c r="DR154">
        <v>26564.400000000001</v>
      </c>
      <c r="DS154">
        <v>23975</v>
      </c>
      <c r="DT154">
        <v>34091.5</v>
      </c>
      <c r="DU154">
        <v>34292.800000000003</v>
      </c>
      <c r="DV154">
        <v>40159.199999999997</v>
      </c>
      <c r="DW154">
        <v>37925.300000000003</v>
      </c>
      <c r="DX154">
        <v>1.99743</v>
      </c>
      <c r="DY154">
        <v>2.1703999999999999</v>
      </c>
      <c r="DZ154">
        <v>0.21394299999999999</v>
      </c>
      <c r="EA154">
        <v>0</v>
      </c>
      <c r="EB154">
        <v>28.610399999999998</v>
      </c>
      <c r="EC154">
        <v>999.9</v>
      </c>
      <c r="ED154">
        <v>61.585999999999999</v>
      </c>
      <c r="EE154">
        <v>25.306999999999999</v>
      </c>
      <c r="EF154">
        <v>19.532</v>
      </c>
      <c r="EG154">
        <v>64.026700000000005</v>
      </c>
      <c r="EH154">
        <v>26.257999999999999</v>
      </c>
      <c r="EI154">
        <v>1</v>
      </c>
      <c r="EJ154">
        <v>-0.165079</v>
      </c>
      <c r="EK154">
        <v>-6.6666699999999999</v>
      </c>
      <c r="EL154">
        <v>20.125399999999999</v>
      </c>
      <c r="EM154">
        <v>5.2608699999999997</v>
      </c>
      <c r="EN154">
        <v>12.004</v>
      </c>
      <c r="EO154">
        <v>4.9989499999999998</v>
      </c>
      <c r="EP154">
        <v>3.2869000000000002</v>
      </c>
      <c r="EQ154">
        <v>9999</v>
      </c>
      <c r="ER154">
        <v>9999</v>
      </c>
      <c r="ES154">
        <v>999.9</v>
      </c>
      <c r="ET154">
        <v>9999</v>
      </c>
      <c r="EU154">
        <v>1.8725700000000001</v>
      </c>
      <c r="EV154">
        <v>1.8734599999999999</v>
      </c>
      <c r="EW154">
        <v>1.8696600000000001</v>
      </c>
      <c r="EX154">
        <v>1.8754599999999999</v>
      </c>
      <c r="EY154">
        <v>1.87561</v>
      </c>
      <c r="EZ154">
        <v>1.8740300000000001</v>
      </c>
      <c r="FA154">
        <v>1.8725799999999999</v>
      </c>
      <c r="FB154">
        <v>1.87164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0.40100000000000002</v>
      </c>
      <c r="FQ154">
        <v>3.4500000000000003E-2</v>
      </c>
      <c r="FR154">
        <v>0.34321388301456301</v>
      </c>
      <c r="FS154">
        <v>1.93526017593624E-3</v>
      </c>
      <c r="FT154">
        <v>-2.6352868309754201E-6</v>
      </c>
      <c r="FU154">
        <v>7.4988703689445403E-10</v>
      </c>
      <c r="FV154">
        <v>-2.6994475661370899E-2</v>
      </c>
      <c r="FW154">
        <v>5.2935318026229097E-3</v>
      </c>
      <c r="FX154">
        <v>-4.69559145734915E-4</v>
      </c>
      <c r="FY154">
        <v>3.7413844565891902E-5</v>
      </c>
      <c r="FZ154">
        <v>1</v>
      </c>
      <c r="GA154">
        <v>1999</v>
      </c>
      <c r="GB154">
        <v>0</v>
      </c>
      <c r="GC154">
        <v>14</v>
      </c>
      <c r="GD154">
        <v>115.9</v>
      </c>
      <c r="GE154">
        <v>115.9</v>
      </c>
      <c r="GF154">
        <v>2.4462899999999999</v>
      </c>
      <c r="GG154">
        <v>2.48169</v>
      </c>
      <c r="GH154">
        <v>1.5979000000000001</v>
      </c>
      <c r="GI154">
        <v>2.34619</v>
      </c>
      <c r="GJ154">
        <v>1.64917</v>
      </c>
      <c r="GK154">
        <v>2.4877899999999999</v>
      </c>
      <c r="GL154">
        <v>29.857800000000001</v>
      </c>
      <c r="GM154">
        <v>15.699299999999999</v>
      </c>
      <c r="GN154">
        <v>19</v>
      </c>
      <c r="GO154">
        <v>471.01600000000002</v>
      </c>
      <c r="GP154">
        <v>602.03399999999999</v>
      </c>
      <c r="GQ154">
        <v>40.597900000000003</v>
      </c>
      <c r="GR154">
        <v>25.248999999999999</v>
      </c>
      <c r="GS154">
        <v>30.0001</v>
      </c>
      <c r="GT154">
        <v>25.003399999999999</v>
      </c>
      <c r="GU154">
        <v>24.9726</v>
      </c>
      <c r="GV154">
        <v>49.061900000000001</v>
      </c>
      <c r="GW154">
        <v>77.233500000000006</v>
      </c>
      <c r="GX154">
        <v>100</v>
      </c>
      <c r="GY154">
        <v>40.860500000000002</v>
      </c>
      <c r="GZ154">
        <v>1118.1600000000001</v>
      </c>
      <c r="HA154">
        <v>2.5436100000000001</v>
      </c>
      <c r="HB154">
        <v>100.866</v>
      </c>
      <c r="HC154">
        <v>100.75</v>
      </c>
    </row>
    <row r="155" spans="1:211" x14ac:dyDescent="0.2">
      <c r="A155">
        <v>139</v>
      </c>
      <c r="B155">
        <v>1736456552</v>
      </c>
      <c r="C155">
        <v>276</v>
      </c>
      <c r="D155" t="s">
        <v>626</v>
      </c>
      <c r="E155" t="s">
        <v>627</v>
      </c>
      <c r="F155">
        <v>2</v>
      </c>
      <c r="G155">
        <v>1736456550</v>
      </c>
      <c r="H155">
        <f t="shared" si="68"/>
        <v>8.2194702764573063E-3</v>
      </c>
      <c r="I155">
        <f t="shared" si="69"/>
        <v>8.2194702764573062</v>
      </c>
      <c r="J155">
        <f t="shared" si="70"/>
        <v>50.732467172112514</v>
      </c>
      <c r="K155">
        <f t="shared" si="71"/>
        <v>993.45450000000005</v>
      </c>
      <c r="L155">
        <f t="shared" si="72"/>
        <v>577.05533273106153</v>
      </c>
      <c r="M155">
        <f t="shared" si="73"/>
        <v>58.977288872865785</v>
      </c>
      <c r="N155">
        <f t="shared" si="74"/>
        <v>101.53489571138768</v>
      </c>
      <c r="O155">
        <f t="shared" si="75"/>
        <v>0.22641853722050598</v>
      </c>
      <c r="P155">
        <f t="shared" si="76"/>
        <v>3.5345716915796697</v>
      </c>
      <c r="Q155">
        <f t="shared" si="77"/>
        <v>0.21865847670555916</v>
      </c>
      <c r="R155">
        <f t="shared" si="78"/>
        <v>0.13733660177971932</v>
      </c>
      <c r="S155">
        <f t="shared" si="79"/>
        <v>317.40092088031849</v>
      </c>
      <c r="T155">
        <f t="shared" si="80"/>
        <v>32.691724504840785</v>
      </c>
      <c r="U155">
        <f t="shared" si="81"/>
        <v>32.691724504840785</v>
      </c>
      <c r="V155">
        <f t="shared" si="82"/>
        <v>4.9652539443638828</v>
      </c>
      <c r="W155">
        <f t="shared" si="83"/>
        <v>24.663152392985978</v>
      </c>
      <c r="X155">
        <f t="shared" si="84"/>
        <v>1.2399935769209325</v>
      </c>
      <c r="Y155">
        <f t="shared" si="85"/>
        <v>5.0277172891879696</v>
      </c>
      <c r="Z155">
        <f t="shared" si="86"/>
        <v>3.7252603674429503</v>
      </c>
      <c r="AA155">
        <f t="shared" si="87"/>
        <v>-362.47863919176723</v>
      </c>
      <c r="AB155">
        <f t="shared" si="88"/>
        <v>42.336835671646135</v>
      </c>
      <c r="AC155">
        <f t="shared" si="89"/>
        <v>2.7378981619775256</v>
      </c>
      <c r="AD155">
        <f t="shared" si="90"/>
        <v>-2.9844778250875947E-3</v>
      </c>
      <c r="AE155">
        <f t="shared" si="91"/>
        <v>77.290484944650402</v>
      </c>
      <c r="AF155">
        <f t="shared" si="92"/>
        <v>8.1799022664680372</v>
      </c>
      <c r="AG155">
        <f t="shared" si="93"/>
        <v>50.732467172112514</v>
      </c>
      <c r="AH155">
        <v>1091.6625379047</v>
      </c>
      <c r="AI155">
        <v>1008.86482424242</v>
      </c>
      <c r="AJ155">
        <v>3.2106753831999999</v>
      </c>
      <c r="AK155">
        <v>84.5062676990527</v>
      </c>
      <c r="AL155">
        <f t="shared" si="94"/>
        <v>8.2194702764573062</v>
      </c>
      <c r="AM155">
        <v>2.3942910722912698</v>
      </c>
      <c r="AN155">
        <v>12.1340503496504</v>
      </c>
      <c r="AO155">
        <v>3.49508884690021E-4</v>
      </c>
      <c r="AP155">
        <v>123.873733639405</v>
      </c>
      <c r="AQ155">
        <v>20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52980.765080580124</v>
      </c>
      <c r="AV155">
        <f t="shared" si="98"/>
        <v>2000.0050000000001</v>
      </c>
      <c r="AW155">
        <f t="shared" si="99"/>
        <v>1686.0041879999326</v>
      </c>
      <c r="AX155">
        <f t="shared" si="100"/>
        <v>0.84299998649999996</v>
      </c>
      <c r="AY155">
        <f t="shared" si="101"/>
        <v>0.15870006369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1736456550</v>
      </c>
      <c r="BF155">
        <v>993.45450000000005</v>
      </c>
      <c r="BG155">
        <v>1095.95</v>
      </c>
      <c r="BH155">
        <v>12.13255</v>
      </c>
      <c r="BI155">
        <v>2.4362050000000002</v>
      </c>
      <c r="BJ155">
        <v>993.05399999999997</v>
      </c>
      <c r="BK155">
        <v>12.097950000000001</v>
      </c>
      <c r="BL155">
        <v>500.02300000000002</v>
      </c>
      <c r="BM155">
        <v>102.104</v>
      </c>
      <c r="BN155">
        <v>9.9871150000000006E-2</v>
      </c>
      <c r="BO155">
        <v>32.913899999999998</v>
      </c>
      <c r="BP155">
        <v>32.091349999999998</v>
      </c>
      <c r="BQ155">
        <v>999.9</v>
      </c>
      <c r="BR155">
        <v>0</v>
      </c>
      <c r="BS155">
        <v>0</v>
      </c>
      <c r="BT155">
        <v>10006.85</v>
      </c>
      <c r="BU155">
        <v>719.96500000000003</v>
      </c>
      <c r="BV155">
        <v>385.29349999999999</v>
      </c>
      <c r="BW155">
        <v>-102.497</v>
      </c>
      <c r="BX155">
        <v>1005.655</v>
      </c>
      <c r="BY155">
        <v>1098.6300000000001</v>
      </c>
      <c r="BZ155">
        <v>9.6963299999999997</v>
      </c>
      <c r="CA155">
        <v>1095.95</v>
      </c>
      <c r="CB155">
        <v>2.4362050000000002</v>
      </c>
      <c r="CC155">
        <v>1.23878</v>
      </c>
      <c r="CD155">
        <v>0.24874650000000001</v>
      </c>
      <c r="CE155">
        <v>10.075950000000001</v>
      </c>
      <c r="CF155">
        <v>-11.822649999999999</v>
      </c>
      <c r="CG155">
        <v>2000.0050000000001</v>
      </c>
      <c r="CH155">
        <v>0.89999899999999999</v>
      </c>
      <c r="CI155">
        <v>0.10000095000000001</v>
      </c>
      <c r="CJ155">
        <v>24</v>
      </c>
      <c r="CK155">
        <v>39093.1</v>
      </c>
      <c r="CL155">
        <v>1736449596</v>
      </c>
      <c r="CM155" t="s">
        <v>346</v>
      </c>
      <c r="CN155">
        <v>1736449594</v>
      </c>
      <c r="CO155">
        <v>1736449596</v>
      </c>
      <c r="CP155">
        <v>2</v>
      </c>
      <c r="CQ155">
        <v>0.52600000000000002</v>
      </c>
      <c r="CR155">
        <v>-1.4999999999999999E-2</v>
      </c>
      <c r="CS155">
        <v>0.63</v>
      </c>
      <c r="CT155">
        <v>3.9E-2</v>
      </c>
      <c r="CU155">
        <v>200</v>
      </c>
      <c r="CV155">
        <v>13</v>
      </c>
      <c r="CW155">
        <v>0.21</v>
      </c>
      <c r="CX155">
        <v>0.03</v>
      </c>
      <c r="CY155">
        <v>-101.87949999999999</v>
      </c>
      <c r="CZ155">
        <v>-2.7525112781954002</v>
      </c>
      <c r="DA155">
        <v>0.305221804594626</v>
      </c>
      <c r="DB155">
        <v>0</v>
      </c>
      <c r="DC155">
        <v>9.8289305000000002</v>
      </c>
      <c r="DD155">
        <v>-0.97490751879698601</v>
      </c>
      <c r="DE155">
        <v>9.4877650291045806E-2</v>
      </c>
      <c r="DF155">
        <v>0</v>
      </c>
      <c r="DG155">
        <v>0</v>
      </c>
      <c r="DH155">
        <v>2</v>
      </c>
      <c r="DI155" t="s">
        <v>535</v>
      </c>
      <c r="DJ155">
        <v>3.1166900000000002</v>
      </c>
      <c r="DK155">
        <v>2.8003200000000001</v>
      </c>
      <c r="DL155">
        <v>0.18254100000000001</v>
      </c>
      <c r="DM155">
        <v>0.19583500000000001</v>
      </c>
      <c r="DN155">
        <v>7.1644899999999997E-2</v>
      </c>
      <c r="DO155">
        <v>1.9297999999999999E-2</v>
      </c>
      <c r="DP155">
        <v>22688.5</v>
      </c>
      <c r="DQ155">
        <v>20594.5</v>
      </c>
      <c r="DR155">
        <v>26564.3</v>
      </c>
      <c r="DS155">
        <v>23974.7</v>
      </c>
      <c r="DT155">
        <v>34091.9</v>
      </c>
      <c r="DU155">
        <v>34288.6</v>
      </c>
      <c r="DV155">
        <v>40158.9</v>
      </c>
      <c r="DW155">
        <v>37925.1</v>
      </c>
      <c r="DX155">
        <v>1.99732</v>
      </c>
      <c r="DY155">
        <v>2.1707299999999998</v>
      </c>
      <c r="DZ155">
        <v>0.21474399999999999</v>
      </c>
      <c r="EA155">
        <v>0</v>
      </c>
      <c r="EB155">
        <v>28.609300000000001</v>
      </c>
      <c r="EC155">
        <v>999.9</v>
      </c>
      <c r="ED155">
        <v>61.585999999999999</v>
      </c>
      <c r="EE155">
        <v>25.327000000000002</v>
      </c>
      <c r="EF155">
        <v>19.557300000000001</v>
      </c>
      <c r="EG155">
        <v>64.5167</v>
      </c>
      <c r="EH155">
        <v>26.414300000000001</v>
      </c>
      <c r="EI155">
        <v>1</v>
      </c>
      <c r="EJ155">
        <v>-0.16501299999999999</v>
      </c>
      <c r="EK155">
        <v>-6.6666699999999999</v>
      </c>
      <c r="EL155">
        <v>20.125399999999999</v>
      </c>
      <c r="EM155">
        <v>5.2607200000000001</v>
      </c>
      <c r="EN155">
        <v>12.004</v>
      </c>
      <c r="EO155">
        <v>4.9987000000000004</v>
      </c>
      <c r="EP155">
        <v>3.2869299999999999</v>
      </c>
      <c r="EQ155">
        <v>9999</v>
      </c>
      <c r="ER155">
        <v>9999</v>
      </c>
      <c r="ES155">
        <v>999.9</v>
      </c>
      <c r="ET155">
        <v>9999</v>
      </c>
      <c r="EU155">
        <v>1.8725700000000001</v>
      </c>
      <c r="EV155">
        <v>1.87347</v>
      </c>
      <c r="EW155">
        <v>1.8696600000000001</v>
      </c>
      <c r="EX155">
        <v>1.8754599999999999</v>
      </c>
      <c r="EY155">
        <v>1.87561</v>
      </c>
      <c r="EZ155">
        <v>1.87402</v>
      </c>
      <c r="FA155">
        <v>1.8725799999999999</v>
      </c>
      <c r="FB155">
        <v>1.87164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0.39300000000000002</v>
      </c>
      <c r="FQ155">
        <v>3.4599999999999999E-2</v>
      </c>
      <c r="FR155">
        <v>0.34321388301456301</v>
      </c>
      <c r="FS155">
        <v>1.93526017593624E-3</v>
      </c>
      <c r="FT155">
        <v>-2.6352868309754201E-6</v>
      </c>
      <c r="FU155">
        <v>7.4988703689445403E-10</v>
      </c>
      <c r="FV155">
        <v>-2.6994475661370899E-2</v>
      </c>
      <c r="FW155">
        <v>5.2935318026229097E-3</v>
      </c>
      <c r="FX155">
        <v>-4.69559145734915E-4</v>
      </c>
      <c r="FY155">
        <v>3.7413844565891902E-5</v>
      </c>
      <c r="FZ155">
        <v>1</v>
      </c>
      <c r="GA155">
        <v>1999</v>
      </c>
      <c r="GB155">
        <v>0</v>
      </c>
      <c r="GC155">
        <v>14</v>
      </c>
      <c r="GD155">
        <v>116</v>
      </c>
      <c r="GE155">
        <v>115.9</v>
      </c>
      <c r="GF155">
        <v>2.4548299999999998</v>
      </c>
      <c r="GG155">
        <v>2.52319</v>
      </c>
      <c r="GH155">
        <v>1.5979000000000001</v>
      </c>
      <c r="GI155">
        <v>2.34619</v>
      </c>
      <c r="GJ155">
        <v>1.64917</v>
      </c>
      <c r="GK155">
        <v>2.4487299999999999</v>
      </c>
      <c r="GL155">
        <v>29.857800000000001</v>
      </c>
      <c r="GM155">
        <v>15.699299999999999</v>
      </c>
      <c r="GN155">
        <v>19</v>
      </c>
      <c r="GO155">
        <v>470.95400000000001</v>
      </c>
      <c r="GP155">
        <v>602.29100000000005</v>
      </c>
      <c r="GQ155">
        <v>40.609699999999997</v>
      </c>
      <c r="GR155">
        <v>25.248999999999999</v>
      </c>
      <c r="GS155">
        <v>30.0002</v>
      </c>
      <c r="GT155">
        <v>25.003399999999999</v>
      </c>
      <c r="GU155">
        <v>24.9726</v>
      </c>
      <c r="GV155">
        <v>49.288200000000003</v>
      </c>
      <c r="GW155">
        <v>76.947000000000003</v>
      </c>
      <c r="GX155">
        <v>100</v>
      </c>
      <c r="GY155">
        <v>40.860500000000002</v>
      </c>
      <c r="GZ155">
        <v>1124.94</v>
      </c>
      <c r="HA155">
        <v>2.5212699999999999</v>
      </c>
      <c r="HB155">
        <v>100.866</v>
      </c>
      <c r="HC155">
        <v>100.749</v>
      </c>
    </row>
    <row r="156" spans="1:211" x14ac:dyDescent="0.2">
      <c r="A156">
        <v>140</v>
      </c>
      <c r="B156">
        <v>1736456554</v>
      </c>
      <c r="C156">
        <v>278</v>
      </c>
      <c r="D156" t="s">
        <v>628</v>
      </c>
      <c r="E156" t="s">
        <v>629</v>
      </c>
      <c r="F156">
        <v>2</v>
      </c>
      <c r="G156">
        <v>1736456553</v>
      </c>
      <c r="H156">
        <f t="shared" si="68"/>
        <v>8.1922407317761986E-3</v>
      </c>
      <c r="I156">
        <f t="shared" si="69"/>
        <v>8.1922407317761987</v>
      </c>
      <c r="J156">
        <f t="shared" si="70"/>
        <v>50.81959412621881</v>
      </c>
      <c r="K156">
        <f t="shared" si="71"/>
        <v>1002.98</v>
      </c>
      <c r="L156">
        <f t="shared" si="72"/>
        <v>583.8452577010778</v>
      </c>
      <c r="M156">
        <f t="shared" si="73"/>
        <v>59.670577891759585</v>
      </c>
      <c r="N156">
        <f t="shared" si="74"/>
        <v>102.507291828546</v>
      </c>
      <c r="O156">
        <f t="shared" si="75"/>
        <v>0.2254359871893038</v>
      </c>
      <c r="P156">
        <f t="shared" si="76"/>
        <v>3.5332110266557488</v>
      </c>
      <c r="Q156">
        <f t="shared" si="77"/>
        <v>0.21773904501048133</v>
      </c>
      <c r="R156">
        <f t="shared" si="78"/>
        <v>0.1367565500941324</v>
      </c>
      <c r="S156">
        <f t="shared" si="79"/>
        <v>317.4013465187976</v>
      </c>
      <c r="T156">
        <f t="shared" si="80"/>
        <v>32.702867592045799</v>
      </c>
      <c r="U156">
        <f t="shared" si="81"/>
        <v>32.702867592045799</v>
      </c>
      <c r="V156">
        <f t="shared" si="82"/>
        <v>4.9683705949492998</v>
      </c>
      <c r="W156">
        <f t="shared" si="83"/>
        <v>24.653394758766943</v>
      </c>
      <c r="X156">
        <f t="shared" si="84"/>
        <v>1.23987239109255</v>
      </c>
      <c r="Y156">
        <f t="shared" si="85"/>
        <v>5.0292156647174995</v>
      </c>
      <c r="Z156">
        <f t="shared" si="86"/>
        <v>3.7284982038567498</v>
      </c>
      <c r="AA156">
        <f t="shared" si="87"/>
        <v>-361.27781627133038</v>
      </c>
      <c r="AB156">
        <f t="shared" si="88"/>
        <v>41.207532028834954</v>
      </c>
      <c r="AC156">
        <f t="shared" si="89"/>
        <v>2.6661080276114051</v>
      </c>
      <c r="AD156">
        <f t="shared" si="90"/>
        <v>-2.8296960864153675E-3</v>
      </c>
      <c r="AE156">
        <f t="shared" si="91"/>
        <v>77.714833472847303</v>
      </c>
      <c r="AF156">
        <f t="shared" si="92"/>
        <v>8.1563916467120894</v>
      </c>
      <c r="AG156">
        <f t="shared" si="93"/>
        <v>50.81959412621881</v>
      </c>
      <c r="AH156">
        <v>1098.3091707204601</v>
      </c>
      <c r="AI156">
        <v>1015.3162060606101</v>
      </c>
      <c r="AJ156">
        <v>3.2203101938632601</v>
      </c>
      <c r="AK156">
        <v>84.5062676990527</v>
      </c>
      <c r="AL156">
        <f t="shared" si="94"/>
        <v>8.1922407317761987</v>
      </c>
      <c r="AM156">
        <v>2.4182013057694398</v>
      </c>
      <c r="AN156">
        <v>12.1301517482518</v>
      </c>
      <c r="AO156">
        <v>1.8910366182194299E-4</v>
      </c>
      <c r="AP156">
        <v>123.873733639405</v>
      </c>
      <c r="AQ156">
        <v>20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52950.640670854889</v>
      </c>
      <c r="AV156">
        <f t="shared" si="98"/>
        <v>2000.01</v>
      </c>
      <c r="AW156">
        <f t="shared" si="99"/>
        <v>1686.00802199796</v>
      </c>
      <c r="AX156">
        <f t="shared" si="100"/>
        <v>0.84299979599999997</v>
      </c>
      <c r="AY156">
        <f t="shared" si="101"/>
        <v>0.15869987976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1736456553</v>
      </c>
      <c r="BF156">
        <v>1002.98</v>
      </c>
      <c r="BG156">
        <v>1106.08</v>
      </c>
      <c r="BH156">
        <v>12.131500000000001</v>
      </c>
      <c r="BI156">
        <v>2.4601899999999999</v>
      </c>
      <c r="BJ156">
        <v>1002.59</v>
      </c>
      <c r="BK156">
        <v>12.097</v>
      </c>
      <c r="BL156">
        <v>499.87700000000001</v>
      </c>
      <c r="BM156">
        <v>102.10299999999999</v>
      </c>
      <c r="BN156">
        <v>9.9727700000000002E-2</v>
      </c>
      <c r="BO156">
        <v>32.919199999999996</v>
      </c>
      <c r="BP156">
        <v>32.1081</v>
      </c>
      <c r="BQ156">
        <v>999.9</v>
      </c>
      <c r="BR156">
        <v>0</v>
      </c>
      <c r="BS156">
        <v>0</v>
      </c>
      <c r="BT156">
        <v>10001.200000000001</v>
      </c>
      <c r="BU156">
        <v>719.83699999999999</v>
      </c>
      <c r="BV156">
        <v>385.036</v>
      </c>
      <c r="BW156">
        <v>-103.1</v>
      </c>
      <c r="BX156">
        <v>1015.3</v>
      </c>
      <c r="BY156">
        <v>1108.81</v>
      </c>
      <c r="BZ156">
        <v>9.6713400000000007</v>
      </c>
      <c r="CA156">
        <v>1106.08</v>
      </c>
      <c r="CB156">
        <v>2.4601899999999999</v>
      </c>
      <c r="CC156">
        <v>1.2386600000000001</v>
      </c>
      <c r="CD156">
        <v>0.25119200000000003</v>
      </c>
      <c r="CE156">
        <v>10.0745</v>
      </c>
      <c r="CF156">
        <v>-11.700699999999999</v>
      </c>
      <c r="CG156">
        <v>2000.01</v>
      </c>
      <c r="CH156">
        <v>0.90000100000000005</v>
      </c>
      <c r="CI156">
        <v>9.9998799999999999E-2</v>
      </c>
      <c r="CJ156">
        <v>24</v>
      </c>
      <c r="CK156">
        <v>39093.1</v>
      </c>
      <c r="CL156">
        <v>1736449596</v>
      </c>
      <c r="CM156" t="s">
        <v>346</v>
      </c>
      <c r="CN156">
        <v>1736449594</v>
      </c>
      <c r="CO156">
        <v>1736449596</v>
      </c>
      <c r="CP156">
        <v>2</v>
      </c>
      <c r="CQ156">
        <v>0.52600000000000002</v>
      </c>
      <c r="CR156">
        <v>-1.4999999999999999E-2</v>
      </c>
      <c r="CS156">
        <v>0.63</v>
      </c>
      <c r="CT156">
        <v>3.9E-2</v>
      </c>
      <c r="CU156">
        <v>200</v>
      </c>
      <c r="CV156">
        <v>13</v>
      </c>
      <c r="CW156">
        <v>0.21</v>
      </c>
      <c r="CX156">
        <v>0.03</v>
      </c>
      <c r="CY156">
        <v>-102.04025</v>
      </c>
      <c r="CZ156">
        <v>-2.89772932330819</v>
      </c>
      <c r="DA156">
        <v>0.32493843647681903</v>
      </c>
      <c r="DB156">
        <v>0</v>
      </c>
      <c r="DC156">
        <v>9.7973330000000001</v>
      </c>
      <c r="DD156">
        <v>-0.890851127819551</v>
      </c>
      <c r="DE156">
        <v>8.6784777876076802E-2</v>
      </c>
      <c r="DF156">
        <v>0</v>
      </c>
      <c r="DG156">
        <v>0</v>
      </c>
      <c r="DH156">
        <v>2</v>
      </c>
      <c r="DI156" t="s">
        <v>535</v>
      </c>
      <c r="DJ156">
        <v>3.1166</v>
      </c>
      <c r="DK156">
        <v>2.80098</v>
      </c>
      <c r="DL156">
        <v>0.18328</v>
      </c>
      <c r="DM156">
        <v>0.19656999999999999</v>
      </c>
      <c r="DN156">
        <v>7.1652099999999996E-2</v>
      </c>
      <c r="DO156">
        <v>1.9396699999999999E-2</v>
      </c>
      <c r="DP156">
        <v>22667.7</v>
      </c>
      <c r="DQ156">
        <v>20575.5</v>
      </c>
      <c r="DR156">
        <v>26563.9</v>
      </c>
      <c r="DS156">
        <v>23974.400000000001</v>
      </c>
      <c r="DT156">
        <v>34091.5</v>
      </c>
      <c r="DU156">
        <v>34284.800000000003</v>
      </c>
      <c r="DV156">
        <v>40158.699999999997</v>
      </c>
      <c r="DW156">
        <v>37924.6</v>
      </c>
      <c r="DX156">
        <v>1.9972700000000001</v>
      </c>
      <c r="DY156">
        <v>2.1709800000000001</v>
      </c>
      <c r="DZ156">
        <v>0.21556400000000001</v>
      </c>
      <c r="EA156">
        <v>0</v>
      </c>
      <c r="EB156">
        <v>28.609300000000001</v>
      </c>
      <c r="EC156">
        <v>999.9</v>
      </c>
      <c r="ED156">
        <v>61.585999999999999</v>
      </c>
      <c r="EE156">
        <v>25.306999999999999</v>
      </c>
      <c r="EF156">
        <v>19.533799999999999</v>
      </c>
      <c r="EG156">
        <v>64.226699999999994</v>
      </c>
      <c r="EH156">
        <v>26.750800000000002</v>
      </c>
      <c r="EI156">
        <v>1</v>
      </c>
      <c r="EJ156">
        <v>-0.16500300000000001</v>
      </c>
      <c r="EK156">
        <v>-6.6666699999999999</v>
      </c>
      <c r="EL156">
        <v>20.1252</v>
      </c>
      <c r="EM156">
        <v>5.2595200000000002</v>
      </c>
      <c r="EN156">
        <v>12.004</v>
      </c>
      <c r="EO156">
        <v>4.9987000000000004</v>
      </c>
      <c r="EP156">
        <v>3.2866499999999998</v>
      </c>
      <c r="EQ156">
        <v>9999</v>
      </c>
      <c r="ER156">
        <v>9999</v>
      </c>
      <c r="ES156">
        <v>999.9</v>
      </c>
      <c r="ET156">
        <v>9999</v>
      </c>
      <c r="EU156">
        <v>1.8725700000000001</v>
      </c>
      <c r="EV156">
        <v>1.87347</v>
      </c>
      <c r="EW156">
        <v>1.8696600000000001</v>
      </c>
      <c r="EX156">
        <v>1.8754599999999999</v>
      </c>
      <c r="EY156">
        <v>1.87561</v>
      </c>
      <c r="EZ156">
        <v>1.8740000000000001</v>
      </c>
      <c r="FA156">
        <v>1.8725700000000001</v>
      </c>
      <c r="FB156">
        <v>1.87164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0.39</v>
      </c>
      <c r="FQ156">
        <v>3.4599999999999999E-2</v>
      </c>
      <c r="FR156">
        <v>0.34321388301456301</v>
      </c>
      <c r="FS156">
        <v>1.93526017593624E-3</v>
      </c>
      <c r="FT156">
        <v>-2.6352868309754201E-6</v>
      </c>
      <c r="FU156">
        <v>7.4988703689445403E-10</v>
      </c>
      <c r="FV156">
        <v>-2.6994475661370899E-2</v>
      </c>
      <c r="FW156">
        <v>5.2935318026229097E-3</v>
      </c>
      <c r="FX156">
        <v>-4.69559145734915E-4</v>
      </c>
      <c r="FY156">
        <v>3.7413844565891902E-5</v>
      </c>
      <c r="FZ156">
        <v>1</v>
      </c>
      <c r="GA156">
        <v>1999</v>
      </c>
      <c r="GB156">
        <v>0</v>
      </c>
      <c r="GC156">
        <v>14</v>
      </c>
      <c r="GD156">
        <v>116</v>
      </c>
      <c r="GE156">
        <v>116</v>
      </c>
      <c r="GF156">
        <v>2.4694799999999999</v>
      </c>
      <c r="GG156">
        <v>2.49878</v>
      </c>
      <c r="GH156">
        <v>1.5979000000000001</v>
      </c>
      <c r="GI156">
        <v>2.34741</v>
      </c>
      <c r="GJ156">
        <v>1.64917</v>
      </c>
      <c r="GK156">
        <v>2.3339799999999999</v>
      </c>
      <c r="GL156">
        <v>29.836400000000001</v>
      </c>
      <c r="GM156">
        <v>15.6906</v>
      </c>
      <c r="GN156">
        <v>19</v>
      </c>
      <c r="GO156">
        <v>470.92899999999997</v>
      </c>
      <c r="GP156">
        <v>602.49099999999999</v>
      </c>
      <c r="GQ156">
        <v>40.620399999999997</v>
      </c>
      <c r="GR156">
        <v>25.248999999999999</v>
      </c>
      <c r="GS156">
        <v>30.0002</v>
      </c>
      <c r="GT156">
        <v>25.004200000000001</v>
      </c>
      <c r="GU156">
        <v>24.9727</v>
      </c>
      <c r="GV156">
        <v>49.542299999999997</v>
      </c>
      <c r="GW156">
        <v>76.947000000000003</v>
      </c>
      <c r="GX156">
        <v>100</v>
      </c>
      <c r="GY156">
        <v>40.928899999999999</v>
      </c>
      <c r="GZ156">
        <v>1131.72</v>
      </c>
      <c r="HA156">
        <v>2.5298099999999999</v>
      </c>
      <c r="HB156">
        <v>100.86499999999999</v>
      </c>
      <c r="HC156">
        <v>100.748</v>
      </c>
    </row>
    <row r="157" spans="1:211" x14ac:dyDescent="0.2">
      <c r="A157">
        <v>141</v>
      </c>
      <c r="B157">
        <v>1736456556</v>
      </c>
      <c r="C157">
        <v>280</v>
      </c>
      <c r="D157" t="s">
        <v>630</v>
      </c>
      <c r="E157" t="s">
        <v>631</v>
      </c>
      <c r="F157">
        <v>2</v>
      </c>
      <c r="G157">
        <v>1736456554</v>
      </c>
      <c r="H157">
        <f t="shared" si="68"/>
        <v>8.1711624141547392E-3</v>
      </c>
      <c r="I157">
        <f t="shared" si="69"/>
        <v>8.1711624141547397</v>
      </c>
      <c r="J157">
        <f t="shared" si="70"/>
        <v>51.042375325029447</v>
      </c>
      <c r="K157">
        <f t="shared" si="71"/>
        <v>1006.1950000000001</v>
      </c>
      <c r="L157">
        <f t="shared" si="72"/>
        <v>584.09046111643033</v>
      </c>
      <c r="M157">
        <f t="shared" si="73"/>
        <v>59.695640189534927</v>
      </c>
      <c r="N157">
        <f t="shared" si="74"/>
        <v>102.83587676761576</v>
      </c>
      <c r="O157">
        <f t="shared" si="75"/>
        <v>0.2246922176482512</v>
      </c>
      <c r="P157">
        <f t="shared" si="76"/>
        <v>3.5309849499439228</v>
      </c>
      <c r="Q157">
        <f t="shared" si="77"/>
        <v>0.21704040859590806</v>
      </c>
      <c r="R157">
        <f t="shared" si="78"/>
        <v>0.13631603173716736</v>
      </c>
      <c r="S157">
        <f t="shared" si="79"/>
        <v>317.40068873973814</v>
      </c>
      <c r="T157">
        <f t="shared" si="80"/>
        <v>32.711172617510982</v>
      </c>
      <c r="U157">
        <f t="shared" si="81"/>
        <v>32.711172617510982</v>
      </c>
      <c r="V157">
        <f t="shared" si="82"/>
        <v>4.9706945648292917</v>
      </c>
      <c r="W157">
        <f t="shared" si="83"/>
        <v>24.647856720655216</v>
      </c>
      <c r="X157">
        <f t="shared" si="84"/>
        <v>1.2398622090336902</v>
      </c>
      <c r="Y157">
        <f t="shared" si="85"/>
        <v>5.030304350944518</v>
      </c>
      <c r="Z157">
        <f t="shared" si="86"/>
        <v>3.7308323557956014</v>
      </c>
      <c r="AA157">
        <f t="shared" si="87"/>
        <v>-360.34826246422398</v>
      </c>
      <c r="AB157">
        <f t="shared" si="88"/>
        <v>40.33349988062669</v>
      </c>
      <c r="AC157">
        <f t="shared" si="89"/>
        <v>2.6113593993103432</v>
      </c>
      <c r="AD157">
        <f t="shared" si="90"/>
        <v>-2.7144445488005431E-3</v>
      </c>
      <c r="AE157">
        <f t="shared" si="91"/>
        <v>77.685482455565548</v>
      </c>
      <c r="AF157">
        <f t="shared" si="92"/>
        <v>8.1477200603273534</v>
      </c>
      <c r="AG157">
        <f t="shared" si="93"/>
        <v>51.042375325029447</v>
      </c>
      <c r="AH157">
        <v>1105.1012718058</v>
      </c>
      <c r="AI157">
        <v>1021.78225454545</v>
      </c>
      <c r="AJ157">
        <v>3.2283231095997502</v>
      </c>
      <c r="AK157">
        <v>84.5062676990527</v>
      </c>
      <c r="AL157">
        <f t="shared" si="94"/>
        <v>8.1711624141547397</v>
      </c>
      <c r="AM157">
        <v>2.44088135835774</v>
      </c>
      <c r="AN157">
        <v>12.1296013986014</v>
      </c>
      <c r="AO157">
        <v>5.23097463271174E-5</v>
      </c>
      <c r="AP157">
        <v>123.873733639405</v>
      </c>
      <c r="AQ157">
        <v>20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52902.231187416066</v>
      </c>
      <c r="AV157">
        <f t="shared" si="98"/>
        <v>2000.0050000000001</v>
      </c>
      <c r="AW157">
        <f t="shared" si="99"/>
        <v>1686.0043290002852</v>
      </c>
      <c r="AX157">
        <f t="shared" si="100"/>
        <v>0.84300005700000002</v>
      </c>
      <c r="AY157">
        <f t="shared" si="101"/>
        <v>0.15869994762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1736456554</v>
      </c>
      <c r="BF157">
        <v>1006.1950000000001</v>
      </c>
      <c r="BG157">
        <v>1109.2850000000001</v>
      </c>
      <c r="BH157">
        <v>12.131399999999999</v>
      </c>
      <c r="BI157">
        <v>2.4699749999999998</v>
      </c>
      <c r="BJ157">
        <v>1005.8049999999999</v>
      </c>
      <c r="BK157">
        <v>12.09685</v>
      </c>
      <c r="BL157">
        <v>499.85649999999998</v>
      </c>
      <c r="BM157">
        <v>102.10250000000001</v>
      </c>
      <c r="BN157">
        <v>0.10023085</v>
      </c>
      <c r="BO157">
        <v>32.923050000000003</v>
      </c>
      <c r="BP157">
        <v>32.114600000000003</v>
      </c>
      <c r="BQ157">
        <v>999.9</v>
      </c>
      <c r="BR157">
        <v>0</v>
      </c>
      <c r="BS157">
        <v>0</v>
      </c>
      <c r="BT157">
        <v>9991.85</v>
      </c>
      <c r="BU157">
        <v>719.83050000000003</v>
      </c>
      <c r="BV157">
        <v>386.0455</v>
      </c>
      <c r="BW157">
        <v>-103.092</v>
      </c>
      <c r="BX157">
        <v>1018.55</v>
      </c>
      <c r="BY157">
        <v>1112.0350000000001</v>
      </c>
      <c r="BZ157">
        <v>9.6614299999999993</v>
      </c>
      <c r="CA157">
        <v>1109.2850000000001</v>
      </c>
      <c r="CB157">
        <v>2.4699749999999998</v>
      </c>
      <c r="CC157">
        <v>1.238645</v>
      </c>
      <c r="CD157">
        <v>0.25219000000000003</v>
      </c>
      <c r="CE157">
        <v>10.074299999999999</v>
      </c>
      <c r="CF157">
        <v>-11.651350000000001</v>
      </c>
      <c r="CG157">
        <v>2000.0050000000001</v>
      </c>
      <c r="CH157">
        <v>0.90000100000000005</v>
      </c>
      <c r="CI157">
        <v>9.9999099999999994E-2</v>
      </c>
      <c r="CJ157">
        <v>24</v>
      </c>
      <c r="CK157">
        <v>39093.050000000003</v>
      </c>
      <c r="CL157">
        <v>1736449596</v>
      </c>
      <c r="CM157" t="s">
        <v>346</v>
      </c>
      <c r="CN157">
        <v>1736449594</v>
      </c>
      <c r="CO157">
        <v>1736449596</v>
      </c>
      <c r="CP157">
        <v>2</v>
      </c>
      <c r="CQ157">
        <v>0.52600000000000002</v>
      </c>
      <c r="CR157">
        <v>-1.4999999999999999E-2</v>
      </c>
      <c r="CS157">
        <v>0.63</v>
      </c>
      <c r="CT157">
        <v>3.9E-2</v>
      </c>
      <c r="CU157">
        <v>200</v>
      </c>
      <c r="CV157">
        <v>13</v>
      </c>
      <c r="CW157">
        <v>0.21</v>
      </c>
      <c r="CX157">
        <v>0.03</v>
      </c>
      <c r="CY157">
        <v>-102.1935</v>
      </c>
      <c r="CZ157">
        <v>-3.7449022556393299</v>
      </c>
      <c r="DA157">
        <v>0.42130837874412103</v>
      </c>
      <c r="DB157">
        <v>0</v>
      </c>
      <c r="DC157">
        <v>9.7685659999999999</v>
      </c>
      <c r="DD157">
        <v>-0.78996090225564397</v>
      </c>
      <c r="DE157">
        <v>7.6954639977066905E-2</v>
      </c>
      <c r="DF157">
        <v>0</v>
      </c>
      <c r="DG157">
        <v>0</v>
      </c>
      <c r="DH157">
        <v>2</v>
      </c>
      <c r="DI157" t="s">
        <v>535</v>
      </c>
      <c r="DJ157">
        <v>3.1168900000000002</v>
      </c>
      <c r="DK157">
        <v>2.8018900000000002</v>
      </c>
      <c r="DL157">
        <v>0.184033</v>
      </c>
      <c r="DM157">
        <v>0.197296</v>
      </c>
      <c r="DN157">
        <v>7.1651800000000002E-2</v>
      </c>
      <c r="DO157">
        <v>1.95566E-2</v>
      </c>
      <c r="DP157">
        <v>22646.7</v>
      </c>
      <c r="DQ157">
        <v>20556.8</v>
      </c>
      <c r="DR157">
        <v>26563.8</v>
      </c>
      <c r="DS157">
        <v>23974.2</v>
      </c>
      <c r="DT157">
        <v>34091.699999999997</v>
      </c>
      <c r="DU157">
        <v>34279</v>
      </c>
      <c r="DV157">
        <v>40158.800000000003</v>
      </c>
      <c r="DW157">
        <v>37924.400000000001</v>
      </c>
      <c r="DX157">
        <v>1.99735</v>
      </c>
      <c r="DY157">
        <v>2.1703999999999999</v>
      </c>
      <c r="DZ157">
        <v>0.21606700000000001</v>
      </c>
      <c r="EA157">
        <v>0</v>
      </c>
      <c r="EB157">
        <v>28.609300000000001</v>
      </c>
      <c r="EC157">
        <v>999.9</v>
      </c>
      <c r="ED157">
        <v>61.585999999999999</v>
      </c>
      <c r="EE157">
        <v>25.306999999999999</v>
      </c>
      <c r="EF157">
        <v>19.533100000000001</v>
      </c>
      <c r="EG157">
        <v>63.996699999999997</v>
      </c>
      <c r="EH157">
        <v>26.402200000000001</v>
      </c>
      <c r="EI157">
        <v>1</v>
      </c>
      <c r="EJ157">
        <v>-0.16497000000000001</v>
      </c>
      <c r="EK157">
        <v>-6.6666699999999999</v>
      </c>
      <c r="EL157">
        <v>20.125399999999999</v>
      </c>
      <c r="EM157">
        <v>5.2595200000000002</v>
      </c>
      <c r="EN157">
        <v>12.004</v>
      </c>
      <c r="EO157">
        <v>4.9988000000000001</v>
      </c>
      <c r="EP157">
        <v>3.2866</v>
      </c>
      <c r="EQ157">
        <v>9999</v>
      </c>
      <c r="ER157">
        <v>9999</v>
      </c>
      <c r="ES157">
        <v>999.9</v>
      </c>
      <c r="ET157">
        <v>9999</v>
      </c>
      <c r="EU157">
        <v>1.8725799999999999</v>
      </c>
      <c r="EV157">
        <v>1.87347</v>
      </c>
      <c r="EW157">
        <v>1.8696600000000001</v>
      </c>
      <c r="EX157">
        <v>1.8754599999999999</v>
      </c>
      <c r="EY157">
        <v>1.87561</v>
      </c>
      <c r="EZ157">
        <v>1.8740000000000001</v>
      </c>
      <c r="FA157">
        <v>1.87256</v>
      </c>
      <c r="FB157">
        <v>1.87164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0.38</v>
      </c>
      <c r="FQ157">
        <v>3.4500000000000003E-2</v>
      </c>
      <c r="FR157">
        <v>0.34321388301456301</v>
      </c>
      <c r="FS157">
        <v>1.93526017593624E-3</v>
      </c>
      <c r="FT157">
        <v>-2.6352868309754201E-6</v>
      </c>
      <c r="FU157">
        <v>7.4988703689445403E-10</v>
      </c>
      <c r="FV157">
        <v>-2.6994475661370899E-2</v>
      </c>
      <c r="FW157">
        <v>5.2935318026229097E-3</v>
      </c>
      <c r="FX157">
        <v>-4.69559145734915E-4</v>
      </c>
      <c r="FY157">
        <v>3.7413844565891902E-5</v>
      </c>
      <c r="FZ157">
        <v>1</v>
      </c>
      <c r="GA157">
        <v>1999</v>
      </c>
      <c r="GB157">
        <v>0</v>
      </c>
      <c r="GC157">
        <v>14</v>
      </c>
      <c r="GD157">
        <v>116</v>
      </c>
      <c r="GE157">
        <v>116</v>
      </c>
      <c r="GF157">
        <v>2.48291</v>
      </c>
      <c r="GG157">
        <v>2.4865699999999999</v>
      </c>
      <c r="GH157">
        <v>1.5979000000000001</v>
      </c>
      <c r="GI157">
        <v>2.34741</v>
      </c>
      <c r="GJ157">
        <v>1.64917</v>
      </c>
      <c r="GK157">
        <v>2.3889200000000002</v>
      </c>
      <c r="GL157">
        <v>29.857800000000001</v>
      </c>
      <c r="GM157">
        <v>15.699299999999999</v>
      </c>
      <c r="GN157">
        <v>19</v>
      </c>
      <c r="GO157">
        <v>470.98500000000001</v>
      </c>
      <c r="GP157">
        <v>602.048</v>
      </c>
      <c r="GQ157">
        <v>40.630800000000001</v>
      </c>
      <c r="GR157">
        <v>25.248999999999999</v>
      </c>
      <c r="GS157">
        <v>30.0002</v>
      </c>
      <c r="GT157">
        <v>25.005199999999999</v>
      </c>
      <c r="GU157">
        <v>24.973800000000001</v>
      </c>
      <c r="GV157">
        <v>49.794600000000003</v>
      </c>
      <c r="GW157">
        <v>76.947000000000003</v>
      </c>
      <c r="GX157">
        <v>100</v>
      </c>
      <c r="GY157">
        <v>40.928899999999999</v>
      </c>
      <c r="GZ157">
        <v>1138.52</v>
      </c>
      <c r="HA157">
        <v>2.5499399999999999</v>
      </c>
      <c r="HB157">
        <v>100.86499999999999</v>
      </c>
      <c r="HC157">
        <v>100.747</v>
      </c>
    </row>
    <row r="158" spans="1:211" x14ac:dyDescent="0.2">
      <c r="A158">
        <v>142</v>
      </c>
      <c r="B158">
        <v>1736456558</v>
      </c>
      <c r="C158">
        <v>282</v>
      </c>
      <c r="D158" t="s">
        <v>632</v>
      </c>
      <c r="E158" t="s">
        <v>633</v>
      </c>
      <c r="F158">
        <v>2</v>
      </c>
      <c r="G158">
        <v>1736456557</v>
      </c>
      <c r="H158">
        <f t="shared" si="68"/>
        <v>8.161511115895909E-3</v>
      </c>
      <c r="I158">
        <f t="shared" si="69"/>
        <v>8.1615111158959088</v>
      </c>
      <c r="J158">
        <f t="shared" si="70"/>
        <v>51.071340017608463</v>
      </c>
      <c r="K158">
        <f t="shared" si="71"/>
        <v>1015.87</v>
      </c>
      <c r="L158">
        <f t="shared" si="72"/>
        <v>592.28237458608828</v>
      </c>
      <c r="M158">
        <f t="shared" si="73"/>
        <v>60.533615966549078</v>
      </c>
      <c r="N158">
        <f t="shared" si="74"/>
        <v>103.82595716259999</v>
      </c>
      <c r="O158">
        <f t="shared" si="75"/>
        <v>0.22425348400128101</v>
      </c>
      <c r="P158">
        <f t="shared" si="76"/>
        <v>3.5341106211200959</v>
      </c>
      <c r="Q158">
        <f t="shared" si="77"/>
        <v>0.21663747736323771</v>
      </c>
      <c r="R158">
        <f t="shared" si="78"/>
        <v>0.13606114366988545</v>
      </c>
      <c r="S158">
        <f t="shared" si="79"/>
        <v>317.40158700000001</v>
      </c>
      <c r="T158">
        <f t="shared" si="80"/>
        <v>32.719501814707563</v>
      </c>
      <c r="U158">
        <f t="shared" si="81"/>
        <v>32.719501814707563</v>
      </c>
      <c r="V158">
        <f t="shared" si="82"/>
        <v>4.9730262486492531</v>
      </c>
      <c r="W158">
        <f t="shared" si="83"/>
        <v>24.635510768034685</v>
      </c>
      <c r="X158">
        <f t="shared" si="84"/>
        <v>1.2396627346140001</v>
      </c>
      <c r="Y158">
        <f t="shared" si="85"/>
        <v>5.032015557893363</v>
      </c>
      <c r="Z158">
        <f t="shared" si="86"/>
        <v>3.7333635140352532</v>
      </c>
      <c r="AA158">
        <f t="shared" si="87"/>
        <v>-359.92264021100959</v>
      </c>
      <c r="AB158">
        <f t="shared" si="88"/>
        <v>39.934945932505421</v>
      </c>
      <c r="AC158">
        <f t="shared" si="89"/>
        <v>2.5834508009495623</v>
      </c>
      <c r="AD158">
        <f t="shared" si="90"/>
        <v>-2.6564775546162878E-3</v>
      </c>
      <c r="AE158">
        <f t="shared" si="91"/>
        <v>77.918800977424624</v>
      </c>
      <c r="AF158">
        <f t="shared" si="92"/>
        <v>8.1255775403434232</v>
      </c>
      <c r="AG158">
        <f t="shared" si="93"/>
        <v>51.071340017608463</v>
      </c>
      <c r="AH158">
        <v>1111.80447676118</v>
      </c>
      <c r="AI158">
        <v>1028.34187878788</v>
      </c>
      <c r="AJ158">
        <v>3.2557287941915298</v>
      </c>
      <c r="AK158">
        <v>84.5062676990527</v>
      </c>
      <c r="AL158">
        <f t="shared" si="94"/>
        <v>8.1615111158959088</v>
      </c>
      <c r="AM158">
        <v>2.4609566230194</v>
      </c>
      <c r="AN158">
        <v>12.1300517482518</v>
      </c>
      <c r="AO158">
        <v>-4.4617237958169997E-5</v>
      </c>
      <c r="AP158">
        <v>123.873733639405</v>
      </c>
      <c r="AQ158">
        <v>20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52968.221407036304</v>
      </c>
      <c r="AV158">
        <f t="shared" si="98"/>
        <v>2000.01</v>
      </c>
      <c r="AW158">
        <f t="shared" si="99"/>
        <v>1686.0084299999999</v>
      </c>
      <c r="AX158">
        <f t="shared" si="100"/>
        <v>0.84299999999999997</v>
      </c>
      <c r="AY158">
        <f t="shared" si="101"/>
        <v>0.15870000000000001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1736456557</v>
      </c>
      <c r="BF158">
        <v>1015.87</v>
      </c>
      <c r="BG158">
        <v>1119.21</v>
      </c>
      <c r="BH158">
        <v>12.129300000000001</v>
      </c>
      <c r="BI158">
        <v>2.5032100000000002</v>
      </c>
      <c r="BJ158">
        <v>1015.5</v>
      </c>
      <c r="BK158">
        <v>12.094799999999999</v>
      </c>
      <c r="BL158">
        <v>500.32900000000001</v>
      </c>
      <c r="BM158">
        <v>102.10299999999999</v>
      </c>
      <c r="BN158">
        <v>0.10098</v>
      </c>
      <c r="BO158">
        <v>32.929099999999998</v>
      </c>
      <c r="BP158">
        <v>32.123199999999997</v>
      </c>
      <c r="BQ158">
        <v>999.9</v>
      </c>
      <c r="BR158">
        <v>0</v>
      </c>
      <c r="BS158">
        <v>0</v>
      </c>
      <c r="BT158">
        <v>10005</v>
      </c>
      <c r="BU158">
        <v>719.82500000000005</v>
      </c>
      <c r="BV158">
        <v>388.54899999999998</v>
      </c>
      <c r="BW158">
        <v>-103.34099999999999</v>
      </c>
      <c r="BX158">
        <v>1028.3399999999999</v>
      </c>
      <c r="BY158">
        <v>1122.02</v>
      </c>
      <c r="BZ158">
        <v>9.6261299999999999</v>
      </c>
      <c r="CA158">
        <v>1119.21</v>
      </c>
      <c r="CB158">
        <v>2.5032100000000002</v>
      </c>
      <c r="CC158">
        <v>1.23844</v>
      </c>
      <c r="CD158">
        <v>0.25558399999999998</v>
      </c>
      <c r="CE158">
        <v>10.0718</v>
      </c>
      <c r="CF158">
        <v>-11.484400000000001</v>
      </c>
      <c r="CG158">
        <v>2000.01</v>
      </c>
      <c r="CH158">
        <v>0.9</v>
      </c>
      <c r="CI158">
        <v>0.1</v>
      </c>
      <c r="CJ158">
        <v>24</v>
      </c>
      <c r="CK158">
        <v>39093.1</v>
      </c>
      <c r="CL158">
        <v>1736449596</v>
      </c>
      <c r="CM158" t="s">
        <v>346</v>
      </c>
      <c r="CN158">
        <v>1736449594</v>
      </c>
      <c r="CO158">
        <v>1736449596</v>
      </c>
      <c r="CP158">
        <v>2</v>
      </c>
      <c r="CQ158">
        <v>0.52600000000000002</v>
      </c>
      <c r="CR158">
        <v>-1.4999999999999999E-2</v>
      </c>
      <c r="CS158">
        <v>0.63</v>
      </c>
      <c r="CT158">
        <v>3.9E-2</v>
      </c>
      <c r="CU158">
        <v>200</v>
      </c>
      <c r="CV158">
        <v>13</v>
      </c>
      <c r="CW158">
        <v>0.21</v>
      </c>
      <c r="CX158">
        <v>0.03</v>
      </c>
      <c r="CY158">
        <v>-102.33025000000001</v>
      </c>
      <c r="CZ158">
        <v>-4.4937293233082798</v>
      </c>
      <c r="DA158">
        <v>0.48400649530765599</v>
      </c>
      <c r="DB158">
        <v>0</v>
      </c>
      <c r="DC158">
        <v>9.7423105000000003</v>
      </c>
      <c r="DD158">
        <v>-0.71238180451126398</v>
      </c>
      <c r="DE158">
        <v>6.9228497201297007E-2</v>
      </c>
      <c r="DF158">
        <v>0</v>
      </c>
      <c r="DG158">
        <v>0</v>
      </c>
      <c r="DH158">
        <v>2</v>
      </c>
      <c r="DI158" t="s">
        <v>535</v>
      </c>
      <c r="DJ158">
        <v>3.1173899999999999</v>
      </c>
      <c r="DK158">
        <v>2.8015300000000001</v>
      </c>
      <c r="DL158">
        <v>0.18478600000000001</v>
      </c>
      <c r="DM158">
        <v>0.198048</v>
      </c>
      <c r="DN158">
        <v>7.1637800000000001E-2</v>
      </c>
      <c r="DO158">
        <v>1.9685899999999999E-2</v>
      </c>
      <c r="DP158">
        <v>22625.9</v>
      </c>
      <c r="DQ158">
        <v>20537.8</v>
      </c>
      <c r="DR158">
        <v>26563.9</v>
      </c>
      <c r="DS158">
        <v>23974.5</v>
      </c>
      <c r="DT158">
        <v>34092.1</v>
      </c>
      <c r="DU158">
        <v>34275.1</v>
      </c>
      <c r="DV158">
        <v>40158.6</v>
      </c>
      <c r="DW158">
        <v>37925</v>
      </c>
      <c r="DX158">
        <v>1.9982500000000001</v>
      </c>
      <c r="DY158">
        <v>2.1698300000000001</v>
      </c>
      <c r="DZ158">
        <v>0.21578700000000001</v>
      </c>
      <c r="EA158">
        <v>0</v>
      </c>
      <c r="EB158">
        <v>28.609300000000001</v>
      </c>
      <c r="EC158">
        <v>999.9</v>
      </c>
      <c r="ED158">
        <v>61.561</v>
      </c>
      <c r="EE158">
        <v>25.327000000000002</v>
      </c>
      <c r="EF158">
        <v>19.548500000000001</v>
      </c>
      <c r="EG158">
        <v>64.1267</v>
      </c>
      <c r="EH158">
        <v>26.117799999999999</v>
      </c>
      <c r="EI158">
        <v>1</v>
      </c>
      <c r="EJ158">
        <v>-0.16486500000000001</v>
      </c>
      <c r="EK158">
        <v>-6.6666699999999999</v>
      </c>
      <c r="EL158">
        <v>20.125599999999999</v>
      </c>
      <c r="EM158">
        <v>5.2605700000000004</v>
      </c>
      <c r="EN158">
        <v>12.004</v>
      </c>
      <c r="EO158">
        <v>4.9989499999999998</v>
      </c>
      <c r="EP158">
        <v>3.2868300000000001</v>
      </c>
      <c r="EQ158">
        <v>9999</v>
      </c>
      <c r="ER158">
        <v>9999</v>
      </c>
      <c r="ES158">
        <v>999.9</v>
      </c>
      <c r="ET158">
        <v>9999</v>
      </c>
      <c r="EU158">
        <v>1.8725799999999999</v>
      </c>
      <c r="EV158">
        <v>1.87347</v>
      </c>
      <c r="EW158">
        <v>1.86968</v>
      </c>
      <c r="EX158">
        <v>1.8754599999999999</v>
      </c>
      <c r="EY158">
        <v>1.8756200000000001</v>
      </c>
      <c r="EZ158">
        <v>1.87401</v>
      </c>
      <c r="FA158">
        <v>1.8725700000000001</v>
      </c>
      <c r="FB158">
        <v>1.87164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0.37</v>
      </c>
      <c r="FQ158">
        <v>3.4599999999999999E-2</v>
      </c>
      <c r="FR158">
        <v>0.34321388301456301</v>
      </c>
      <c r="FS158">
        <v>1.93526017593624E-3</v>
      </c>
      <c r="FT158">
        <v>-2.6352868309754201E-6</v>
      </c>
      <c r="FU158">
        <v>7.4988703689445403E-10</v>
      </c>
      <c r="FV158">
        <v>-2.6994475661370899E-2</v>
      </c>
      <c r="FW158">
        <v>5.2935318026229097E-3</v>
      </c>
      <c r="FX158">
        <v>-4.69559145734915E-4</v>
      </c>
      <c r="FY158">
        <v>3.7413844565891902E-5</v>
      </c>
      <c r="FZ158">
        <v>1</v>
      </c>
      <c r="GA158">
        <v>1999</v>
      </c>
      <c r="GB158">
        <v>0</v>
      </c>
      <c r="GC158">
        <v>14</v>
      </c>
      <c r="GD158">
        <v>116.1</v>
      </c>
      <c r="GE158">
        <v>116</v>
      </c>
      <c r="GF158">
        <v>2.49512</v>
      </c>
      <c r="GG158">
        <v>2.50732</v>
      </c>
      <c r="GH158">
        <v>1.5979000000000001</v>
      </c>
      <c r="GI158">
        <v>2.34741</v>
      </c>
      <c r="GJ158">
        <v>1.64917</v>
      </c>
      <c r="GK158">
        <v>2.50488</v>
      </c>
      <c r="GL158">
        <v>29.857800000000001</v>
      </c>
      <c r="GM158">
        <v>15.699299999999999</v>
      </c>
      <c r="GN158">
        <v>19</v>
      </c>
      <c r="GO158">
        <v>471.541</v>
      </c>
      <c r="GP158">
        <v>601.60500000000002</v>
      </c>
      <c r="GQ158">
        <v>40.641300000000001</v>
      </c>
      <c r="GR158">
        <v>25.248999999999999</v>
      </c>
      <c r="GS158">
        <v>30.000299999999999</v>
      </c>
      <c r="GT158">
        <v>25.005500000000001</v>
      </c>
      <c r="GU158">
        <v>24.974699999999999</v>
      </c>
      <c r="GV158">
        <v>50.045099999999998</v>
      </c>
      <c r="GW158">
        <v>76.947000000000003</v>
      </c>
      <c r="GX158">
        <v>100</v>
      </c>
      <c r="GY158">
        <v>40.928899999999999</v>
      </c>
      <c r="GZ158">
        <v>1145.29</v>
      </c>
      <c r="HA158">
        <v>2.5636100000000002</v>
      </c>
      <c r="HB158">
        <v>100.864</v>
      </c>
      <c r="HC158">
        <v>100.749</v>
      </c>
    </row>
    <row r="159" spans="1:211" x14ac:dyDescent="0.2">
      <c r="A159">
        <v>143</v>
      </c>
      <c r="B159">
        <v>1736456560</v>
      </c>
      <c r="C159">
        <v>284</v>
      </c>
      <c r="D159" t="s">
        <v>634</v>
      </c>
      <c r="E159" t="s">
        <v>635</v>
      </c>
      <c r="F159">
        <v>2</v>
      </c>
      <c r="G159">
        <v>1736456558</v>
      </c>
      <c r="H159">
        <f t="shared" si="68"/>
        <v>8.147249356579447E-3</v>
      </c>
      <c r="I159">
        <f t="shared" si="69"/>
        <v>8.1472493565794473</v>
      </c>
      <c r="J159">
        <f t="shared" si="70"/>
        <v>51.065773980572793</v>
      </c>
      <c r="K159">
        <f t="shared" si="71"/>
        <v>1019.09</v>
      </c>
      <c r="L159">
        <f t="shared" si="72"/>
        <v>594.72504622022268</v>
      </c>
      <c r="M159">
        <f t="shared" si="73"/>
        <v>60.782881050198242</v>
      </c>
      <c r="N159">
        <f t="shared" si="74"/>
        <v>104.15439309833502</v>
      </c>
      <c r="O159">
        <f t="shared" si="75"/>
        <v>0.22385455044557795</v>
      </c>
      <c r="P159">
        <f t="shared" si="76"/>
        <v>3.5340990238615926</v>
      </c>
      <c r="Q159">
        <f t="shared" si="77"/>
        <v>0.21626509914147729</v>
      </c>
      <c r="R159">
        <f t="shared" si="78"/>
        <v>0.13582613329790372</v>
      </c>
      <c r="S159">
        <f t="shared" si="79"/>
        <v>317.40166200037498</v>
      </c>
      <c r="T159">
        <f t="shared" si="80"/>
        <v>32.718751312997931</v>
      </c>
      <c r="U159">
        <f t="shared" si="81"/>
        <v>32.718751312997931</v>
      </c>
      <c r="V159">
        <f t="shared" si="82"/>
        <v>4.9728161134376538</v>
      </c>
      <c r="W159">
        <f t="shared" si="83"/>
        <v>24.639163463963644</v>
      </c>
      <c r="X159">
        <f t="shared" si="84"/>
        <v>1.2395782162643252</v>
      </c>
      <c r="Y159">
        <f t="shared" si="85"/>
        <v>5.0309265494231887</v>
      </c>
      <c r="Z159">
        <f t="shared" si="86"/>
        <v>3.7332378971733284</v>
      </c>
      <c r="AA159">
        <f t="shared" si="87"/>
        <v>-359.29369662515359</v>
      </c>
      <c r="AB159">
        <f t="shared" si="88"/>
        <v>39.34426640166788</v>
      </c>
      <c r="AC159">
        <f t="shared" si="89"/>
        <v>2.5451897791092657</v>
      </c>
      <c r="AD159">
        <f t="shared" si="90"/>
        <v>-2.5784440014717802E-3</v>
      </c>
      <c r="AE159">
        <f t="shared" si="91"/>
        <v>78.174072629712867</v>
      </c>
      <c r="AF159">
        <f t="shared" si="92"/>
        <v>8.122374924642271</v>
      </c>
      <c r="AG159">
        <f t="shared" si="93"/>
        <v>51.065773980572793</v>
      </c>
      <c r="AH159">
        <v>1118.41322214765</v>
      </c>
      <c r="AI159">
        <v>1034.88878787879</v>
      </c>
      <c r="AJ159">
        <v>3.2691635114555102</v>
      </c>
      <c r="AK159">
        <v>84.5062676990527</v>
      </c>
      <c r="AL159">
        <f t="shared" si="94"/>
        <v>8.1472493565794473</v>
      </c>
      <c r="AM159">
        <v>2.47830170818736</v>
      </c>
      <c r="AN159">
        <v>12.1281496503497</v>
      </c>
      <c r="AO159">
        <v>-7.3934412587116098E-5</v>
      </c>
      <c r="AP159">
        <v>123.873733639405</v>
      </c>
      <c r="AQ159">
        <v>20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52968.62861062977</v>
      </c>
      <c r="AV159">
        <f t="shared" si="98"/>
        <v>2000.01</v>
      </c>
      <c r="AW159">
        <f t="shared" si="99"/>
        <v>1686.0084600001499</v>
      </c>
      <c r="AX159">
        <f t="shared" si="100"/>
        <v>0.84300001499999988</v>
      </c>
      <c r="AY159">
        <f t="shared" si="101"/>
        <v>0.1587000375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1736456558</v>
      </c>
      <c r="BF159">
        <v>1019.09</v>
      </c>
      <c r="BG159">
        <v>1122.7349999999999</v>
      </c>
      <c r="BH159">
        <v>12.128550000000001</v>
      </c>
      <c r="BI159">
        <v>2.5089000000000001</v>
      </c>
      <c r="BJ159">
        <v>1018.72</v>
      </c>
      <c r="BK159">
        <v>12.094049999999999</v>
      </c>
      <c r="BL159">
        <v>500.46699999999998</v>
      </c>
      <c r="BM159">
        <v>102.10250000000001</v>
      </c>
      <c r="BN159">
        <v>0.1008315</v>
      </c>
      <c r="BO159">
        <v>32.925249999999998</v>
      </c>
      <c r="BP159">
        <v>32.116700000000002</v>
      </c>
      <c r="BQ159">
        <v>999.9</v>
      </c>
      <c r="BR159">
        <v>0</v>
      </c>
      <c r="BS159">
        <v>0</v>
      </c>
      <c r="BT159">
        <v>10005</v>
      </c>
      <c r="BU159">
        <v>719.81</v>
      </c>
      <c r="BV159">
        <v>389.40550000000002</v>
      </c>
      <c r="BW159">
        <v>-103.643</v>
      </c>
      <c r="BX159">
        <v>1031.5999999999999</v>
      </c>
      <c r="BY159">
        <v>1125.5550000000001</v>
      </c>
      <c r="BZ159">
        <v>9.6196750000000009</v>
      </c>
      <c r="CA159">
        <v>1122.7349999999999</v>
      </c>
      <c r="CB159">
        <v>2.5089000000000001</v>
      </c>
      <c r="CC159">
        <v>1.2383599999999999</v>
      </c>
      <c r="CD159">
        <v>0.25616499999999998</v>
      </c>
      <c r="CE159">
        <v>10.07085</v>
      </c>
      <c r="CF159">
        <v>-11.456099999999999</v>
      </c>
      <c r="CG159">
        <v>2000.01</v>
      </c>
      <c r="CH159">
        <v>0.89999949999999995</v>
      </c>
      <c r="CI159">
        <v>0.10000050000000001</v>
      </c>
      <c r="CJ159">
        <v>24</v>
      </c>
      <c r="CK159">
        <v>39093.1</v>
      </c>
      <c r="CL159">
        <v>1736449596</v>
      </c>
      <c r="CM159" t="s">
        <v>346</v>
      </c>
      <c r="CN159">
        <v>1736449594</v>
      </c>
      <c r="CO159">
        <v>1736449596</v>
      </c>
      <c r="CP159">
        <v>2</v>
      </c>
      <c r="CQ159">
        <v>0.52600000000000002</v>
      </c>
      <c r="CR159">
        <v>-1.4999999999999999E-2</v>
      </c>
      <c r="CS159">
        <v>0.63</v>
      </c>
      <c r="CT159">
        <v>3.9E-2</v>
      </c>
      <c r="CU159">
        <v>200</v>
      </c>
      <c r="CV159">
        <v>13</v>
      </c>
      <c r="CW159">
        <v>0.21</v>
      </c>
      <c r="CX159">
        <v>0.03</v>
      </c>
      <c r="CY159">
        <v>-102.48195</v>
      </c>
      <c r="CZ159">
        <v>-5.50551879699242</v>
      </c>
      <c r="DA159">
        <v>0.56543049749726104</v>
      </c>
      <c r="DB159">
        <v>0</v>
      </c>
      <c r="DC159">
        <v>9.7176794999999991</v>
      </c>
      <c r="DD159">
        <v>-0.65705368421053001</v>
      </c>
      <c r="DE159">
        <v>6.3528486246328994E-2</v>
      </c>
      <c r="DF159">
        <v>0</v>
      </c>
      <c r="DG159">
        <v>0</v>
      </c>
      <c r="DH159">
        <v>2</v>
      </c>
      <c r="DI159" t="s">
        <v>535</v>
      </c>
      <c r="DJ159">
        <v>3.1173799999999998</v>
      </c>
      <c r="DK159">
        <v>2.80098</v>
      </c>
      <c r="DL159">
        <v>0.18552399999999999</v>
      </c>
      <c r="DM159">
        <v>0.198824</v>
      </c>
      <c r="DN159">
        <v>7.1631899999999998E-2</v>
      </c>
      <c r="DO159">
        <v>1.9737899999999999E-2</v>
      </c>
      <c r="DP159">
        <v>22605.4</v>
      </c>
      <c r="DQ159">
        <v>20517.8</v>
      </c>
      <c r="DR159">
        <v>26563.8</v>
      </c>
      <c r="DS159">
        <v>23974.400000000001</v>
      </c>
      <c r="DT159">
        <v>34092.400000000001</v>
      </c>
      <c r="DU159">
        <v>34273.199999999997</v>
      </c>
      <c r="DV159">
        <v>40158.6</v>
      </c>
      <c r="DW159">
        <v>37924.9</v>
      </c>
      <c r="DX159">
        <v>1.9984</v>
      </c>
      <c r="DY159">
        <v>2.1698300000000001</v>
      </c>
      <c r="DZ159">
        <v>0.21474399999999999</v>
      </c>
      <c r="EA159">
        <v>0</v>
      </c>
      <c r="EB159">
        <v>28.609300000000001</v>
      </c>
      <c r="EC159">
        <v>999.9</v>
      </c>
      <c r="ED159">
        <v>61.585999999999999</v>
      </c>
      <c r="EE159">
        <v>25.306999999999999</v>
      </c>
      <c r="EF159">
        <v>19.531400000000001</v>
      </c>
      <c r="EG159">
        <v>64.256699999999995</v>
      </c>
      <c r="EH159">
        <v>26.354199999999999</v>
      </c>
      <c r="EI159">
        <v>1</v>
      </c>
      <c r="EJ159">
        <v>-0.164858</v>
      </c>
      <c r="EK159">
        <v>-6.6666699999999999</v>
      </c>
      <c r="EL159">
        <v>20.125599999999999</v>
      </c>
      <c r="EM159">
        <v>5.2605700000000004</v>
      </c>
      <c r="EN159">
        <v>12.004099999999999</v>
      </c>
      <c r="EO159">
        <v>4.9989499999999998</v>
      </c>
      <c r="EP159">
        <v>3.2868300000000001</v>
      </c>
      <c r="EQ159">
        <v>9999</v>
      </c>
      <c r="ER159">
        <v>9999</v>
      </c>
      <c r="ES159">
        <v>999.9</v>
      </c>
      <c r="ET159">
        <v>9999</v>
      </c>
      <c r="EU159">
        <v>1.8725799999999999</v>
      </c>
      <c r="EV159">
        <v>1.8734599999999999</v>
      </c>
      <c r="EW159">
        <v>1.8696900000000001</v>
      </c>
      <c r="EX159">
        <v>1.8754599999999999</v>
      </c>
      <c r="EY159">
        <v>1.8756200000000001</v>
      </c>
      <c r="EZ159">
        <v>1.87402</v>
      </c>
      <c r="FA159">
        <v>1.8725799999999999</v>
      </c>
      <c r="FB159">
        <v>1.87164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0.37</v>
      </c>
      <c r="FQ159">
        <v>3.4500000000000003E-2</v>
      </c>
      <c r="FR159">
        <v>0.34321388301456301</v>
      </c>
      <c r="FS159">
        <v>1.93526017593624E-3</v>
      </c>
      <c r="FT159">
        <v>-2.6352868309754201E-6</v>
      </c>
      <c r="FU159">
        <v>7.4988703689445403E-10</v>
      </c>
      <c r="FV159">
        <v>-2.6994475661370899E-2</v>
      </c>
      <c r="FW159">
        <v>5.2935318026229097E-3</v>
      </c>
      <c r="FX159">
        <v>-4.69559145734915E-4</v>
      </c>
      <c r="FY159">
        <v>3.7413844565891902E-5</v>
      </c>
      <c r="FZ159">
        <v>1</v>
      </c>
      <c r="GA159">
        <v>1999</v>
      </c>
      <c r="GB159">
        <v>0</v>
      </c>
      <c r="GC159">
        <v>14</v>
      </c>
      <c r="GD159">
        <v>116.1</v>
      </c>
      <c r="GE159">
        <v>116.1</v>
      </c>
      <c r="GF159">
        <v>2.50732</v>
      </c>
      <c r="GG159">
        <v>2.49634</v>
      </c>
      <c r="GH159">
        <v>1.5979000000000001</v>
      </c>
      <c r="GI159">
        <v>2.34741</v>
      </c>
      <c r="GJ159">
        <v>1.64917</v>
      </c>
      <c r="GK159">
        <v>2.4182100000000002</v>
      </c>
      <c r="GL159">
        <v>29.857800000000001</v>
      </c>
      <c r="GM159">
        <v>15.6906</v>
      </c>
      <c r="GN159">
        <v>19</v>
      </c>
      <c r="GO159">
        <v>471.63499999999999</v>
      </c>
      <c r="GP159">
        <v>601.60500000000002</v>
      </c>
      <c r="GQ159">
        <v>40.650300000000001</v>
      </c>
      <c r="GR159">
        <v>25.249300000000002</v>
      </c>
      <c r="GS159">
        <v>30.0002</v>
      </c>
      <c r="GT159">
        <v>25.005500000000001</v>
      </c>
      <c r="GU159">
        <v>24.974699999999999</v>
      </c>
      <c r="GV159">
        <v>50.286900000000003</v>
      </c>
      <c r="GW159">
        <v>76.947000000000003</v>
      </c>
      <c r="GX159">
        <v>100</v>
      </c>
      <c r="GY159">
        <v>40.985399999999998</v>
      </c>
      <c r="GZ159">
        <v>1152.01</v>
      </c>
      <c r="HA159">
        <v>2.5827499999999999</v>
      </c>
      <c r="HB159">
        <v>100.864</v>
      </c>
      <c r="HC159">
        <v>100.748</v>
      </c>
    </row>
    <row r="160" spans="1:211" x14ac:dyDescent="0.2">
      <c r="A160">
        <v>144</v>
      </c>
      <c r="B160">
        <v>1736456562</v>
      </c>
      <c r="C160">
        <v>286</v>
      </c>
      <c r="D160" t="s">
        <v>636</v>
      </c>
      <c r="E160" t="s">
        <v>637</v>
      </c>
      <c r="F160">
        <v>2</v>
      </c>
      <c r="G160">
        <v>1736456561</v>
      </c>
      <c r="H160">
        <f t="shared" si="68"/>
        <v>8.126138019312305E-3</v>
      </c>
      <c r="I160">
        <f t="shared" si="69"/>
        <v>8.1261380193123056</v>
      </c>
      <c r="J160">
        <f t="shared" si="70"/>
        <v>51.328367550951434</v>
      </c>
      <c r="K160">
        <f t="shared" si="71"/>
        <v>1028.78</v>
      </c>
      <c r="L160">
        <f t="shared" si="72"/>
        <v>601.29125196053508</v>
      </c>
      <c r="M160">
        <f t="shared" si="73"/>
        <v>61.453197394850697</v>
      </c>
      <c r="N160">
        <f t="shared" si="74"/>
        <v>105.14342294144001</v>
      </c>
      <c r="O160">
        <f t="shared" si="75"/>
        <v>0.22340852814586601</v>
      </c>
      <c r="P160">
        <f t="shared" si="76"/>
        <v>3.5333535668706406</v>
      </c>
      <c r="Q160">
        <f t="shared" si="77"/>
        <v>0.21584720375034588</v>
      </c>
      <c r="R160">
        <f t="shared" si="78"/>
        <v>0.13556253773718904</v>
      </c>
      <c r="S160">
        <f t="shared" si="79"/>
        <v>317.40173700075002</v>
      </c>
      <c r="T160">
        <f t="shared" si="80"/>
        <v>32.70884916876026</v>
      </c>
      <c r="U160">
        <f t="shared" si="81"/>
        <v>32.70884916876026</v>
      </c>
      <c r="V160">
        <f t="shared" si="82"/>
        <v>4.9700443059860708</v>
      </c>
      <c r="W160">
        <f t="shared" si="83"/>
        <v>24.65288116754197</v>
      </c>
      <c r="X160">
        <f t="shared" si="84"/>
        <v>1.2392611532288</v>
      </c>
      <c r="Y160">
        <f t="shared" si="85"/>
        <v>5.0268410609158884</v>
      </c>
      <c r="Z160">
        <f t="shared" si="86"/>
        <v>3.7307831527572706</v>
      </c>
      <c r="AA160">
        <f t="shared" si="87"/>
        <v>-358.36268665167267</v>
      </c>
      <c r="AB160">
        <f t="shared" si="88"/>
        <v>38.469645649534769</v>
      </c>
      <c r="AC160">
        <f t="shared" si="89"/>
        <v>2.4888380888272588</v>
      </c>
      <c r="AD160">
        <f t="shared" si="90"/>
        <v>-2.4659125606234511E-3</v>
      </c>
      <c r="AE160">
        <f t="shared" si="91"/>
        <v>78.82744649955076</v>
      </c>
      <c r="AF160">
        <f t="shared" si="92"/>
        <v>8.1064192543100617</v>
      </c>
      <c r="AG160">
        <f t="shared" si="93"/>
        <v>51.328367550951434</v>
      </c>
      <c r="AH160">
        <v>1125.2151952700599</v>
      </c>
      <c r="AI160">
        <v>1041.3870909090899</v>
      </c>
      <c r="AJ160">
        <v>3.2615945591004398</v>
      </c>
      <c r="AK160">
        <v>84.5062676990527</v>
      </c>
      <c r="AL160">
        <f t="shared" si="94"/>
        <v>8.1261380193123056</v>
      </c>
      <c r="AM160">
        <v>2.49597188953733</v>
      </c>
      <c r="AN160">
        <v>12.1253160839161</v>
      </c>
      <c r="AO160">
        <v>-8.8278138550025806E-5</v>
      </c>
      <c r="AP160">
        <v>123.873733639405</v>
      </c>
      <c r="AQ160">
        <v>20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52955.130568334345</v>
      </c>
      <c r="AV160">
        <f t="shared" si="98"/>
        <v>2000.01</v>
      </c>
      <c r="AW160">
        <f t="shared" si="99"/>
        <v>1686.0084900003001</v>
      </c>
      <c r="AX160">
        <f t="shared" si="100"/>
        <v>0.84300003000000001</v>
      </c>
      <c r="AY160">
        <f t="shared" si="101"/>
        <v>0.158700075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1736456561</v>
      </c>
      <c r="BF160">
        <v>1028.78</v>
      </c>
      <c r="BG160">
        <v>1133.33</v>
      </c>
      <c r="BH160">
        <v>12.1256</v>
      </c>
      <c r="BI160">
        <v>2.5205000000000002</v>
      </c>
      <c r="BJ160">
        <v>1028.4100000000001</v>
      </c>
      <c r="BK160">
        <v>12.091100000000001</v>
      </c>
      <c r="BL160">
        <v>500.24200000000002</v>
      </c>
      <c r="BM160">
        <v>102.102</v>
      </c>
      <c r="BN160">
        <v>0.100048</v>
      </c>
      <c r="BO160">
        <v>32.910800000000002</v>
      </c>
      <c r="BP160">
        <v>32.0946</v>
      </c>
      <c r="BQ160">
        <v>999.9</v>
      </c>
      <c r="BR160">
        <v>0</v>
      </c>
      <c r="BS160">
        <v>0</v>
      </c>
      <c r="BT160">
        <v>10001.9</v>
      </c>
      <c r="BU160">
        <v>719.81100000000004</v>
      </c>
      <c r="BV160">
        <v>392.97500000000002</v>
      </c>
      <c r="BW160">
        <v>-104.551</v>
      </c>
      <c r="BX160">
        <v>1041.4000000000001</v>
      </c>
      <c r="BY160">
        <v>1136.19</v>
      </c>
      <c r="BZ160">
        <v>9.6051300000000008</v>
      </c>
      <c r="CA160">
        <v>1133.33</v>
      </c>
      <c r="CB160">
        <v>2.5205000000000002</v>
      </c>
      <c r="CC160">
        <v>1.2380599999999999</v>
      </c>
      <c r="CD160">
        <v>0.25734899999999999</v>
      </c>
      <c r="CE160">
        <v>10.0672</v>
      </c>
      <c r="CF160">
        <v>-11.398400000000001</v>
      </c>
      <c r="CG160">
        <v>2000.01</v>
      </c>
      <c r="CH160">
        <v>0.89999899999999999</v>
      </c>
      <c r="CI160">
        <v>0.10000100000000001</v>
      </c>
      <c r="CJ160">
        <v>24</v>
      </c>
      <c r="CK160">
        <v>39093.1</v>
      </c>
      <c r="CL160">
        <v>1736449596</v>
      </c>
      <c r="CM160" t="s">
        <v>346</v>
      </c>
      <c r="CN160">
        <v>1736449594</v>
      </c>
      <c r="CO160">
        <v>1736449596</v>
      </c>
      <c r="CP160">
        <v>2</v>
      </c>
      <c r="CQ160">
        <v>0.52600000000000002</v>
      </c>
      <c r="CR160">
        <v>-1.4999999999999999E-2</v>
      </c>
      <c r="CS160">
        <v>0.63</v>
      </c>
      <c r="CT160">
        <v>3.9E-2</v>
      </c>
      <c r="CU160">
        <v>200</v>
      </c>
      <c r="CV160">
        <v>13</v>
      </c>
      <c r="CW160">
        <v>0.21</v>
      </c>
      <c r="CX160">
        <v>0.03</v>
      </c>
      <c r="CY160">
        <v>-102.687</v>
      </c>
      <c r="CZ160">
        <v>-7.2142556390977699</v>
      </c>
      <c r="DA160">
        <v>0.71704846419192503</v>
      </c>
      <c r="DB160">
        <v>0</v>
      </c>
      <c r="DC160">
        <v>9.6958090000000006</v>
      </c>
      <c r="DD160">
        <v>-0.60639338345865901</v>
      </c>
      <c r="DE160">
        <v>5.8488324723828401E-2</v>
      </c>
      <c r="DF160">
        <v>0</v>
      </c>
      <c r="DG160">
        <v>0</v>
      </c>
      <c r="DH160">
        <v>2</v>
      </c>
      <c r="DI160" t="s">
        <v>535</v>
      </c>
      <c r="DJ160">
        <v>3.1167400000000001</v>
      </c>
      <c r="DK160">
        <v>2.8003100000000001</v>
      </c>
      <c r="DL160">
        <v>0.186274</v>
      </c>
      <c r="DM160">
        <v>0.199605</v>
      </c>
      <c r="DN160">
        <v>7.1615499999999999E-2</v>
      </c>
      <c r="DO160">
        <v>1.97723E-2</v>
      </c>
      <c r="DP160">
        <v>22584.6</v>
      </c>
      <c r="DQ160">
        <v>20497.900000000001</v>
      </c>
      <c r="DR160">
        <v>26563.8</v>
      </c>
      <c r="DS160">
        <v>23974.5</v>
      </c>
      <c r="DT160">
        <v>34093.199999999997</v>
      </c>
      <c r="DU160">
        <v>34271.800000000003</v>
      </c>
      <c r="DV160">
        <v>40158.800000000003</v>
      </c>
      <c r="DW160">
        <v>37924.5</v>
      </c>
      <c r="DX160">
        <v>1.9980199999999999</v>
      </c>
      <c r="DY160">
        <v>2.1704500000000002</v>
      </c>
      <c r="DZ160">
        <v>0.21373900000000001</v>
      </c>
      <c r="EA160">
        <v>0</v>
      </c>
      <c r="EB160">
        <v>28.608499999999999</v>
      </c>
      <c r="EC160">
        <v>999.9</v>
      </c>
      <c r="ED160">
        <v>61.585999999999999</v>
      </c>
      <c r="EE160">
        <v>25.306999999999999</v>
      </c>
      <c r="EF160">
        <v>19.532299999999999</v>
      </c>
      <c r="EG160">
        <v>64.356700000000004</v>
      </c>
      <c r="EH160">
        <v>26.570499999999999</v>
      </c>
      <c r="EI160">
        <v>1</v>
      </c>
      <c r="EJ160">
        <v>-0.164858</v>
      </c>
      <c r="EK160">
        <v>-6.6666699999999999</v>
      </c>
      <c r="EL160">
        <v>20.125900000000001</v>
      </c>
      <c r="EM160">
        <v>5.2605700000000004</v>
      </c>
      <c r="EN160">
        <v>12.004099999999999</v>
      </c>
      <c r="EO160">
        <v>4.99885</v>
      </c>
      <c r="EP160">
        <v>3.2868499999999998</v>
      </c>
      <c r="EQ160">
        <v>9999</v>
      </c>
      <c r="ER160">
        <v>9999</v>
      </c>
      <c r="ES160">
        <v>999.9</v>
      </c>
      <c r="ET160">
        <v>9999</v>
      </c>
      <c r="EU160">
        <v>1.87259</v>
      </c>
      <c r="EV160">
        <v>1.8734599999999999</v>
      </c>
      <c r="EW160">
        <v>1.86968</v>
      </c>
      <c r="EX160">
        <v>1.8754599999999999</v>
      </c>
      <c r="EY160">
        <v>1.8756299999999999</v>
      </c>
      <c r="EZ160">
        <v>1.8740300000000001</v>
      </c>
      <c r="FA160">
        <v>1.87259</v>
      </c>
      <c r="FB160">
        <v>1.87164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0.36</v>
      </c>
      <c r="FQ160">
        <v>3.44E-2</v>
      </c>
      <c r="FR160">
        <v>0.34321388301456301</v>
      </c>
      <c r="FS160">
        <v>1.93526017593624E-3</v>
      </c>
      <c r="FT160">
        <v>-2.6352868309754201E-6</v>
      </c>
      <c r="FU160">
        <v>7.4988703689445403E-10</v>
      </c>
      <c r="FV160">
        <v>-2.6994475661370899E-2</v>
      </c>
      <c r="FW160">
        <v>5.2935318026229097E-3</v>
      </c>
      <c r="FX160">
        <v>-4.69559145734915E-4</v>
      </c>
      <c r="FY160">
        <v>3.7413844565891902E-5</v>
      </c>
      <c r="FZ160">
        <v>1</v>
      </c>
      <c r="GA160">
        <v>1999</v>
      </c>
      <c r="GB160">
        <v>0</v>
      </c>
      <c r="GC160">
        <v>14</v>
      </c>
      <c r="GD160">
        <v>116.1</v>
      </c>
      <c r="GE160">
        <v>116.1</v>
      </c>
      <c r="GF160">
        <v>2.51831</v>
      </c>
      <c r="GG160">
        <v>2.5061</v>
      </c>
      <c r="GH160">
        <v>1.5979000000000001</v>
      </c>
      <c r="GI160">
        <v>2.34619</v>
      </c>
      <c r="GJ160">
        <v>1.64917</v>
      </c>
      <c r="GK160">
        <v>2.2997999999999998</v>
      </c>
      <c r="GL160">
        <v>29.857800000000001</v>
      </c>
      <c r="GM160">
        <v>15.681800000000001</v>
      </c>
      <c r="GN160">
        <v>19</v>
      </c>
      <c r="GO160">
        <v>471.41199999999998</v>
      </c>
      <c r="GP160">
        <v>602.09900000000005</v>
      </c>
      <c r="GQ160">
        <v>40.657699999999998</v>
      </c>
      <c r="GR160">
        <v>25.250399999999999</v>
      </c>
      <c r="GS160">
        <v>30.0002</v>
      </c>
      <c r="GT160">
        <v>25.0063</v>
      </c>
      <c r="GU160">
        <v>24.974699999999999</v>
      </c>
      <c r="GV160">
        <v>50.524500000000003</v>
      </c>
      <c r="GW160">
        <v>76.947000000000003</v>
      </c>
      <c r="GX160">
        <v>100</v>
      </c>
      <c r="GY160">
        <v>40.985399999999998</v>
      </c>
      <c r="GZ160">
        <v>1158.75</v>
      </c>
      <c r="HA160">
        <v>2.6011099999999998</v>
      </c>
      <c r="HB160">
        <v>100.86499999999999</v>
      </c>
      <c r="HC160">
        <v>100.748</v>
      </c>
    </row>
    <row r="161" spans="1:211" x14ac:dyDescent="0.2">
      <c r="A161">
        <v>145</v>
      </c>
      <c r="B161">
        <v>1736456564</v>
      </c>
      <c r="C161">
        <v>288</v>
      </c>
      <c r="D161" t="s">
        <v>638</v>
      </c>
      <c r="E161" t="s">
        <v>639</v>
      </c>
      <c r="F161">
        <v>2</v>
      </c>
      <c r="G161">
        <v>1736456562</v>
      </c>
      <c r="H161">
        <f t="shared" si="68"/>
        <v>8.1047975486069138E-3</v>
      </c>
      <c r="I161">
        <f t="shared" si="69"/>
        <v>8.1047975486069141</v>
      </c>
      <c r="J161">
        <f t="shared" si="70"/>
        <v>51.53665521194047</v>
      </c>
      <c r="K161">
        <f t="shared" si="71"/>
        <v>1032.05</v>
      </c>
      <c r="L161">
        <f t="shared" si="72"/>
        <v>601.88927015048171</v>
      </c>
      <c r="M161">
        <f t="shared" si="73"/>
        <v>61.514672998941698</v>
      </c>
      <c r="N161">
        <f t="shared" si="74"/>
        <v>105.47823564405</v>
      </c>
      <c r="O161">
        <f t="shared" si="75"/>
        <v>0.22279435776601939</v>
      </c>
      <c r="P161">
        <f t="shared" si="76"/>
        <v>3.5333767592208991</v>
      </c>
      <c r="Q161">
        <f t="shared" si="77"/>
        <v>0.21527384433765911</v>
      </c>
      <c r="R161">
        <f t="shared" si="78"/>
        <v>0.13520069283853461</v>
      </c>
      <c r="S161">
        <f t="shared" si="79"/>
        <v>317.40159414003568</v>
      </c>
      <c r="T161">
        <f t="shared" si="80"/>
        <v>32.708539100680206</v>
      </c>
      <c r="U161">
        <f t="shared" si="81"/>
        <v>32.708539100680206</v>
      </c>
      <c r="V161">
        <f t="shared" si="82"/>
        <v>4.9699575334664088</v>
      </c>
      <c r="W161">
        <f t="shared" si="83"/>
        <v>24.655209012285933</v>
      </c>
      <c r="X161">
        <f t="shared" si="84"/>
        <v>1.2390332776352999</v>
      </c>
      <c r="Y161">
        <f t="shared" si="85"/>
        <v>5.0254421977030388</v>
      </c>
      <c r="Z161">
        <f t="shared" si="86"/>
        <v>3.7309242558311091</v>
      </c>
      <c r="AA161">
        <f t="shared" si="87"/>
        <v>-357.42157189356487</v>
      </c>
      <c r="AB161">
        <f t="shared" si="88"/>
        <v>37.586030994219364</v>
      </c>
      <c r="AC161">
        <f t="shared" si="89"/>
        <v>2.4315929088494794</v>
      </c>
      <c r="AD161">
        <f t="shared" si="90"/>
        <v>-2.3538504603308752E-3</v>
      </c>
      <c r="AE161">
        <f t="shared" si="91"/>
        <v>78.897035454494855</v>
      </c>
      <c r="AF161">
        <f t="shared" si="92"/>
        <v>8.0989557471426679</v>
      </c>
      <c r="AG161">
        <f t="shared" si="93"/>
        <v>51.53665521194047</v>
      </c>
      <c r="AH161">
        <v>1132.28463407355</v>
      </c>
      <c r="AI161">
        <v>1048.0053939393899</v>
      </c>
      <c r="AJ161">
        <v>3.2852805220900998</v>
      </c>
      <c r="AK161">
        <v>84.5062676990527</v>
      </c>
      <c r="AL161">
        <f t="shared" si="94"/>
        <v>8.1047975486069141</v>
      </c>
      <c r="AM161">
        <v>2.51214835463314</v>
      </c>
      <c r="AN161">
        <v>12.1213321678322</v>
      </c>
      <c r="AO161">
        <v>-1.4783323518248001E-4</v>
      </c>
      <c r="AP161">
        <v>123.873733639405</v>
      </c>
      <c r="AQ161">
        <v>20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52956.506116784352</v>
      </c>
      <c r="AV161">
        <f t="shared" si="98"/>
        <v>2000.01</v>
      </c>
      <c r="AW161">
        <f t="shared" si="99"/>
        <v>1686.0081989988446</v>
      </c>
      <c r="AX161">
        <f t="shared" si="100"/>
        <v>0.84299988449999985</v>
      </c>
      <c r="AY161">
        <f t="shared" si="101"/>
        <v>0.15870000357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1736456562</v>
      </c>
      <c r="BF161">
        <v>1032.05</v>
      </c>
      <c r="BG161">
        <v>1136.7550000000001</v>
      </c>
      <c r="BH161">
        <v>12.1233</v>
      </c>
      <c r="BI161">
        <v>2.5225300000000002</v>
      </c>
      <c r="BJ161">
        <v>1031.69</v>
      </c>
      <c r="BK161">
        <v>12.088800000000001</v>
      </c>
      <c r="BL161">
        <v>500.00799999999998</v>
      </c>
      <c r="BM161">
        <v>102.10299999999999</v>
      </c>
      <c r="BN161">
        <v>9.9640999999999993E-2</v>
      </c>
      <c r="BO161">
        <v>32.905850000000001</v>
      </c>
      <c r="BP161">
        <v>32.0854</v>
      </c>
      <c r="BQ161">
        <v>999.9</v>
      </c>
      <c r="BR161">
        <v>0</v>
      </c>
      <c r="BS161">
        <v>0</v>
      </c>
      <c r="BT161">
        <v>10001.9</v>
      </c>
      <c r="BU161">
        <v>719.77750000000003</v>
      </c>
      <c r="BV161">
        <v>393.91199999999998</v>
      </c>
      <c r="BW161">
        <v>-104.7045</v>
      </c>
      <c r="BX161">
        <v>1044.7149999999999</v>
      </c>
      <c r="BY161">
        <v>1139.6300000000001</v>
      </c>
      <c r="BZ161">
        <v>9.6007700000000007</v>
      </c>
      <c r="CA161">
        <v>1136.7550000000001</v>
      </c>
      <c r="CB161">
        <v>2.5225300000000002</v>
      </c>
      <c r="CC161">
        <v>1.237825</v>
      </c>
      <c r="CD161">
        <v>0.25755800000000001</v>
      </c>
      <c r="CE161">
        <v>10.064399999999999</v>
      </c>
      <c r="CF161">
        <v>-11.388299999999999</v>
      </c>
      <c r="CG161">
        <v>2000.01</v>
      </c>
      <c r="CH161">
        <v>0.89999949999999995</v>
      </c>
      <c r="CI161">
        <v>0.10000035</v>
      </c>
      <c r="CJ161">
        <v>24</v>
      </c>
      <c r="CK161">
        <v>39093.15</v>
      </c>
      <c r="CL161">
        <v>1736449596</v>
      </c>
      <c r="CM161" t="s">
        <v>346</v>
      </c>
      <c r="CN161">
        <v>1736449594</v>
      </c>
      <c r="CO161">
        <v>1736449596</v>
      </c>
      <c r="CP161">
        <v>2</v>
      </c>
      <c r="CQ161">
        <v>0.52600000000000002</v>
      </c>
      <c r="CR161">
        <v>-1.4999999999999999E-2</v>
      </c>
      <c r="CS161">
        <v>0.63</v>
      </c>
      <c r="CT161">
        <v>3.9E-2</v>
      </c>
      <c r="CU161">
        <v>200</v>
      </c>
      <c r="CV161">
        <v>13</v>
      </c>
      <c r="CW161">
        <v>0.21</v>
      </c>
      <c r="CX161">
        <v>0.03</v>
      </c>
      <c r="CY161">
        <v>-102.96485</v>
      </c>
      <c r="CZ161">
        <v>-8.9420300751880699</v>
      </c>
      <c r="DA161">
        <v>0.882901312435314</v>
      </c>
      <c r="DB161">
        <v>0</v>
      </c>
      <c r="DC161">
        <v>9.6767620000000001</v>
      </c>
      <c r="DD161">
        <v>-0.56304631578947195</v>
      </c>
      <c r="DE161">
        <v>5.4434944897556202E-2</v>
      </c>
      <c r="DF161">
        <v>0</v>
      </c>
      <c r="DG161">
        <v>0</v>
      </c>
      <c r="DH161">
        <v>2</v>
      </c>
      <c r="DI161" t="s">
        <v>535</v>
      </c>
      <c r="DJ161">
        <v>3.1164100000000001</v>
      </c>
      <c r="DK161">
        <v>2.79962</v>
      </c>
      <c r="DL161">
        <v>0.18703800000000001</v>
      </c>
      <c r="DM161">
        <v>0.20034099999999999</v>
      </c>
      <c r="DN161">
        <v>7.1590799999999996E-2</v>
      </c>
      <c r="DO161">
        <v>1.97962E-2</v>
      </c>
      <c r="DP161">
        <v>22563.200000000001</v>
      </c>
      <c r="DQ161">
        <v>20479.099999999999</v>
      </c>
      <c r="DR161">
        <v>26563.599999999999</v>
      </c>
      <c r="DS161">
        <v>23974.400000000001</v>
      </c>
      <c r="DT161">
        <v>34093.599999999999</v>
      </c>
      <c r="DU161">
        <v>34271.1</v>
      </c>
      <c r="DV161">
        <v>40158.1</v>
      </c>
      <c r="DW161">
        <v>37924.6</v>
      </c>
      <c r="DX161">
        <v>1.9974799999999999</v>
      </c>
      <c r="DY161">
        <v>2.1710799999999999</v>
      </c>
      <c r="DZ161">
        <v>0.21276999999999999</v>
      </c>
      <c r="EA161">
        <v>0</v>
      </c>
      <c r="EB161">
        <v>28.607299999999999</v>
      </c>
      <c r="EC161">
        <v>999.9</v>
      </c>
      <c r="ED161">
        <v>61.585999999999999</v>
      </c>
      <c r="EE161">
        <v>25.306999999999999</v>
      </c>
      <c r="EF161">
        <v>19.532800000000002</v>
      </c>
      <c r="EG161">
        <v>64.096699999999998</v>
      </c>
      <c r="EH161">
        <v>26.213899999999999</v>
      </c>
      <c r="EI161">
        <v>1</v>
      </c>
      <c r="EJ161">
        <v>-0.164799</v>
      </c>
      <c r="EK161">
        <v>-6.6666699999999999</v>
      </c>
      <c r="EL161">
        <v>20.125699999999998</v>
      </c>
      <c r="EM161">
        <v>5.2607200000000001</v>
      </c>
      <c r="EN161">
        <v>12.004300000000001</v>
      </c>
      <c r="EO161">
        <v>4.9988999999999999</v>
      </c>
      <c r="EP161">
        <v>3.2867799999999998</v>
      </c>
      <c r="EQ161">
        <v>9999</v>
      </c>
      <c r="ER161">
        <v>9999</v>
      </c>
      <c r="ES161">
        <v>999.9</v>
      </c>
      <c r="ET161">
        <v>9999</v>
      </c>
      <c r="EU161">
        <v>1.8726100000000001</v>
      </c>
      <c r="EV161">
        <v>1.87347</v>
      </c>
      <c r="EW161">
        <v>1.86968</v>
      </c>
      <c r="EX161">
        <v>1.8754599999999999</v>
      </c>
      <c r="EY161">
        <v>1.87565</v>
      </c>
      <c r="EZ161">
        <v>1.87405</v>
      </c>
      <c r="FA161">
        <v>1.8726100000000001</v>
      </c>
      <c r="FB161">
        <v>1.87164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0.35</v>
      </c>
      <c r="FQ161">
        <v>3.4500000000000003E-2</v>
      </c>
      <c r="FR161">
        <v>0.34321388301456301</v>
      </c>
      <c r="FS161">
        <v>1.93526017593624E-3</v>
      </c>
      <c r="FT161">
        <v>-2.6352868309754201E-6</v>
      </c>
      <c r="FU161">
        <v>7.4988703689445403E-10</v>
      </c>
      <c r="FV161">
        <v>-2.6994475661370899E-2</v>
      </c>
      <c r="FW161">
        <v>5.2935318026229097E-3</v>
      </c>
      <c r="FX161">
        <v>-4.69559145734915E-4</v>
      </c>
      <c r="FY161">
        <v>3.7413844565891902E-5</v>
      </c>
      <c r="FZ161">
        <v>1</v>
      </c>
      <c r="GA161">
        <v>1999</v>
      </c>
      <c r="GB161">
        <v>0</v>
      </c>
      <c r="GC161">
        <v>14</v>
      </c>
      <c r="GD161">
        <v>116.2</v>
      </c>
      <c r="GE161">
        <v>116.1</v>
      </c>
      <c r="GF161">
        <v>2.5305200000000001</v>
      </c>
      <c r="GG161">
        <v>2.49512</v>
      </c>
      <c r="GH161">
        <v>1.5979000000000001</v>
      </c>
      <c r="GI161">
        <v>2.34741</v>
      </c>
      <c r="GJ161">
        <v>1.64917</v>
      </c>
      <c r="GK161">
        <v>2.4853499999999999</v>
      </c>
      <c r="GL161">
        <v>29.857800000000001</v>
      </c>
      <c r="GM161">
        <v>15.699299999999999</v>
      </c>
      <c r="GN161">
        <v>19</v>
      </c>
      <c r="GO161">
        <v>471.08100000000002</v>
      </c>
      <c r="GP161">
        <v>602.59299999999996</v>
      </c>
      <c r="GQ161">
        <v>40.664000000000001</v>
      </c>
      <c r="GR161">
        <v>25.251200000000001</v>
      </c>
      <c r="GS161">
        <v>30.000299999999999</v>
      </c>
      <c r="GT161">
        <v>25.007300000000001</v>
      </c>
      <c r="GU161">
        <v>24.974699999999999</v>
      </c>
      <c r="GV161">
        <v>50.777900000000002</v>
      </c>
      <c r="GW161">
        <v>76.947000000000003</v>
      </c>
      <c r="GX161">
        <v>100</v>
      </c>
      <c r="GY161">
        <v>41.0657</v>
      </c>
      <c r="GZ161">
        <v>1165.45</v>
      </c>
      <c r="HA161">
        <v>2.62487</v>
      </c>
      <c r="HB161">
        <v>100.863</v>
      </c>
      <c r="HC161">
        <v>100.748</v>
      </c>
    </row>
    <row r="162" spans="1:211" x14ac:dyDescent="0.2">
      <c r="A162">
        <v>146</v>
      </c>
      <c r="B162">
        <v>1736456566</v>
      </c>
      <c r="C162">
        <v>290</v>
      </c>
      <c r="D162" t="s">
        <v>640</v>
      </c>
      <c r="E162" t="s">
        <v>641</v>
      </c>
      <c r="F162">
        <v>2</v>
      </c>
      <c r="G162">
        <v>1736456565</v>
      </c>
      <c r="H162">
        <f t="shared" si="68"/>
        <v>8.0853793394878703E-3</v>
      </c>
      <c r="I162">
        <f t="shared" si="69"/>
        <v>8.0853793394878704</v>
      </c>
      <c r="J162">
        <f t="shared" si="70"/>
        <v>51.60648936998102</v>
      </c>
      <c r="K162">
        <f t="shared" si="71"/>
        <v>1041.9000000000001</v>
      </c>
      <c r="L162">
        <f t="shared" si="72"/>
        <v>610.02741172960634</v>
      </c>
      <c r="M162">
        <f t="shared" si="73"/>
        <v>62.348004244682834</v>
      </c>
      <c r="N162">
        <f t="shared" si="74"/>
        <v>106.48765018338</v>
      </c>
      <c r="O162">
        <f t="shared" si="75"/>
        <v>0.2223684940887668</v>
      </c>
      <c r="P162">
        <f t="shared" si="76"/>
        <v>3.5409905445585146</v>
      </c>
      <c r="Q162">
        <f t="shared" si="77"/>
        <v>0.2148917103199354</v>
      </c>
      <c r="R162">
        <f t="shared" si="78"/>
        <v>0.1349581354213093</v>
      </c>
      <c r="S162">
        <f t="shared" si="79"/>
        <v>317.4029930381904</v>
      </c>
      <c r="T162">
        <f t="shared" si="80"/>
        <v>32.69680612261859</v>
      </c>
      <c r="U162">
        <f t="shared" si="81"/>
        <v>32.69680612261859</v>
      </c>
      <c r="V162">
        <f t="shared" si="82"/>
        <v>4.9666750294325457</v>
      </c>
      <c r="W162">
        <f t="shared" si="83"/>
        <v>24.655106821993638</v>
      </c>
      <c r="X162">
        <f t="shared" si="84"/>
        <v>1.2378895493723601</v>
      </c>
      <c r="Y162">
        <f t="shared" si="85"/>
        <v>5.0208241169253354</v>
      </c>
      <c r="Z162">
        <f t="shared" si="86"/>
        <v>3.7287854800601856</v>
      </c>
      <c r="AA162">
        <f t="shared" si="87"/>
        <v>-356.56522887141506</v>
      </c>
      <c r="AB162">
        <f t="shared" si="88"/>
        <v>36.785623887895269</v>
      </c>
      <c r="AC162">
        <f t="shared" si="89"/>
        <v>2.3743671823930388</v>
      </c>
      <c r="AD162">
        <f t="shared" si="90"/>
        <v>-2.2447629363568922E-3</v>
      </c>
      <c r="AE162">
        <f t="shared" si="91"/>
        <v>78.916854370770395</v>
      </c>
      <c r="AF162">
        <f t="shared" si="92"/>
        <v>8.0818843739605359</v>
      </c>
      <c r="AG162">
        <f t="shared" si="93"/>
        <v>51.60648936998102</v>
      </c>
      <c r="AH162">
        <v>1139.34500550915</v>
      </c>
      <c r="AI162">
        <v>1054.6975757575799</v>
      </c>
      <c r="AJ162">
        <v>3.3201126772561498</v>
      </c>
      <c r="AK162">
        <v>84.5062676990527</v>
      </c>
      <c r="AL162">
        <f t="shared" si="94"/>
        <v>8.0853793394878704</v>
      </c>
      <c r="AM162">
        <v>2.52097598033563</v>
      </c>
      <c r="AN162">
        <v>12.1132909090909</v>
      </c>
      <c r="AO162">
        <v>-2.3564980532143301E-4</v>
      </c>
      <c r="AP162">
        <v>123.873733639405</v>
      </c>
      <c r="AQ162">
        <v>20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53122.818831241122</v>
      </c>
      <c r="AV162">
        <f t="shared" si="98"/>
        <v>2000.02</v>
      </c>
      <c r="AW162">
        <f t="shared" si="99"/>
        <v>1686.01616399304</v>
      </c>
      <c r="AX162">
        <f t="shared" si="100"/>
        <v>0.84299965200000004</v>
      </c>
      <c r="AY162">
        <f t="shared" si="101"/>
        <v>0.15869990952000002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1736456565</v>
      </c>
      <c r="BF162">
        <v>1041.9000000000001</v>
      </c>
      <c r="BG162">
        <v>1146.76</v>
      </c>
      <c r="BH162">
        <v>12.111800000000001</v>
      </c>
      <c r="BI162">
        <v>2.52596</v>
      </c>
      <c r="BJ162">
        <v>1041.56</v>
      </c>
      <c r="BK162">
        <v>12.077500000000001</v>
      </c>
      <c r="BL162">
        <v>499.73700000000002</v>
      </c>
      <c r="BM162">
        <v>102.10599999999999</v>
      </c>
      <c r="BN162">
        <v>9.9250199999999997E-2</v>
      </c>
      <c r="BO162">
        <v>32.889499999999998</v>
      </c>
      <c r="BP162">
        <v>32.059600000000003</v>
      </c>
      <c r="BQ162">
        <v>999.9</v>
      </c>
      <c r="BR162">
        <v>0</v>
      </c>
      <c r="BS162">
        <v>0</v>
      </c>
      <c r="BT162">
        <v>10033.799999999999</v>
      </c>
      <c r="BU162">
        <v>719.60599999999999</v>
      </c>
      <c r="BV162">
        <v>395.483</v>
      </c>
      <c r="BW162">
        <v>-104.85899999999999</v>
      </c>
      <c r="BX162">
        <v>1054.68</v>
      </c>
      <c r="BY162">
        <v>1149.67</v>
      </c>
      <c r="BZ162">
        <v>9.5858600000000003</v>
      </c>
      <c r="CA162">
        <v>1146.76</v>
      </c>
      <c r="CB162">
        <v>2.52596</v>
      </c>
      <c r="CC162">
        <v>1.2366900000000001</v>
      </c>
      <c r="CD162">
        <v>0.25791700000000001</v>
      </c>
      <c r="CE162">
        <v>10.050700000000001</v>
      </c>
      <c r="CF162">
        <v>-11.370900000000001</v>
      </c>
      <c r="CG162">
        <v>2000.02</v>
      </c>
      <c r="CH162">
        <v>0.9</v>
      </c>
      <c r="CI162">
        <v>9.9999599999999994E-2</v>
      </c>
      <c r="CJ162">
        <v>24</v>
      </c>
      <c r="CK162">
        <v>39093.4</v>
      </c>
      <c r="CL162">
        <v>1736449596</v>
      </c>
      <c r="CM162" t="s">
        <v>346</v>
      </c>
      <c r="CN162">
        <v>1736449594</v>
      </c>
      <c r="CO162">
        <v>1736449596</v>
      </c>
      <c r="CP162">
        <v>2</v>
      </c>
      <c r="CQ162">
        <v>0.52600000000000002</v>
      </c>
      <c r="CR162">
        <v>-1.4999999999999999E-2</v>
      </c>
      <c r="CS162">
        <v>0.63</v>
      </c>
      <c r="CT162">
        <v>3.9E-2</v>
      </c>
      <c r="CU162">
        <v>200</v>
      </c>
      <c r="CV162">
        <v>13</v>
      </c>
      <c r="CW162">
        <v>0.21</v>
      </c>
      <c r="CX162">
        <v>0.03</v>
      </c>
      <c r="CY162">
        <v>-103.267</v>
      </c>
      <c r="CZ162">
        <v>-9.8579548872181295</v>
      </c>
      <c r="DA162">
        <v>0.96594937755557397</v>
      </c>
      <c r="DB162">
        <v>0</v>
      </c>
      <c r="DC162">
        <v>9.6598775000000003</v>
      </c>
      <c r="DD162">
        <v>-0.52650992481201497</v>
      </c>
      <c r="DE162">
        <v>5.1195381029444202E-2</v>
      </c>
      <c r="DF162">
        <v>0</v>
      </c>
      <c r="DG162">
        <v>0</v>
      </c>
      <c r="DH162">
        <v>2</v>
      </c>
      <c r="DI162" t="s">
        <v>535</v>
      </c>
      <c r="DJ162">
        <v>3.1168</v>
      </c>
      <c r="DK162">
        <v>2.8002799999999999</v>
      </c>
      <c r="DL162">
        <v>0.18779100000000001</v>
      </c>
      <c r="DM162">
        <v>0.20105000000000001</v>
      </c>
      <c r="DN162">
        <v>7.1540500000000007E-2</v>
      </c>
      <c r="DO162">
        <v>1.9803999999999999E-2</v>
      </c>
      <c r="DP162">
        <v>22542.2</v>
      </c>
      <c r="DQ162">
        <v>20460.900000000001</v>
      </c>
      <c r="DR162">
        <v>26563.4</v>
      </c>
      <c r="DS162">
        <v>23974.400000000001</v>
      </c>
      <c r="DT162">
        <v>34095.300000000003</v>
      </c>
      <c r="DU162">
        <v>34270.800000000003</v>
      </c>
      <c r="DV162">
        <v>40157.800000000003</v>
      </c>
      <c r="DW162">
        <v>37924.6</v>
      </c>
      <c r="DX162">
        <v>1.99752</v>
      </c>
      <c r="DY162">
        <v>2.1709200000000002</v>
      </c>
      <c r="DZ162">
        <v>0.21195</v>
      </c>
      <c r="EA162">
        <v>0</v>
      </c>
      <c r="EB162">
        <v>28.606100000000001</v>
      </c>
      <c r="EC162">
        <v>999.9</v>
      </c>
      <c r="ED162">
        <v>61.561</v>
      </c>
      <c r="EE162">
        <v>25.327000000000002</v>
      </c>
      <c r="EF162">
        <v>19.548500000000001</v>
      </c>
      <c r="EG162">
        <v>63.746699999999997</v>
      </c>
      <c r="EH162">
        <v>26.277999999999999</v>
      </c>
      <c r="EI162">
        <v>1</v>
      </c>
      <c r="EJ162">
        <v>-0.16459399999999999</v>
      </c>
      <c r="EK162">
        <v>-6.6666699999999999</v>
      </c>
      <c r="EL162">
        <v>20.125599999999999</v>
      </c>
      <c r="EM162">
        <v>5.2614700000000001</v>
      </c>
      <c r="EN162">
        <v>12.004300000000001</v>
      </c>
      <c r="EO162">
        <v>4.9990500000000004</v>
      </c>
      <c r="EP162">
        <v>3.28688</v>
      </c>
      <c r="EQ162">
        <v>9999</v>
      </c>
      <c r="ER162">
        <v>9999</v>
      </c>
      <c r="ES162">
        <v>999.9</v>
      </c>
      <c r="ET162">
        <v>9999</v>
      </c>
      <c r="EU162">
        <v>1.8726100000000001</v>
      </c>
      <c r="EV162">
        <v>1.87347</v>
      </c>
      <c r="EW162">
        <v>1.86968</v>
      </c>
      <c r="EX162">
        <v>1.8754599999999999</v>
      </c>
      <c r="EY162">
        <v>1.8756299999999999</v>
      </c>
      <c r="EZ162">
        <v>1.8740399999999999</v>
      </c>
      <c r="FA162">
        <v>1.8726100000000001</v>
      </c>
      <c r="FB162">
        <v>1.87164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0.34</v>
      </c>
      <c r="FQ162">
        <v>3.4299999999999997E-2</v>
      </c>
      <c r="FR162">
        <v>0.34321388301456301</v>
      </c>
      <c r="FS162">
        <v>1.93526017593624E-3</v>
      </c>
      <c r="FT162">
        <v>-2.6352868309754201E-6</v>
      </c>
      <c r="FU162">
        <v>7.4988703689445403E-10</v>
      </c>
      <c r="FV162">
        <v>-2.6994475661370899E-2</v>
      </c>
      <c r="FW162">
        <v>5.2935318026229097E-3</v>
      </c>
      <c r="FX162">
        <v>-4.69559145734915E-4</v>
      </c>
      <c r="FY162">
        <v>3.7413844565891902E-5</v>
      </c>
      <c r="FZ162">
        <v>1</v>
      </c>
      <c r="GA162">
        <v>1999</v>
      </c>
      <c r="GB162">
        <v>0</v>
      </c>
      <c r="GC162">
        <v>14</v>
      </c>
      <c r="GD162">
        <v>116.2</v>
      </c>
      <c r="GE162">
        <v>116.2</v>
      </c>
      <c r="GF162">
        <v>2.5439500000000002</v>
      </c>
      <c r="GG162">
        <v>2.50854</v>
      </c>
      <c r="GH162">
        <v>1.5979000000000001</v>
      </c>
      <c r="GI162">
        <v>2.34619</v>
      </c>
      <c r="GJ162">
        <v>1.64917</v>
      </c>
      <c r="GK162">
        <v>2.4706999999999999</v>
      </c>
      <c r="GL162">
        <v>29.857800000000001</v>
      </c>
      <c r="GM162">
        <v>15.6906</v>
      </c>
      <c r="GN162">
        <v>19</v>
      </c>
      <c r="GO162">
        <v>471.11799999999999</v>
      </c>
      <c r="GP162">
        <v>602.48099999999999</v>
      </c>
      <c r="GQ162">
        <v>40.669800000000002</v>
      </c>
      <c r="GR162">
        <v>25.251200000000001</v>
      </c>
      <c r="GS162">
        <v>30.000299999999999</v>
      </c>
      <c r="GT162">
        <v>25.0076</v>
      </c>
      <c r="GU162">
        <v>24.9754</v>
      </c>
      <c r="GV162">
        <v>51.020499999999998</v>
      </c>
      <c r="GW162">
        <v>76.663399999999996</v>
      </c>
      <c r="GX162">
        <v>100</v>
      </c>
      <c r="GY162">
        <v>41.0657</v>
      </c>
      <c r="GZ162">
        <v>1172.1600000000001</v>
      </c>
      <c r="HA162">
        <v>2.6540599999999999</v>
      </c>
      <c r="HB162">
        <v>100.863</v>
      </c>
      <c r="HC162">
        <v>100.748</v>
      </c>
    </row>
    <row r="163" spans="1:211" x14ac:dyDescent="0.2">
      <c r="A163">
        <v>147</v>
      </c>
      <c r="B163">
        <v>1736456568</v>
      </c>
      <c r="C163">
        <v>292</v>
      </c>
      <c r="D163" t="s">
        <v>642</v>
      </c>
      <c r="E163" t="s">
        <v>643</v>
      </c>
      <c r="F163">
        <v>2</v>
      </c>
      <c r="G163">
        <v>1736456566</v>
      </c>
      <c r="H163">
        <f t="shared" si="68"/>
        <v>8.0701776259415221E-3</v>
      </c>
      <c r="I163">
        <f t="shared" si="69"/>
        <v>8.0701776259415219</v>
      </c>
      <c r="J163">
        <f t="shared" si="70"/>
        <v>51.587954224251938</v>
      </c>
      <c r="K163">
        <f t="shared" si="71"/>
        <v>1045.23</v>
      </c>
      <c r="L163">
        <f t="shared" si="72"/>
        <v>612.54934141049523</v>
      </c>
      <c r="M163">
        <f t="shared" si="73"/>
        <v>62.606084942484117</v>
      </c>
      <c r="N163">
        <f t="shared" si="74"/>
        <v>106.82855035604399</v>
      </c>
      <c r="O163">
        <f t="shared" si="75"/>
        <v>0.22190552449098941</v>
      </c>
      <c r="P163">
        <f t="shared" si="76"/>
        <v>3.5442370226416235</v>
      </c>
      <c r="Q163">
        <f t="shared" si="77"/>
        <v>0.21446585517015648</v>
      </c>
      <c r="R163">
        <f t="shared" si="78"/>
        <v>0.13468880557113272</v>
      </c>
      <c r="S163">
        <f t="shared" si="79"/>
        <v>317.40236501988392</v>
      </c>
      <c r="T163">
        <f t="shared" si="80"/>
        <v>32.695714102449429</v>
      </c>
      <c r="U163">
        <f t="shared" si="81"/>
        <v>32.695714102449429</v>
      </c>
      <c r="V163">
        <f t="shared" si="82"/>
        <v>4.9663696138481379</v>
      </c>
      <c r="W163">
        <f t="shared" si="83"/>
        <v>24.646986027569088</v>
      </c>
      <c r="X163">
        <f t="shared" si="84"/>
        <v>1.2371652287700199</v>
      </c>
      <c r="Y163">
        <f t="shared" si="85"/>
        <v>5.0195396199201747</v>
      </c>
      <c r="Z163">
        <f t="shared" si="86"/>
        <v>3.729204385078118</v>
      </c>
      <c r="AA163">
        <f t="shared" si="87"/>
        <v>-355.89483330402112</v>
      </c>
      <c r="AB163">
        <f t="shared" si="88"/>
        <v>36.158609877102585</v>
      </c>
      <c r="AC163">
        <f t="shared" si="89"/>
        <v>2.3316935358930313</v>
      </c>
      <c r="AD163">
        <f t="shared" si="90"/>
        <v>-2.164871141609126E-3</v>
      </c>
      <c r="AE163">
        <f t="shared" si="91"/>
        <v>78.915413815527501</v>
      </c>
      <c r="AF163">
        <f t="shared" si="92"/>
        <v>8.0757670651172724</v>
      </c>
      <c r="AG163">
        <f t="shared" si="93"/>
        <v>51.587954224251938</v>
      </c>
      <c r="AH163">
        <v>1146.1560338742099</v>
      </c>
      <c r="AI163">
        <v>1061.3964242424199</v>
      </c>
      <c r="AJ163">
        <v>3.3413915067708899</v>
      </c>
      <c r="AK163">
        <v>84.5062676990527</v>
      </c>
      <c r="AL163">
        <f t="shared" si="94"/>
        <v>8.0701776259415219</v>
      </c>
      <c r="AM163">
        <v>2.5241282344484399</v>
      </c>
      <c r="AN163">
        <v>12.098804195804201</v>
      </c>
      <c r="AO163">
        <v>-3.7935493042196998E-4</v>
      </c>
      <c r="AP163">
        <v>123.873733639405</v>
      </c>
      <c r="AQ163">
        <v>20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53193.366216696792</v>
      </c>
      <c r="AV163">
        <f t="shared" si="98"/>
        <v>2000.0150000000001</v>
      </c>
      <c r="AW163">
        <f t="shared" si="99"/>
        <v>1686.012326997615</v>
      </c>
      <c r="AX163">
        <f t="shared" si="100"/>
        <v>0.84299984099999992</v>
      </c>
      <c r="AY163">
        <f t="shared" si="101"/>
        <v>0.15869999226000001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1736456566</v>
      </c>
      <c r="BF163">
        <v>1045.23</v>
      </c>
      <c r="BG163">
        <v>1150.0999999999999</v>
      </c>
      <c r="BH163">
        <v>12.104649999999999</v>
      </c>
      <c r="BI163">
        <v>2.5271750000000002</v>
      </c>
      <c r="BJ163">
        <v>1044.8900000000001</v>
      </c>
      <c r="BK163">
        <v>12.070399999999999</v>
      </c>
      <c r="BL163">
        <v>499.79849999999999</v>
      </c>
      <c r="BM163">
        <v>102.1065</v>
      </c>
      <c r="BN163">
        <v>9.9282800000000004E-2</v>
      </c>
      <c r="BO163">
        <v>32.884950000000003</v>
      </c>
      <c r="BP163">
        <v>32.055900000000001</v>
      </c>
      <c r="BQ163">
        <v>999.9</v>
      </c>
      <c r="BR163">
        <v>0</v>
      </c>
      <c r="BS163">
        <v>0</v>
      </c>
      <c r="BT163">
        <v>10047.5</v>
      </c>
      <c r="BU163">
        <v>719.55650000000003</v>
      </c>
      <c r="BV163">
        <v>396.01600000000002</v>
      </c>
      <c r="BW163">
        <v>-104.87050000000001</v>
      </c>
      <c r="BX163">
        <v>1058.04</v>
      </c>
      <c r="BY163">
        <v>1153.0150000000001</v>
      </c>
      <c r="BZ163">
        <v>9.5774849999999994</v>
      </c>
      <c r="CA163">
        <v>1150.0999999999999</v>
      </c>
      <c r="CB163">
        <v>2.5271750000000002</v>
      </c>
      <c r="CC163">
        <v>1.235965</v>
      </c>
      <c r="CD163">
        <v>0.25804149999999998</v>
      </c>
      <c r="CE163">
        <v>10.04195</v>
      </c>
      <c r="CF163">
        <v>-11.364850000000001</v>
      </c>
      <c r="CG163">
        <v>2000.0150000000001</v>
      </c>
      <c r="CH163">
        <v>0.89999949999999995</v>
      </c>
      <c r="CI163">
        <v>0.1000003</v>
      </c>
      <c r="CJ163">
        <v>24</v>
      </c>
      <c r="CK163">
        <v>39093.300000000003</v>
      </c>
      <c r="CL163">
        <v>1736449596</v>
      </c>
      <c r="CM163" t="s">
        <v>346</v>
      </c>
      <c r="CN163">
        <v>1736449594</v>
      </c>
      <c r="CO163">
        <v>1736449596</v>
      </c>
      <c r="CP163">
        <v>2</v>
      </c>
      <c r="CQ163">
        <v>0.52600000000000002</v>
      </c>
      <c r="CR163">
        <v>-1.4999999999999999E-2</v>
      </c>
      <c r="CS163">
        <v>0.63</v>
      </c>
      <c r="CT163">
        <v>3.9E-2</v>
      </c>
      <c r="CU163">
        <v>200</v>
      </c>
      <c r="CV163">
        <v>13</v>
      </c>
      <c r="CW163">
        <v>0.21</v>
      </c>
      <c r="CX163">
        <v>0.03</v>
      </c>
      <c r="CY163">
        <v>-103.54925</v>
      </c>
      <c r="CZ163">
        <v>-9.9400150375939393</v>
      </c>
      <c r="DA163">
        <v>0.97290327756668604</v>
      </c>
      <c r="DB163">
        <v>0</v>
      </c>
      <c r="DC163">
        <v>9.6436810000000008</v>
      </c>
      <c r="DD163">
        <v>-0.484947067669175</v>
      </c>
      <c r="DE163">
        <v>4.7408232396915898E-2</v>
      </c>
      <c r="DF163">
        <v>1</v>
      </c>
      <c r="DG163">
        <v>1</v>
      </c>
      <c r="DH163">
        <v>2</v>
      </c>
      <c r="DI163" t="s">
        <v>347</v>
      </c>
      <c r="DJ163">
        <v>3.1166100000000001</v>
      </c>
      <c r="DK163">
        <v>2.8003200000000001</v>
      </c>
      <c r="DL163">
        <v>0.18854199999999999</v>
      </c>
      <c r="DM163">
        <v>0.20177800000000001</v>
      </c>
      <c r="DN163">
        <v>7.1467799999999998E-2</v>
      </c>
      <c r="DO163">
        <v>1.98516E-2</v>
      </c>
      <c r="DP163">
        <v>22521.5</v>
      </c>
      <c r="DQ163">
        <v>20442.599999999999</v>
      </c>
      <c r="DR163">
        <v>26563.5</v>
      </c>
      <c r="DS163">
        <v>23974.7</v>
      </c>
      <c r="DT163">
        <v>34098.199999999997</v>
      </c>
      <c r="DU163">
        <v>34269.599999999999</v>
      </c>
      <c r="DV163">
        <v>40158</v>
      </c>
      <c r="DW163">
        <v>37925</v>
      </c>
      <c r="DX163">
        <v>1.9976</v>
      </c>
      <c r="DY163">
        <v>2.17103</v>
      </c>
      <c r="DZ163">
        <v>0.21202499999999999</v>
      </c>
      <c r="EA163">
        <v>0</v>
      </c>
      <c r="EB163">
        <v>28.603899999999999</v>
      </c>
      <c r="EC163">
        <v>999.9</v>
      </c>
      <c r="ED163">
        <v>61.561</v>
      </c>
      <c r="EE163">
        <v>25.327000000000002</v>
      </c>
      <c r="EF163">
        <v>19.5473</v>
      </c>
      <c r="EG163">
        <v>63.906700000000001</v>
      </c>
      <c r="EH163">
        <v>26.730799999999999</v>
      </c>
      <c r="EI163">
        <v>1</v>
      </c>
      <c r="EJ163">
        <v>-0.16455500000000001</v>
      </c>
      <c r="EK163">
        <v>-6.6666699999999999</v>
      </c>
      <c r="EL163">
        <v>20.125699999999998</v>
      </c>
      <c r="EM163">
        <v>5.2613200000000004</v>
      </c>
      <c r="EN163">
        <v>12.004</v>
      </c>
      <c r="EO163">
        <v>4.99885</v>
      </c>
      <c r="EP163">
        <v>3.2869799999999998</v>
      </c>
      <c r="EQ163">
        <v>9999</v>
      </c>
      <c r="ER163">
        <v>9999</v>
      </c>
      <c r="ES163">
        <v>999.9</v>
      </c>
      <c r="ET163">
        <v>9999</v>
      </c>
      <c r="EU163">
        <v>1.8725799999999999</v>
      </c>
      <c r="EV163">
        <v>1.87347</v>
      </c>
      <c r="EW163">
        <v>1.8696699999999999</v>
      </c>
      <c r="EX163">
        <v>1.8754599999999999</v>
      </c>
      <c r="EY163">
        <v>1.87561</v>
      </c>
      <c r="EZ163">
        <v>1.87399</v>
      </c>
      <c r="FA163">
        <v>1.8725799999999999</v>
      </c>
      <c r="FB163">
        <v>1.87164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0.33</v>
      </c>
      <c r="FQ163">
        <v>3.4099999999999998E-2</v>
      </c>
      <c r="FR163">
        <v>0.34321388301456301</v>
      </c>
      <c r="FS163">
        <v>1.93526017593624E-3</v>
      </c>
      <c r="FT163">
        <v>-2.6352868309754201E-6</v>
      </c>
      <c r="FU163">
        <v>7.4988703689445403E-10</v>
      </c>
      <c r="FV163">
        <v>-2.6994475661370899E-2</v>
      </c>
      <c r="FW163">
        <v>5.2935318026229097E-3</v>
      </c>
      <c r="FX163">
        <v>-4.69559145734915E-4</v>
      </c>
      <c r="FY163">
        <v>3.7413844565891902E-5</v>
      </c>
      <c r="FZ163">
        <v>1</v>
      </c>
      <c r="GA163">
        <v>1999</v>
      </c>
      <c r="GB163">
        <v>0</v>
      </c>
      <c r="GC163">
        <v>14</v>
      </c>
      <c r="GD163">
        <v>116.2</v>
      </c>
      <c r="GE163">
        <v>116.2</v>
      </c>
      <c r="GF163">
        <v>2.5561500000000001</v>
      </c>
      <c r="GG163">
        <v>2.49268</v>
      </c>
      <c r="GH163">
        <v>1.5979000000000001</v>
      </c>
      <c r="GI163">
        <v>2.34619</v>
      </c>
      <c r="GJ163">
        <v>1.64917</v>
      </c>
      <c r="GK163">
        <v>2.3791500000000001</v>
      </c>
      <c r="GL163">
        <v>29.857800000000001</v>
      </c>
      <c r="GM163">
        <v>15.681800000000001</v>
      </c>
      <c r="GN163">
        <v>19</v>
      </c>
      <c r="GO163">
        <v>471.16399999999999</v>
      </c>
      <c r="GP163">
        <v>602.57299999999998</v>
      </c>
      <c r="GQ163">
        <v>40.674300000000002</v>
      </c>
      <c r="GR163">
        <v>25.251200000000001</v>
      </c>
      <c r="GS163">
        <v>30.0001</v>
      </c>
      <c r="GT163">
        <v>25.0076</v>
      </c>
      <c r="GU163">
        <v>24.976400000000002</v>
      </c>
      <c r="GV163">
        <v>51.268999999999998</v>
      </c>
      <c r="GW163">
        <v>76.383899999999997</v>
      </c>
      <c r="GX163">
        <v>100</v>
      </c>
      <c r="GY163">
        <v>41.0657</v>
      </c>
      <c r="GZ163">
        <v>1178.9000000000001</v>
      </c>
      <c r="HA163">
        <v>2.6874400000000001</v>
      </c>
      <c r="HB163">
        <v>100.863</v>
      </c>
      <c r="HC163">
        <v>100.749</v>
      </c>
    </row>
    <row r="164" spans="1:211" x14ac:dyDescent="0.2">
      <c r="A164">
        <v>148</v>
      </c>
      <c r="B164">
        <v>1736456570</v>
      </c>
      <c r="C164">
        <v>294</v>
      </c>
      <c r="D164" t="s">
        <v>644</v>
      </c>
      <c r="E164" t="s">
        <v>645</v>
      </c>
      <c r="F164">
        <v>2</v>
      </c>
      <c r="G164">
        <v>1736456569</v>
      </c>
      <c r="H164">
        <f t="shared" si="68"/>
        <v>8.054502153903749E-3</v>
      </c>
      <c r="I164">
        <f t="shared" si="69"/>
        <v>8.0545021539037496</v>
      </c>
      <c r="J164">
        <f t="shared" si="70"/>
        <v>51.586573434107088</v>
      </c>
      <c r="K164">
        <f t="shared" si="71"/>
        <v>1055.1400000000001</v>
      </c>
      <c r="L164">
        <f t="shared" si="72"/>
        <v>621.06710469964548</v>
      </c>
      <c r="M164">
        <f t="shared" si="73"/>
        <v>63.476394472790211</v>
      </c>
      <c r="N164">
        <f t="shared" si="74"/>
        <v>107.84097621207999</v>
      </c>
      <c r="O164">
        <f t="shared" si="75"/>
        <v>0.22142768797943901</v>
      </c>
      <c r="P164">
        <f t="shared" si="76"/>
        <v>3.5328496550949411</v>
      </c>
      <c r="Q164">
        <f t="shared" si="77"/>
        <v>0.21399643235644575</v>
      </c>
      <c r="R164">
        <f t="shared" si="78"/>
        <v>0.1343946625861932</v>
      </c>
      <c r="S164">
        <f t="shared" si="79"/>
        <v>317.40158700000001</v>
      </c>
      <c r="T164">
        <f t="shared" si="80"/>
        <v>32.691395391207934</v>
      </c>
      <c r="U164">
        <f t="shared" si="81"/>
        <v>32.691395391207934</v>
      </c>
      <c r="V164">
        <f t="shared" si="82"/>
        <v>4.9651619192478744</v>
      </c>
      <c r="W164">
        <f t="shared" si="83"/>
        <v>24.613513708334409</v>
      </c>
      <c r="X164">
        <f t="shared" si="84"/>
        <v>1.2349883920247999</v>
      </c>
      <c r="Y164">
        <f t="shared" si="85"/>
        <v>5.0175217023428038</v>
      </c>
      <c r="Z164">
        <f t="shared" si="86"/>
        <v>3.7301735272230747</v>
      </c>
      <c r="AA164">
        <f t="shared" si="87"/>
        <v>-355.20354498715534</v>
      </c>
      <c r="AB164">
        <f t="shared" si="88"/>
        <v>35.503179253181344</v>
      </c>
      <c r="AC164">
        <f t="shared" si="89"/>
        <v>2.2966782437384032</v>
      </c>
      <c r="AD164">
        <f t="shared" si="90"/>
        <v>-2.1004902355628019E-3</v>
      </c>
      <c r="AE164">
        <f t="shared" si="91"/>
        <v>79.041798289973272</v>
      </c>
      <c r="AF164">
        <f t="shared" si="92"/>
        <v>8.0436621775562838</v>
      </c>
      <c r="AG164">
        <f t="shared" si="93"/>
        <v>51.586573434107088</v>
      </c>
      <c r="AH164">
        <v>1152.7763566137701</v>
      </c>
      <c r="AI164">
        <v>1068.0506060606101</v>
      </c>
      <c r="AJ164">
        <v>3.33845410840958</v>
      </c>
      <c r="AK164">
        <v>84.5062676990527</v>
      </c>
      <c r="AL164">
        <f t="shared" si="94"/>
        <v>8.0545021539037496</v>
      </c>
      <c r="AM164">
        <v>2.5258353922582999</v>
      </c>
      <c r="AN164">
        <v>12.0821601398602</v>
      </c>
      <c r="AO164">
        <v>-5.4389355802442196E-4</v>
      </c>
      <c r="AP164">
        <v>123.873733639405</v>
      </c>
      <c r="AQ164">
        <v>20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52950.119948322979</v>
      </c>
      <c r="AV164">
        <f t="shared" si="98"/>
        <v>2000.01</v>
      </c>
      <c r="AW164">
        <f t="shared" si="99"/>
        <v>1686.0084299999999</v>
      </c>
      <c r="AX164">
        <f t="shared" si="100"/>
        <v>0.84299999999999997</v>
      </c>
      <c r="AY164">
        <f t="shared" si="101"/>
        <v>0.15870000000000001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1736456569</v>
      </c>
      <c r="BF164">
        <v>1055.1400000000001</v>
      </c>
      <c r="BG164">
        <v>1160.2</v>
      </c>
      <c r="BH164">
        <v>12.083399999999999</v>
      </c>
      <c r="BI164">
        <v>2.54535</v>
      </c>
      <c r="BJ164">
        <v>1054.81</v>
      </c>
      <c r="BK164">
        <v>12.0494</v>
      </c>
      <c r="BL164">
        <v>499.88</v>
      </c>
      <c r="BM164">
        <v>102.10599999999999</v>
      </c>
      <c r="BN164">
        <v>9.9372000000000002E-2</v>
      </c>
      <c r="BO164">
        <v>32.877800000000001</v>
      </c>
      <c r="BP164">
        <v>32.056399999999996</v>
      </c>
      <c r="BQ164">
        <v>999.9</v>
      </c>
      <c r="BR164">
        <v>0</v>
      </c>
      <c r="BS164">
        <v>0</v>
      </c>
      <c r="BT164">
        <v>9999.3799999999992</v>
      </c>
      <c r="BU164">
        <v>719.39499999999998</v>
      </c>
      <c r="BV164">
        <v>396.798</v>
      </c>
      <c r="BW164">
        <v>-105.06</v>
      </c>
      <c r="BX164">
        <v>1068.05</v>
      </c>
      <c r="BY164">
        <v>1163.1600000000001</v>
      </c>
      <c r="BZ164">
        <v>9.5381</v>
      </c>
      <c r="CA164">
        <v>1160.2</v>
      </c>
      <c r="CB164">
        <v>2.54535</v>
      </c>
      <c r="CC164">
        <v>1.2337899999999999</v>
      </c>
      <c r="CD164">
        <v>0.25989600000000002</v>
      </c>
      <c r="CE164">
        <v>10.015700000000001</v>
      </c>
      <c r="CF164">
        <v>-11.2753</v>
      </c>
      <c r="CG164">
        <v>2000.01</v>
      </c>
      <c r="CH164">
        <v>0.9</v>
      </c>
      <c r="CI164">
        <v>0.1</v>
      </c>
      <c r="CJ164">
        <v>24</v>
      </c>
      <c r="CK164">
        <v>39093.1</v>
      </c>
      <c r="CL164">
        <v>1736449596</v>
      </c>
      <c r="CM164" t="s">
        <v>346</v>
      </c>
      <c r="CN164">
        <v>1736449594</v>
      </c>
      <c r="CO164">
        <v>1736449596</v>
      </c>
      <c r="CP164">
        <v>2</v>
      </c>
      <c r="CQ164">
        <v>0.52600000000000002</v>
      </c>
      <c r="CR164">
        <v>-1.4999999999999999E-2</v>
      </c>
      <c r="CS164">
        <v>0.63</v>
      </c>
      <c r="CT164">
        <v>3.9E-2</v>
      </c>
      <c r="CU164">
        <v>200</v>
      </c>
      <c r="CV164">
        <v>13</v>
      </c>
      <c r="CW164">
        <v>0.21</v>
      </c>
      <c r="CX164">
        <v>0.03</v>
      </c>
      <c r="CY164">
        <v>-103.82915</v>
      </c>
      <c r="CZ164">
        <v>-9.3383909774435701</v>
      </c>
      <c r="DA164">
        <v>0.92370023681928404</v>
      </c>
      <c r="DB164">
        <v>0</v>
      </c>
      <c r="DC164">
        <v>9.6268220000000007</v>
      </c>
      <c r="DD164">
        <v>-0.44341714285714001</v>
      </c>
      <c r="DE164">
        <v>4.3126950923987203E-2</v>
      </c>
      <c r="DF164">
        <v>1</v>
      </c>
      <c r="DG164">
        <v>1</v>
      </c>
      <c r="DH164">
        <v>2</v>
      </c>
      <c r="DI164" t="s">
        <v>347</v>
      </c>
      <c r="DJ164">
        <v>3.1165600000000002</v>
      </c>
      <c r="DK164">
        <v>2.7999700000000001</v>
      </c>
      <c r="DL164">
        <v>0.18929399999999999</v>
      </c>
      <c r="DM164">
        <v>0.202513</v>
      </c>
      <c r="DN164">
        <v>7.1406700000000004E-2</v>
      </c>
      <c r="DO164">
        <v>2.0027699999999999E-2</v>
      </c>
      <c r="DP164">
        <v>22500.9</v>
      </c>
      <c r="DQ164">
        <v>20423.8</v>
      </c>
      <c r="DR164">
        <v>26563.8</v>
      </c>
      <c r="DS164">
        <v>23974.7</v>
      </c>
      <c r="DT164">
        <v>34100.9</v>
      </c>
      <c r="DU164">
        <v>34263.599999999999</v>
      </c>
      <c r="DV164">
        <v>40158.400000000001</v>
      </c>
      <c r="DW164">
        <v>37925.199999999997</v>
      </c>
      <c r="DX164">
        <v>1.9974499999999999</v>
      </c>
      <c r="DY164">
        <v>2.1712500000000001</v>
      </c>
      <c r="DZ164">
        <v>0.21278900000000001</v>
      </c>
      <c r="EA164">
        <v>0</v>
      </c>
      <c r="EB164">
        <v>28.6008</v>
      </c>
      <c r="EC164">
        <v>999.9</v>
      </c>
      <c r="ED164">
        <v>61.561</v>
      </c>
      <c r="EE164">
        <v>25.327000000000002</v>
      </c>
      <c r="EF164">
        <v>19.5487</v>
      </c>
      <c r="EG164">
        <v>63.3767</v>
      </c>
      <c r="EH164">
        <v>26.398199999999999</v>
      </c>
      <c r="EI164">
        <v>1</v>
      </c>
      <c r="EJ164">
        <v>-0.16473299999999999</v>
      </c>
      <c r="EK164">
        <v>-6.6666699999999999</v>
      </c>
      <c r="EL164">
        <v>20.125699999999998</v>
      </c>
      <c r="EM164">
        <v>5.2614700000000001</v>
      </c>
      <c r="EN164">
        <v>12.004</v>
      </c>
      <c r="EO164">
        <v>4.99885</v>
      </c>
      <c r="EP164">
        <v>3.28695</v>
      </c>
      <c r="EQ164">
        <v>9999</v>
      </c>
      <c r="ER164">
        <v>9999</v>
      </c>
      <c r="ES164">
        <v>999.9</v>
      </c>
      <c r="ET164">
        <v>9999</v>
      </c>
      <c r="EU164">
        <v>1.8725799999999999</v>
      </c>
      <c r="EV164">
        <v>1.87347</v>
      </c>
      <c r="EW164">
        <v>1.8696600000000001</v>
      </c>
      <c r="EX164">
        <v>1.8754599999999999</v>
      </c>
      <c r="EY164">
        <v>1.8756200000000001</v>
      </c>
      <c r="EZ164">
        <v>1.8740000000000001</v>
      </c>
      <c r="FA164">
        <v>1.8725799999999999</v>
      </c>
      <c r="FB164">
        <v>1.87164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0.33</v>
      </c>
      <c r="FQ164">
        <v>3.4000000000000002E-2</v>
      </c>
      <c r="FR164">
        <v>0.34321388301456301</v>
      </c>
      <c r="FS164">
        <v>1.93526017593624E-3</v>
      </c>
      <c r="FT164">
        <v>-2.6352868309754201E-6</v>
      </c>
      <c r="FU164">
        <v>7.4988703689445403E-10</v>
      </c>
      <c r="FV164">
        <v>-2.6994475661370899E-2</v>
      </c>
      <c r="FW164">
        <v>5.2935318026229097E-3</v>
      </c>
      <c r="FX164">
        <v>-4.69559145734915E-4</v>
      </c>
      <c r="FY164">
        <v>3.7413844565891902E-5</v>
      </c>
      <c r="FZ164">
        <v>1</v>
      </c>
      <c r="GA164">
        <v>1999</v>
      </c>
      <c r="GB164">
        <v>0</v>
      </c>
      <c r="GC164">
        <v>14</v>
      </c>
      <c r="GD164">
        <v>116.3</v>
      </c>
      <c r="GE164">
        <v>116.2</v>
      </c>
      <c r="GF164">
        <v>2.5683600000000002</v>
      </c>
      <c r="GG164">
        <v>2.48169</v>
      </c>
      <c r="GH164">
        <v>1.5979000000000001</v>
      </c>
      <c r="GI164">
        <v>2.34741</v>
      </c>
      <c r="GJ164">
        <v>1.64917</v>
      </c>
      <c r="GK164">
        <v>2.3584000000000001</v>
      </c>
      <c r="GL164">
        <v>29.857800000000001</v>
      </c>
      <c r="GM164">
        <v>15.6906</v>
      </c>
      <c r="GN164">
        <v>19</v>
      </c>
      <c r="GO164">
        <v>471.06700000000001</v>
      </c>
      <c r="GP164">
        <v>602.75599999999997</v>
      </c>
      <c r="GQ164">
        <v>40.678899999999999</v>
      </c>
      <c r="GR164">
        <v>25.251200000000001</v>
      </c>
      <c r="GS164">
        <v>30.0001</v>
      </c>
      <c r="GT164">
        <v>25.0076</v>
      </c>
      <c r="GU164">
        <v>24.976700000000001</v>
      </c>
      <c r="GV164">
        <v>51.510399999999997</v>
      </c>
      <c r="GW164">
        <v>76.383899999999997</v>
      </c>
      <c r="GX164">
        <v>100</v>
      </c>
      <c r="GY164">
        <v>41.167299999999997</v>
      </c>
      <c r="GZ164">
        <v>1185.6300000000001</v>
      </c>
      <c r="HA164">
        <v>2.71644</v>
      </c>
      <c r="HB164">
        <v>100.864</v>
      </c>
      <c r="HC164">
        <v>100.749</v>
      </c>
    </row>
    <row r="165" spans="1:211" x14ac:dyDescent="0.2">
      <c r="A165">
        <v>149</v>
      </c>
      <c r="B165">
        <v>1736456572</v>
      </c>
      <c r="C165">
        <v>296</v>
      </c>
      <c r="D165" t="s">
        <v>646</v>
      </c>
      <c r="E165" t="s">
        <v>647</v>
      </c>
      <c r="F165">
        <v>2</v>
      </c>
      <c r="G165">
        <v>1736456570</v>
      </c>
      <c r="H165">
        <f t="shared" si="68"/>
        <v>7.9929623538599077E-3</v>
      </c>
      <c r="I165">
        <f t="shared" si="69"/>
        <v>7.9929623538599071</v>
      </c>
      <c r="J165">
        <f t="shared" si="70"/>
        <v>51.734593425599805</v>
      </c>
      <c r="K165">
        <f t="shared" si="71"/>
        <v>1058.4000000000001</v>
      </c>
      <c r="L165">
        <f t="shared" si="72"/>
        <v>619.60254266905679</v>
      </c>
      <c r="M165">
        <f t="shared" si="73"/>
        <v>63.327345750772466</v>
      </c>
      <c r="N165">
        <f t="shared" si="74"/>
        <v>108.17525450088</v>
      </c>
      <c r="O165">
        <f t="shared" si="75"/>
        <v>0.21937947590587309</v>
      </c>
      <c r="P165">
        <f t="shared" si="76"/>
        <v>3.5298369157854008</v>
      </c>
      <c r="Q165">
        <f t="shared" si="77"/>
        <v>0.21207662055945173</v>
      </c>
      <c r="R165">
        <f t="shared" si="78"/>
        <v>0.13318376856076683</v>
      </c>
      <c r="S165">
        <f t="shared" si="79"/>
        <v>317.40155723985117</v>
      </c>
      <c r="T165">
        <f t="shared" si="80"/>
        <v>32.70703929727231</v>
      </c>
      <c r="U165">
        <f t="shared" si="81"/>
        <v>32.70703929727231</v>
      </c>
      <c r="V165">
        <f t="shared" si="82"/>
        <v>4.9695378322508246</v>
      </c>
      <c r="W165">
        <f t="shared" si="83"/>
        <v>24.598219242260047</v>
      </c>
      <c r="X165">
        <f t="shared" si="84"/>
        <v>1.23438758381418</v>
      </c>
      <c r="Y165">
        <f t="shared" si="85"/>
        <v>5.0181989665881455</v>
      </c>
      <c r="Z165">
        <f t="shared" si="86"/>
        <v>3.7351502484366446</v>
      </c>
      <c r="AA165">
        <f t="shared" si="87"/>
        <v>-352.48963980522194</v>
      </c>
      <c r="AB165">
        <f t="shared" si="88"/>
        <v>32.952580050388754</v>
      </c>
      <c r="AC165">
        <f t="shared" si="89"/>
        <v>2.13368981718002</v>
      </c>
      <c r="AD165">
        <f t="shared" si="90"/>
        <v>-1.8126978019878948E-3</v>
      </c>
      <c r="AE165">
        <f t="shared" si="91"/>
        <v>79.151670095075175</v>
      </c>
      <c r="AF165">
        <f t="shared" si="92"/>
        <v>8.0252400210299903</v>
      </c>
      <c r="AG165">
        <f t="shared" si="93"/>
        <v>51.734593425599805</v>
      </c>
      <c r="AH165">
        <v>1159.447982984</v>
      </c>
      <c r="AI165">
        <v>1074.6577575757599</v>
      </c>
      <c r="AJ165">
        <v>3.32095528657706</v>
      </c>
      <c r="AK165">
        <v>84.5062676990527</v>
      </c>
      <c r="AL165">
        <f t="shared" si="94"/>
        <v>7.9929623538599071</v>
      </c>
      <c r="AM165">
        <v>2.5298860485346202</v>
      </c>
      <c r="AN165">
        <v>12.0686713286713</v>
      </c>
      <c r="AO165">
        <v>-6.0589715514178999E-3</v>
      </c>
      <c r="AP165">
        <v>123.873733639405</v>
      </c>
      <c r="AQ165">
        <v>20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52885.123578045313</v>
      </c>
      <c r="AV165">
        <f t="shared" si="98"/>
        <v>2000.01</v>
      </c>
      <c r="AW165">
        <f t="shared" si="99"/>
        <v>1686.00857400072</v>
      </c>
      <c r="AX165">
        <f t="shared" si="100"/>
        <v>0.84300007200000004</v>
      </c>
      <c r="AY165">
        <f t="shared" si="101"/>
        <v>0.15869998512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1736456570</v>
      </c>
      <c r="BF165">
        <v>1058.4000000000001</v>
      </c>
      <c r="BG165">
        <v>1163.605</v>
      </c>
      <c r="BH165">
        <v>12.077400000000001</v>
      </c>
      <c r="BI165">
        <v>2.5606800000000001</v>
      </c>
      <c r="BJ165">
        <v>1058.07</v>
      </c>
      <c r="BK165">
        <v>12.0434</v>
      </c>
      <c r="BL165">
        <v>499.85599999999999</v>
      </c>
      <c r="BM165">
        <v>102.107</v>
      </c>
      <c r="BN165">
        <v>9.9400699999999995E-2</v>
      </c>
      <c r="BO165">
        <v>32.880200000000002</v>
      </c>
      <c r="BP165">
        <v>32.061900000000001</v>
      </c>
      <c r="BQ165">
        <v>999.9</v>
      </c>
      <c r="BR165">
        <v>0</v>
      </c>
      <c r="BS165">
        <v>0</v>
      </c>
      <c r="BT165">
        <v>9986.5650000000005</v>
      </c>
      <c r="BU165">
        <v>719.34050000000002</v>
      </c>
      <c r="BV165">
        <v>396.71050000000002</v>
      </c>
      <c r="BW165">
        <v>-105.2045</v>
      </c>
      <c r="BX165">
        <v>1071.3399999999999</v>
      </c>
      <c r="BY165">
        <v>1166.5899999999999</v>
      </c>
      <c r="BZ165">
        <v>9.5167300000000008</v>
      </c>
      <c r="CA165">
        <v>1163.605</v>
      </c>
      <c r="CB165">
        <v>2.5606800000000001</v>
      </c>
      <c r="CC165">
        <v>1.233185</v>
      </c>
      <c r="CD165">
        <v>0.261463</v>
      </c>
      <c r="CE165">
        <v>10.00835</v>
      </c>
      <c r="CF165">
        <v>-11.2003</v>
      </c>
      <c r="CG165">
        <v>2000.01</v>
      </c>
      <c r="CH165">
        <v>0.90000049999999998</v>
      </c>
      <c r="CI165">
        <v>9.9999599999999994E-2</v>
      </c>
      <c r="CJ165">
        <v>24</v>
      </c>
      <c r="CK165">
        <v>39093.1</v>
      </c>
      <c r="CL165">
        <v>1736449596</v>
      </c>
      <c r="CM165" t="s">
        <v>346</v>
      </c>
      <c r="CN165">
        <v>1736449594</v>
      </c>
      <c r="CO165">
        <v>1736449596</v>
      </c>
      <c r="CP165">
        <v>2</v>
      </c>
      <c r="CQ165">
        <v>0.52600000000000002</v>
      </c>
      <c r="CR165">
        <v>-1.4999999999999999E-2</v>
      </c>
      <c r="CS165">
        <v>0.63</v>
      </c>
      <c r="CT165">
        <v>3.9E-2</v>
      </c>
      <c r="CU165">
        <v>200</v>
      </c>
      <c r="CV165">
        <v>13</v>
      </c>
      <c r="CW165">
        <v>0.21</v>
      </c>
      <c r="CX165">
        <v>0.03</v>
      </c>
      <c r="CY165">
        <v>-104.10275</v>
      </c>
      <c r="CZ165">
        <v>-8.4607669172933093</v>
      </c>
      <c r="DA165">
        <v>0.84852506592321797</v>
      </c>
      <c r="DB165">
        <v>0</v>
      </c>
      <c r="DC165">
        <v>9.6093189999999993</v>
      </c>
      <c r="DD165">
        <v>-0.45467007518795599</v>
      </c>
      <c r="DE165">
        <v>4.4402361750249301E-2</v>
      </c>
      <c r="DF165">
        <v>1</v>
      </c>
      <c r="DG165">
        <v>1</v>
      </c>
      <c r="DH165">
        <v>2</v>
      </c>
      <c r="DI165" t="s">
        <v>347</v>
      </c>
      <c r="DJ165">
        <v>3.1166200000000002</v>
      </c>
      <c r="DK165">
        <v>2.80043</v>
      </c>
      <c r="DL165">
        <v>0.19003</v>
      </c>
      <c r="DM165">
        <v>0.203265</v>
      </c>
      <c r="DN165">
        <v>7.1376599999999998E-2</v>
      </c>
      <c r="DO165">
        <v>2.0264000000000001E-2</v>
      </c>
      <c r="DP165">
        <v>22480.6</v>
      </c>
      <c r="DQ165">
        <v>20404.400000000001</v>
      </c>
      <c r="DR165">
        <v>26563.9</v>
      </c>
      <c r="DS165">
        <v>23974.5</v>
      </c>
      <c r="DT165">
        <v>34102.300000000003</v>
      </c>
      <c r="DU165">
        <v>34255</v>
      </c>
      <c r="DV165">
        <v>40158.699999999997</v>
      </c>
      <c r="DW165">
        <v>37924.699999999997</v>
      </c>
      <c r="DX165">
        <v>1.99705</v>
      </c>
      <c r="DY165">
        <v>2.1713499999999999</v>
      </c>
      <c r="DZ165">
        <v>0.21385000000000001</v>
      </c>
      <c r="EA165">
        <v>0</v>
      </c>
      <c r="EB165">
        <v>28.5974</v>
      </c>
      <c r="EC165">
        <v>999.9</v>
      </c>
      <c r="ED165">
        <v>61.561</v>
      </c>
      <c r="EE165">
        <v>25.327000000000002</v>
      </c>
      <c r="EF165">
        <v>19.546700000000001</v>
      </c>
      <c r="EG165">
        <v>63.656700000000001</v>
      </c>
      <c r="EH165">
        <v>26.398199999999999</v>
      </c>
      <c r="EI165">
        <v>1</v>
      </c>
      <c r="EJ165">
        <v>-0.16458800000000001</v>
      </c>
      <c r="EK165">
        <v>-6.6666699999999999</v>
      </c>
      <c r="EL165">
        <v>20.125800000000002</v>
      </c>
      <c r="EM165">
        <v>5.2622200000000001</v>
      </c>
      <c r="EN165">
        <v>12.004</v>
      </c>
      <c r="EO165">
        <v>4.9989999999999997</v>
      </c>
      <c r="EP165">
        <v>3.2870200000000001</v>
      </c>
      <c r="EQ165">
        <v>9999</v>
      </c>
      <c r="ER165">
        <v>9999</v>
      </c>
      <c r="ES165">
        <v>999.9</v>
      </c>
      <c r="ET165">
        <v>9999</v>
      </c>
      <c r="EU165">
        <v>1.87259</v>
      </c>
      <c r="EV165">
        <v>1.87347</v>
      </c>
      <c r="EW165">
        <v>1.8696699999999999</v>
      </c>
      <c r="EX165">
        <v>1.8754599999999999</v>
      </c>
      <c r="EY165">
        <v>1.8756200000000001</v>
      </c>
      <c r="EZ165">
        <v>1.8740300000000001</v>
      </c>
      <c r="FA165">
        <v>1.8726100000000001</v>
      </c>
      <c r="FB165">
        <v>1.87164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0.32</v>
      </c>
      <c r="FQ165">
        <v>3.4000000000000002E-2</v>
      </c>
      <c r="FR165">
        <v>0.34321388301456301</v>
      </c>
      <c r="FS165">
        <v>1.93526017593624E-3</v>
      </c>
      <c r="FT165">
        <v>-2.6352868309754201E-6</v>
      </c>
      <c r="FU165">
        <v>7.4988703689445403E-10</v>
      </c>
      <c r="FV165">
        <v>-2.6994475661370899E-2</v>
      </c>
      <c r="FW165">
        <v>5.2935318026229097E-3</v>
      </c>
      <c r="FX165">
        <v>-4.69559145734915E-4</v>
      </c>
      <c r="FY165">
        <v>3.7413844565891902E-5</v>
      </c>
      <c r="FZ165">
        <v>1</v>
      </c>
      <c r="GA165">
        <v>1999</v>
      </c>
      <c r="GB165">
        <v>0</v>
      </c>
      <c r="GC165">
        <v>14</v>
      </c>
      <c r="GD165">
        <v>116.3</v>
      </c>
      <c r="GE165">
        <v>116.3</v>
      </c>
      <c r="GF165">
        <v>2.5781200000000002</v>
      </c>
      <c r="GG165">
        <v>2.5122100000000001</v>
      </c>
      <c r="GH165">
        <v>1.5979000000000001</v>
      </c>
      <c r="GI165">
        <v>2.34741</v>
      </c>
      <c r="GJ165">
        <v>1.64917</v>
      </c>
      <c r="GK165">
        <v>2.49756</v>
      </c>
      <c r="GL165">
        <v>29.857800000000001</v>
      </c>
      <c r="GM165">
        <v>15.699299999999999</v>
      </c>
      <c r="GN165">
        <v>19</v>
      </c>
      <c r="GO165">
        <v>470.82299999999998</v>
      </c>
      <c r="GP165">
        <v>602.83600000000001</v>
      </c>
      <c r="GQ165">
        <v>40.685099999999998</v>
      </c>
      <c r="GR165">
        <v>25.251200000000001</v>
      </c>
      <c r="GS165">
        <v>30.0002</v>
      </c>
      <c r="GT165">
        <v>25.0078</v>
      </c>
      <c r="GU165">
        <v>24.976900000000001</v>
      </c>
      <c r="GV165">
        <v>51.749200000000002</v>
      </c>
      <c r="GW165">
        <v>76.112899999999996</v>
      </c>
      <c r="GX165">
        <v>100</v>
      </c>
      <c r="GY165">
        <v>41.167299999999997</v>
      </c>
      <c r="GZ165">
        <v>1192.3599999999999</v>
      </c>
      <c r="HA165">
        <v>2.73393</v>
      </c>
      <c r="HB165">
        <v>100.86499999999999</v>
      </c>
      <c r="HC165">
        <v>100.748</v>
      </c>
    </row>
    <row r="166" spans="1:211" x14ac:dyDescent="0.2">
      <c r="A166">
        <v>150</v>
      </c>
      <c r="B166">
        <v>1736456574</v>
      </c>
      <c r="C166">
        <v>298</v>
      </c>
      <c r="D166" t="s">
        <v>648</v>
      </c>
      <c r="E166" t="s">
        <v>649</v>
      </c>
      <c r="F166">
        <v>2</v>
      </c>
      <c r="G166">
        <v>1736456573</v>
      </c>
      <c r="H166">
        <f t="shared" si="68"/>
        <v>7.9795896998310061E-3</v>
      </c>
      <c r="I166">
        <f t="shared" si="69"/>
        <v>7.9795896998310063</v>
      </c>
      <c r="J166">
        <f t="shared" si="70"/>
        <v>52.108345729086388</v>
      </c>
      <c r="K166">
        <f t="shared" si="71"/>
        <v>1068.19</v>
      </c>
      <c r="L166">
        <f t="shared" si="72"/>
        <v>624.8183645806206</v>
      </c>
      <c r="M166">
        <f t="shared" si="73"/>
        <v>63.861788117022869</v>
      </c>
      <c r="N166">
        <f t="shared" si="74"/>
        <v>109.17816651325499</v>
      </c>
      <c r="O166">
        <f t="shared" si="75"/>
        <v>0.21865792296700243</v>
      </c>
      <c r="P166">
        <f t="shared" si="76"/>
        <v>3.5338000094139952</v>
      </c>
      <c r="Q166">
        <f t="shared" si="77"/>
        <v>0.21141001970932657</v>
      </c>
      <c r="R166">
        <f t="shared" si="78"/>
        <v>0.13276244369416226</v>
      </c>
      <c r="S166">
        <f t="shared" si="79"/>
        <v>317.39966903999999</v>
      </c>
      <c r="T166">
        <f t="shared" si="80"/>
        <v>32.722720945789128</v>
      </c>
      <c r="U166">
        <f t="shared" si="81"/>
        <v>32.722720945789128</v>
      </c>
      <c r="V166">
        <f t="shared" si="82"/>
        <v>4.9739276704171642</v>
      </c>
      <c r="W166">
        <f t="shared" si="83"/>
        <v>24.558113966249113</v>
      </c>
      <c r="X166">
        <f t="shared" si="84"/>
        <v>1.2332485392569998</v>
      </c>
      <c r="Y166">
        <f t="shared" si="85"/>
        <v>5.0217559090730139</v>
      </c>
      <c r="Z166">
        <f t="shared" si="86"/>
        <v>3.7406791311601646</v>
      </c>
      <c r="AA166">
        <f t="shared" si="87"/>
        <v>-351.89990576254735</v>
      </c>
      <c r="AB166">
        <f t="shared" si="88"/>
        <v>32.402479390084736</v>
      </c>
      <c r="AC166">
        <f t="shared" si="89"/>
        <v>2.0960084239334704</v>
      </c>
      <c r="AD166">
        <f t="shared" si="90"/>
        <v>-1.7489085291373385E-3</v>
      </c>
      <c r="AE166">
        <f t="shared" si="91"/>
        <v>79.453812717174273</v>
      </c>
      <c r="AF166">
        <f t="shared" si="92"/>
        <v>7.977666410306762</v>
      </c>
      <c r="AG166">
        <f t="shared" si="93"/>
        <v>52.108345729086388</v>
      </c>
      <c r="AH166">
        <v>1166.2842084871099</v>
      </c>
      <c r="AI166">
        <v>1081.2146666666699</v>
      </c>
      <c r="AJ166">
        <v>3.2967800076821701</v>
      </c>
      <c r="AK166">
        <v>84.5062676990527</v>
      </c>
      <c r="AL166">
        <f t="shared" si="94"/>
        <v>7.9795896998310063</v>
      </c>
      <c r="AM166">
        <v>2.5429508452530301</v>
      </c>
      <c r="AN166">
        <v>12.063658041958</v>
      </c>
      <c r="AO166">
        <v>-5.9306382351749596E-3</v>
      </c>
      <c r="AP166">
        <v>123.873733639405</v>
      </c>
      <c r="AQ166">
        <v>20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52967.971532819764</v>
      </c>
      <c r="AV166">
        <f t="shared" si="98"/>
        <v>2000</v>
      </c>
      <c r="AW166">
        <f t="shared" si="99"/>
        <v>1685.9992440000001</v>
      </c>
      <c r="AX166">
        <f t="shared" si="100"/>
        <v>0.842999622</v>
      </c>
      <c r="AY166">
        <f t="shared" si="101"/>
        <v>0.15869983452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1736456573</v>
      </c>
      <c r="BF166">
        <v>1068.19</v>
      </c>
      <c r="BG166">
        <v>1173.78</v>
      </c>
      <c r="BH166">
        <v>12.066000000000001</v>
      </c>
      <c r="BI166">
        <v>2.6065700000000001</v>
      </c>
      <c r="BJ166">
        <v>1067.8800000000001</v>
      </c>
      <c r="BK166">
        <v>12.0321</v>
      </c>
      <c r="BL166">
        <v>499.90800000000002</v>
      </c>
      <c r="BM166">
        <v>102.10899999999999</v>
      </c>
      <c r="BN166">
        <v>9.95645E-2</v>
      </c>
      <c r="BO166">
        <v>32.892800000000001</v>
      </c>
      <c r="BP166">
        <v>32.081699999999998</v>
      </c>
      <c r="BQ166">
        <v>999.9</v>
      </c>
      <c r="BR166">
        <v>0</v>
      </c>
      <c r="BS166">
        <v>0</v>
      </c>
      <c r="BT166">
        <v>10003.1</v>
      </c>
      <c r="BU166">
        <v>719.19600000000003</v>
      </c>
      <c r="BV166">
        <v>396.38400000000001</v>
      </c>
      <c r="BW166">
        <v>-105.587</v>
      </c>
      <c r="BX166">
        <v>1081.24</v>
      </c>
      <c r="BY166">
        <v>1176.8499999999999</v>
      </c>
      <c r="BZ166">
        <v>9.4594699999999996</v>
      </c>
      <c r="CA166">
        <v>1173.78</v>
      </c>
      <c r="CB166">
        <v>2.6065700000000001</v>
      </c>
      <c r="CC166">
        <v>1.2320599999999999</v>
      </c>
      <c r="CD166">
        <v>0.266156</v>
      </c>
      <c r="CE166">
        <v>9.9946400000000004</v>
      </c>
      <c r="CF166">
        <v>-10.9772</v>
      </c>
      <c r="CG166">
        <v>2000</v>
      </c>
      <c r="CH166">
        <v>0.90000100000000005</v>
      </c>
      <c r="CI166">
        <v>9.9998600000000007E-2</v>
      </c>
      <c r="CJ166">
        <v>24</v>
      </c>
      <c r="CK166">
        <v>39093</v>
      </c>
      <c r="CL166">
        <v>1736449596</v>
      </c>
      <c r="CM166" t="s">
        <v>346</v>
      </c>
      <c r="CN166">
        <v>1736449594</v>
      </c>
      <c r="CO166">
        <v>1736449596</v>
      </c>
      <c r="CP166">
        <v>2</v>
      </c>
      <c r="CQ166">
        <v>0.52600000000000002</v>
      </c>
      <c r="CR166">
        <v>-1.4999999999999999E-2</v>
      </c>
      <c r="CS166">
        <v>0.63</v>
      </c>
      <c r="CT166">
        <v>3.9E-2</v>
      </c>
      <c r="CU166">
        <v>200</v>
      </c>
      <c r="CV166">
        <v>13</v>
      </c>
      <c r="CW166">
        <v>0.21</v>
      </c>
      <c r="CX166">
        <v>0.03</v>
      </c>
      <c r="CY166">
        <v>-104.3691</v>
      </c>
      <c r="CZ166">
        <v>-8.1112781954888593</v>
      </c>
      <c r="DA166">
        <v>0.81771290194053003</v>
      </c>
      <c r="DB166">
        <v>0</v>
      </c>
      <c r="DC166">
        <v>9.5900555000000001</v>
      </c>
      <c r="DD166">
        <v>-0.51906902255640297</v>
      </c>
      <c r="DE166">
        <v>5.1587706333486201E-2</v>
      </c>
      <c r="DF166">
        <v>0</v>
      </c>
      <c r="DG166">
        <v>0</v>
      </c>
      <c r="DH166">
        <v>2</v>
      </c>
      <c r="DI166" t="s">
        <v>535</v>
      </c>
      <c r="DJ166">
        <v>3.1165699999999998</v>
      </c>
      <c r="DK166">
        <v>2.80043</v>
      </c>
      <c r="DL166">
        <v>0.190779</v>
      </c>
      <c r="DM166">
        <v>0.20397399999999999</v>
      </c>
      <c r="DN166">
        <v>7.1356900000000001E-2</v>
      </c>
      <c r="DO166">
        <v>2.0443200000000002E-2</v>
      </c>
      <c r="DP166">
        <v>22459.5</v>
      </c>
      <c r="DQ166">
        <v>20386</v>
      </c>
      <c r="DR166">
        <v>26563.599999999999</v>
      </c>
      <c r="DS166">
        <v>23974.2</v>
      </c>
      <c r="DT166">
        <v>34102.6</v>
      </c>
      <c r="DU166">
        <v>34248.199999999997</v>
      </c>
      <c r="DV166">
        <v>40158.1</v>
      </c>
      <c r="DW166">
        <v>37924.199999999997</v>
      </c>
      <c r="DX166">
        <v>1.99682</v>
      </c>
      <c r="DY166">
        <v>2.1713499999999999</v>
      </c>
      <c r="DZ166">
        <v>0.214726</v>
      </c>
      <c r="EA166">
        <v>0</v>
      </c>
      <c r="EB166">
        <v>28.594899999999999</v>
      </c>
      <c r="EC166">
        <v>999.9</v>
      </c>
      <c r="ED166">
        <v>61.561</v>
      </c>
      <c r="EE166">
        <v>25.327000000000002</v>
      </c>
      <c r="EF166">
        <v>19.547799999999999</v>
      </c>
      <c r="EG166">
        <v>63.8767</v>
      </c>
      <c r="EH166">
        <v>26.718800000000002</v>
      </c>
      <c r="EI166">
        <v>1</v>
      </c>
      <c r="EJ166">
        <v>-0.16447200000000001</v>
      </c>
      <c r="EK166">
        <v>-6.6666699999999999</v>
      </c>
      <c r="EL166">
        <v>20.125800000000002</v>
      </c>
      <c r="EM166">
        <v>5.2620699999999996</v>
      </c>
      <c r="EN166">
        <v>12.0044</v>
      </c>
      <c r="EO166">
        <v>4.9989499999999998</v>
      </c>
      <c r="EP166">
        <v>3.28708</v>
      </c>
      <c r="EQ166">
        <v>9999</v>
      </c>
      <c r="ER166">
        <v>9999</v>
      </c>
      <c r="ES166">
        <v>999.9</v>
      </c>
      <c r="ET166">
        <v>9999</v>
      </c>
      <c r="EU166">
        <v>1.87259</v>
      </c>
      <c r="EV166">
        <v>1.87347</v>
      </c>
      <c r="EW166">
        <v>1.8696699999999999</v>
      </c>
      <c r="EX166">
        <v>1.8754599999999999</v>
      </c>
      <c r="EY166">
        <v>1.87561</v>
      </c>
      <c r="EZ166">
        <v>1.8740300000000001</v>
      </c>
      <c r="FA166">
        <v>1.8726</v>
      </c>
      <c r="FB166">
        <v>1.87164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0.31</v>
      </c>
      <c r="FQ166">
        <v>3.3799999999999997E-2</v>
      </c>
      <c r="FR166">
        <v>0.34321388301456301</v>
      </c>
      <c r="FS166">
        <v>1.93526017593624E-3</v>
      </c>
      <c r="FT166">
        <v>-2.6352868309754201E-6</v>
      </c>
      <c r="FU166">
        <v>7.4988703689445403E-10</v>
      </c>
      <c r="FV166">
        <v>-2.6994475661370899E-2</v>
      </c>
      <c r="FW166">
        <v>5.2935318026229097E-3</v>
      </c>
      <c r="FX166">
        <v>-4.69559145734915E-4</v>
      </c>
      <c r="FY166">
        <v>3.7413844565891902E-5</v>
      </c>
      <c r="FZ166">
        <v>1</v>
      </c>
      <c r="GA166">
        <v>1999</v>
      </c>
      <c r="GB166">
        <v>0</v>
      </c>
      <c r="GC166">
        <v>14</v>
      </c>
      <c r="GD166">
        <v>116.3</v>
      </c>
      <c r="GE166">
        <v>116.3</v>
      </c>
      <c r="GF166">
        <v>2.5939899999999998</v>
      </c>
      <c r="GG166">
        <v>2.4719199999999999</v>
      </c>
      <c r="GH166">
        <v>1.5979000000000001</v>
      </c>
      <c r="GI166">
        <v>2.34619</v>
      </c>
      <c r="GJ166">
        <v>1.64917</v>
      </c>
      <c r="GK166">
        <v>2.4194300000000002</v>
      </c>
      <c r="GL166">
        <v>29.857800000000001</v>
      </c>
      <c r="GM166">
        <v>15.6906</v>
      </c>
      <c r="GN166">
        <v>19</v>
      </c>
      <c r="GO166">
        <v>470.69499999999999</v>
      </c>
      <c r="GP166">
        <v>602.84799999999996</v>
      </c>
      <c r="GQ166">
        <v>40.692100000000003</v>
      </c>
      <c r="GR166">
        <v>25.251200000000001</v>
      </c>
      <c r="GS166">
        <v>30.0001</v>
      </c>
      <c r="GT166">
        <v>25.008900000000001</v>
      </c>
      <c r="GU166">
        <v>24.977900000000002</v>
      </c>
      <c r="GV166">
        <v>52.003999999999998</v>
      </c>
      <c r="GW166">
        <v>76.112899999999996</v>
      </c>
      <c r="GX166">
        <v>100</v>
      </c>
      <c r="GY166">
        <v>41.254899999999999</v>
      </c>
      <c r="GZ166">
        <v>1199.1600000000001</v>
      </c>
      <c r="HA166">
        <v>2.76302</v>
      </c>
      <c r="HB166">
        <v>100.863</v>
      </c>
      <c r="HC166">
        <v>100.747</v>
      </c>
    </row>
    <row r="167" spans="1:211" x14ac:dyDescent="0.2">
      <c r="A167">
        <v>151</v>
      </c>
      <c r="B167">
        <v>1736456576</v>
      </c>
      <c r="C167">
        <v>300</v>
      </c>
      <c r="D167" t="s">
        <v>650</v>
      </c>
      <c r="E167" t="s">
        <v>651</v>
      </c>
      <c r="F167">
        <v>2</v>
      </c>
      <c r="G167">
        <v>1736456574</v>
      </c>
      <c r="H167">
        <f t="shared" si="68"/>
        <v>7.9742517701345307E-3</v>
      </c>
      <c r="I167">
        <f t="shared" si="69"/>
        <v>7.9742517701345301</v>
      </c>
      <c r="J167">
        <f t="shared" si="70"/>
        <v>52.00972088114591</v>
      </c>
      <c r="K167">
        <f t="shared" si="71"/>
        <v>1071.5250000000001</v>
      </c>
      <c r="L167">
        <f t="shared" si="72"/>
        <v>628.14158218151601</v>
      </c>
      <c r="M167">
        <f t="shared" si="73"/>
        <v>64.201574731777171</v>
      </c>
      <c r="N167">
        <f t="shared" si="74"/>
        <v>109.5192458451</v>
      </c>
      <c r="O167">
        <f t="shared" si="75"/>
        <v>0.21836123101379512</v>
      </c>
      <c r="P167">
        <f t="shared" si="76"/>
        <v>3.5326184743132583</v>
      </c>
      <c r="Q167">
        <f t="shared" si="77"/>
        <v>0.21113030200620719</v>
      </c>
      <c r="R167">
        <f t="shared" si="78"/>
        <v>0.13258616164804826</v>
      </c>
      <c r="S167">
        <f t="shared" si="79"/>
        <v>317.39966903999999</v>
      </c>
      <c r="T167">
        <f t="shared" si="80"/>
        <v>32.730779072197514</v>
      </c>
      <c r="U167">
        <f t="shared" si="81"/>
        <v>32.730779072197514</v>
      </c>
      <c r="V167">
        <f t="shared" si="82"/>
        <v>4.976184732141582</v>
      </c>
      <c r="W167">
        <f t="shared" si="83"/>
        <v>24.545311124167167</v>
      </c>
      <c r="X167">
        <f t="shared" si="84"/>
        <v>1.2330874124015998</v>
      </c>
      <c r="Y167">
        <f t="shared" si="85"/>
        <v>5.0237188119710137</v>
      </c>
      <c r="Z167">
        <f t="shared" si="86"/>
        <v>3.7430973197399822</v>
      </c>
      <c r="AA167">
        <f t="shared" si="87"/>
        <v>-351.66450306293279</v>
      </c>
      <c r="AB167">
        <f t="shared" si="88"/>
        <v>32.180602279289317</v>
      </c>
      <c r="AC167">
        <f t="shared" si="89"/>
        <v>2.0825054677896584</v>
      </c>
      <c r="AD167">
        <f t="shared" si="90"/>
        <v>-1.7262758538407752E-3</v>
      </c>
      <c r="AE167">
        <f t="shared" si="91"/>
        <v>79.412060121710752</v>
      </c>
      <c r="AF167">
        <f t="shared" si="92"/>
        <v>7.9637176407045152</v>
      </c>
      <c r="AG167">
        <f t="shared" si="93"/>
        <v>52.00972088114591</v>
      </c>
      <c r="AH167">
        <v>1173.1494993702499</v>
      </c>
      <c r="AI167">
        <v>1087.9546666666699</v>
      </c>
      <c r="AJ167">
        <v>3.3301869515116098</v>
      </c>
      <c r="AK167">
        <v>84.5062676990527</v>
      </c>
      <c r="AL167">
        <f t="shared" si="94"/>
        <v>7.9742517701345301</v>
      </c>
      <c r="AM167">
        <v>2.5676340817388201</v>
      </c>
      <c r="AN167">
        <v>12.062716083916101</v>
      </c>
      <c r="AO167">
        <v>-3.7983656583924301E-3</v>
      </c>
      <c r="AP167">
        <v>123.873733639405</v>
      </c>
      <c r="AQ167">
        <v>20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52941.425955844963</v>
      </c>
      <c r="AV167">
        <f t="shared" si="98"/>
        <v>2000</v>
      </c>
      <c r="AW167">
        <f t="shared" si="99"/>
        <v>1685.9992440000001</v>
      </c>
      <c r="AX167">
        <f t="shared" si="100"/>
        <v>0.842999622</v>
      </c>
      <c r="AY167">
        <f t="shared" si="101"/>
        <v>0.15869983452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1736456574</v>
      </c>
      <c r="BF167">
        <v>1071.5250000000001</v>
      </c>
      <c r="BG167">
        <v>1177.0999999999999</v>
      </c>
      <c r="BH167">
        <v>12.064399999999999</v>
      </c>
      <c r="BI167">
        <v>2.619605</v>
      </c>
      <c r="BJ167">
        <v>1071.2149999999999</v>
      </c>
      <c r="BK167">
        <v>12.03055</v>
      </c>
      <c r="BL167">
        <v>499.80799999999999</v>
      </c>
      <c r="BM167">
        <v>102.10899999999999</v>
      </c>
      <c r="BN167">
        <v>9.9764000000000005E-2</v>
      </c>
      <c r="BO167">
        <v>32.899749999999997</v>
      </c>
      <c r="BP167">
        <v>32.087850000000003</v>
      </c>
      <c r="BQ167">
        <v>999.9</v>
      </c>
      <c r="BR167">
        <v>0</v>
      </c>
      <c r="BS167">
        <v>0</v>
      </c>
      <c r="BT167">
        <v>9998.11</v>
      </c>
      <c r="BU167">
        <v>719.16600000000005</v>
      </c>
      <c r="BV167">
        <v>395.4855</v>
      </c>
      <c r="BW167">
        <v>-105.57250000000001</v>
      </c>
      <c r="BX167">
        <v>1084.6099999999999</v>
      </c>
      <c r="BY167">
        <v>1180.19</v>
      </c>
      <c r="BZ167">
        <v>9.4448249999999998</v>
      </c>
      <c r="CA167">
        <v>1177.0999999999999</v>
      </c>
      <c r="CB167">
        <v>2.619605</v>
      </c>
      <c r="CC167">
        <v>1.2318899999999999</v>
      </c>
      <c r="CD167">
        <v>0.267486</v>
      </c>
      <c r="CE167">
        <v>9.9925999999999995</v>
      </c>
      <c r="CF167">
        <v>-10.9148</v>
      </c>
      <c r="CG167">
        <v>2000</v>
      </c>
      <c r="CH167">
        <v>0.90000100000000005</v>
      </c>
      <c r="CI167">
        <v>9.9998600000000007E-2</v>
      </c>
      <c r="CJ167">
        <v>24</v>
      </c>
      <c r="CK167">
        <v>39093</v>
      </c>
      <c r="CL167">
        <v>1736449596</v>
      </c>
      <c r="CM167" t="s">
        <v>346</v>
      </c>
      <c r="CN167">
        <v>1736449594</v>
      </c>
      <c r="CO167">
        <v>1736449596</v>
      </c>
      <c r="CP167">
        <v>2</v>
      </c>
      <c r="CQ167">
        <v>0.52600000000000002</v>
      </c>
      <c r="CR167">
        <v>-1.4999999999999999E-2</v>
      </c>
      <c r="CS167">
        <v>0.63</v>
      </c>
      <c r="CT167">
        <v>3.9E-2</v>
      </c>
      <c r="CU167">
        <v>200</v>
      </c>
      <c r="CV167">
        <v>13</v>
      </c>
      <c r="CW167">
        <v>0.21</v>
      </c>
      <c r="CX167">
        <v>0.03</v>
      </c>
      <c r="CY167">
        <v>-104.61415</v>
      </c>
      <c r="CZ167">
        <v>-7.5761052631580403</v>
      </c>
      <c r="DA167">
        <v>0.77228260857020703</v>
      </c>
      <c r="DB167">
        <v>0</v>
      </c>
      <c r="DC167">
        <v>9.5686359999999997</v>
      </c>
      <c r="DD167">
        <v>-0.58984691729322103</v>
      </c>
      <c r="DE167">
        <v>5.9173836566509902E-2</v>
      </c>
      <c r="DF167">
        <v>0</v>
      </c>
      <c r="DG167">
        <v>0</v>
      </c>
      <c r="DH167">
        <v>2</v>
      </c>
      <c r="DI167" t="s">
        <v>535</v>
      </c>
      <c r="DJ167">
        <v>3.1167899999999999</v>
      </c>
      <c r="DK167">
        <v>2.8001</v>
      </c>
      <c r="DL167">
        <v>0.191527</v>
      </c>
      <c r="DM167">
        <v>0.20468500000000001</v>
      </c>
      <c r="DN167">
        <v>7.1334499999999995E-2</v>
      </c>
      <c r="DO167">
        <v>2.0659E-2</v>
      </c>
      <c r="DP167">
        <v>22438.400000000001</v>
      </c>
      <c r="DQ167">
        <v>20367.599999999999</v>
      </c>
      <c r="DR167">
        <v>26563.1</v>
      </c>
      <c r="DS167">
        <v>23974</v>
      </c>
      <c r="DT167">
        <v>34103</v>
      </c>
      <c r="DU167">
        <v>34240.5</v>
      </c>
      <c r="DV167">
        <v>40157.5</v>
      </c>
      <c r="DW167">
        <v>37923.9</v>
      </c>
      <c r="DX167">
        <v>1.99705</v>
      </c>
      <c r="DY167">
        <v>2.1711800000000001</v>
      </c>
      <c r="DZ167">
        <v>0.215583</v>
      </c>
      <c r="EA167">
        <v>0</v>
      </c>
      <c r="EB167">
        <v>28.593299999999999</v>
      </c>
      <c r="EC167">
        <v>999.9</v>
      </c>
      <c r="ED167">
        <v>61.561</v>
      </c>
      <c r="EE167">
        <v>25.327000000000002</v>
      </c>
      <c r="EF167">
        <v>19.545999999999999</v>
      </c>
      <c r="EG167">
        <v>63.736699999999999</v>
      </c>
      <c r="EH167">
        <v>26.698699999999999</v>
      </c>
      <c r="EI167">
        <v>1</v>
      </c>
      <c r="EJ167">
        <v>-0.16450999999999999</v>
      </c>
      <c r="EK167">
        <v>-6.6666699999999999</v>
      </c>
      <c r="EL167">
        <v>20.125599999999999</v>
      </c>
      <c r="EM167">
        <v>5.2617700000000003</v>
      </c>
      <c r="EN167">
        <v>12.0046</v>
      </c>
      <c r="EO167">
        <v>4.9984999999999999</v>
      </c>
      <c r="EP167">
        <v>3.2871299999999999</v>
      </c>
      <c r="EQ167">
        <v>9999</v>
      </c>
      <c r="ER167">
        <v>9999</v>
      </c>
      <c r="ES167">
        <v>999.9</v>
      </c>
      <c r="ET167">
        <v>9999</v>
      </c>
      <c r="EU167">
        <v>1.87259</v>
      </c>
      <c r="EV167">
        <v>1.87347</v>
      </c>
      <c r="EW167">
        <v>1.8696699999999999</v>
      </c>
      <c r="EX167">
        <v>1.8754599999999999</v>
      </c>
      <c r="EY167">
        <v>1.87561</v>
      </c>
      <c r="EZ167">
        <v>1.8740300000000001</v>
      </c>
      <c r="FA167">
        <v>1.8725700000000001</v>
      </c>
      <c r="FB167">
        <v>1.87164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0.31</v>
      </c>
      <c r="FQ167">
        <v>3.3799999999999997E-2</v>
      </c>
      <c r="FR167">
        <v>0.34321388301456301</v>
      </c>
      <c r="FS167">
        <v>1.93526017593624E-3</v>
      </c>
      <c r="FT167">
        <v>-2.6352868309754201E-6</v>
      </c>
      <c r="FU167">
        <v>7.4988703689445403E-10</v>
      </c>
      <c r="FV167">
        <v>-2.6994475661370899E-2</v>
      </c>
      <c r="FW167">
        <v>5.2935318026229097E-3</v>
      </c>
      <c r="FX167">
        <v>-4.69559145734915E-4</v>
      </c>
      <c r="FY167">
        <v>3.7413844565891902E-5</v>
      </c>
      <c r="FZ167">
        <v>1</v>
      </c>
      <c r="GA167">
        <v>1999</v>
      </c>
      <c r="GB167">
        <v>0</v>
      </c>
      <c r="GC167">
        <v>14</v>
      </c>
      <c r="GD167">
        <v>116.4</v>
      </c>
      <c r="GE167">
        <v>116.3</v>
      </c>
      <c r="GF167">
        <v>2.6049799999999999</v>
      </c>
      <c r="GG167">
        <v>2.5280800000000001</v>
      </c>
      <c r="GH167">
        <v>1.5979000000000001</v>
      </c>
      <c r="GI167">
        <v>2.34741</v>
      </c>
      <c r="GJ167">
        <v>1.64917</v>
      </c>
      <c r="GK167">
        <v>2.3034699999999999</v>
      </c>
      <c r="GL167">
        <v>29.857800000000001</v>
      </c>
      <c r="GM167">
        <v>15.6906</v>
      </c>
      <c r="GN167">
        <v>19</v>
      </c>
      <c r="GO167">
        <v>470.84100000000001</v>
      </c>
      <c r="GP167">
        <v>602.721</v>
      </c>
      <c r="GQ167">
        <v>40.6999</v>
      </c>
      <c r="GR167">
        <v>25.251200000000001</v>
      </c>
      <c r="GS167">
        <v>30.0001</v>
      </c>
      <c r="GT167">
        <v>25.009699999999999</v>
      </c>
      <c r="GU167">
        <v>24.9788</v>
      </c>
      <c r="GV167">
        <v>52.247100000000003</v>
      </c>
      <c r="GW167">
        <v>76.112899999999996</v>
      </c>
      <c r="GX167">
        <v>100</v>
      </c>
      <c r="GY167">
        <v>41.254899999999999</v>
      </c>
      <c r="GZ167">
        <v>1205.8599999999999</v>
      </c>
      <c r="HA167">
        <v>2.7888199999999999</v>
      </c>
      <c r="HB167">
        <v>100.86199999999999</v>
      </c>
      <c r="HC167">
        <v>100.746</v>
      </c>
    </row>
    <row r="168" spans="1:211" x14ac:dyDescent="0.2">
      <c r="A168">
        <v>152</v>
      </c>
      <c r="B168">
        <v>1736456578</v>
      </c>
      <c r="C168">
        <v>302</v>
      </c>
      <c r="D168" t="s">
        <v>652</v>
      </c>
      <c r="E168" t="s">
        <v>653</v>
      </c>
      <c r="F168">
        <v>2</v>
      </c>
      <c r="G168">
        <v>1736456577</v>
      </c>
      <c r="H168">
        <f t="shared" si="68"/>
        <v>7.9627037193174023E-3</v>
      </c>
      <c r="I168">
        <f t="shared" si="69"/>
        <v>7.9627037193174024</v>
      </c>
      <c r="J168">
        <f t="shared" si="70"/>
        <v>51.866480352220492</v>
      </c>
      <c r="K168">
        <f t="shared" si="71"/>
        <v>1081.49</v>
      </c>
      <c r="L168">
        <f t="shared" si="72"/>
        <v>637.11786296245612</v>
      </c>
      <c r="M168">
        <f t="shared" si="73"/>
        <v>65.119054907852103</v>
      </c>
      <c r="N168">
        <f t="shared" si="74"/>
        <v>110.537799654258</v>
      </c>
      <c r="O168">
        <f t="shared" si="75"/>
        <v>0.21756718521943882</v>
      </c>
      <c r="P168">
        <f t="shared" si="76"/>
        <v>3.5314365307707112</v>
      </c>
      <c r="Q168">
        <f t="shared" si="77"/>
        <v>0.21038550159255578</v>
      </c>
      <c r="R168">
        <f t="shared" si="78"/>
        <v>0.1321164359107645</v>
      </c>
      <c r="S168">
        <f t="shared" si="79"/>
        <v>317.4000762</v>
      </c>
      <c r="T168">
        <f t="shared" si="80"/>
        <v>32.755992388087918</v>
      </c>
      <c r="U168">
        <f t="shared" si="81"/>
        <v>32.755992388087918</v>
      </c>
      <c r="V168">
        <f t="shared" si="82"/>
        <v>4.9832526791982321</v>
      </c>
      <c r="W168">
        <f t="shared" si="83"/>
        <v>24.501549950109805</v>
      </c>
      <c r="X168">
        <f t="shared" si="84"/>
        <v>1.2324644236848599</v>
      </c>
      <c r="Y168">
        <f t="shared" si="85"/>
        <v>5.0301488117870541</v>
      </c>
      <c r="Z168">
        <f t="shared" si="86"/>
        <v>3.7507882555133722</v>
      </c>
      <c r="AA168">
        <f t="shared" si="87"/>
        <v>-351.15523402189746</v>
      </c>
      <c r="AB168">
        <f t="shared" si="88"/>
        <v>31.700852447741184</v>
      </c>
      <c r="AC168">
        <f t="shared" si="89"/>
        <v>2.0526288055048298</v>
      </c>
      <c r="AD168">
        <f t="shared" si="90"/>
        <v>-1.6765686514617073E-3</v>
      </c>
      <c r="AE168">
        <f t="shared" si="91"/>
        <v>79.56809900280868</v>
      </c>
      <c r="AF168">
        <f t="shared" si="92"/>
        <v>7.9197704067456591</v>
      </c>
      <c r="AG168">
        <f t="shared" si="93"/>
        <v>51.866480352220492</v>
      </c>
      <c r="AH168">
        <v>1179.93135988839</v>
      </c>
      <c r="AI168">
        <v>1094.7155757575799</v>
      </c>
      <c r="AJ168">
        <v>3.3609313724072001</v>
      </c>
      <c r="AK168">
        <v>84.5062676990527</v>
      </c>
      <c r="AL168">
        <f t="shared" si="94"/>
        <v>7.9627037193174024</v>
      </c>
      <c r="AM168">
        <v>2.5983340634588301</v>
      </c>
      <c r="AN168">
        <v>12.059567832167801</v>
      </c>
      <c r="AO168">
        <v>-1.9538672604357799E-3</v>
      </c>
      <c r="AP168">
        <v>123.873733639405</v>
      </c>
      <c r="AQ168">
        <v>21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52912.144995066476</v>
      </c>
      <c r="AV168">
        <f t="shared" si="98"/>
        <v>2000</v>
      </c>
      <c r="AW168">
        <f t="shared" si="99"/>
        <v>1686.00081</v>
      </c>
      <c r="AX168">
        <f t="shared" si="100"/>
        <v>0.84300040499999995</v>
      </c>
      <c r="AY168">
        <f t="shared" si="101"/>
        <v>0.1587000381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1736456577</v>
      </c>
      <c r="BF168">
        <v>1081.49</v>
      </c>
      <c r="BG168">
        <v>1187.27</v>
      </c>
      <c r="BH168">
        <v>12.058299999999999</v>
      </c>
      <c r="BI168">
        <v>2.6673900000000001</v>
      </c>
      <c r="BJ168">
        <v>1081.19</v>
      </c>
      <c r="BK168">
        <v>12.0244</v>
      </c>
      <c r="BL168">
        <v>499.90499999999997</v>
      </c>
      <c r="BM168">
        <v>102.10899999999999</v>
      </c>
      <c r="BN168">
        <v>9.9804199999999996E-2</v>
      </c>
      <c r="BO168">
        <v>32.922499999999999</v>
      </c>
      <c r="BP168">
        <v>32.107300000000002</v>
      </c>
      <c r="BQ168">
        <v>999.9</v>
      </c>
      <c r="BR168">
        <v>0</v>
      </c>
      <c r="BS168">
        <v>0</v>
      </c>
      <c r="BT168">
        <v>9993.1200000000008</v>
      </c>
      <c r="BU168">
        <v>719.16800000000001</v>
      </c>
      <c r="BV168">
        <v>393.572</v>
      </c>
      <c r="BW168">
        <v>-105.77500000000001</v>
      </c>
      <c r="BX168">
        <v>1094.69</v>
      </c>
      <c r="BY168">
        <v>1190.44</v>
      </c>
      <c r="BZ168">
        <v>9.3908699999999996</v>
      </c>
      <c r="CA168">
        <v>1187.27</v>
      </c>
      <c r="CB168">
        <v>2.6673900000000001</v>
      </c>
      <c r="CC168">
        <v>1.23125</v>
      </c>
      <c r="CD168">
        <v>0.27236300000000002</v>
      </c>
      <c r="CE168">
        <v>9.9848599999999994</v>
      </c>
      <c r="CF168">
        <v>-10.6877</v>
      </c>
      <c r="CG168">
        <v>2000</v>
      </c>
      <c r="CH168">
        <v>0.90000100000000005</v>
      </c>
      <c r="CI168">
        <v>9.9999500000000005E-2</v>
      </c>
      <c r="CJ168">
        <v>24</v>
      </c>
      <c r="CK168">
        <v>39093</v>
      </c>
      <c r="CL168">
        <v>1736449596</v>
      </c>
      <c r="CM168" t="s">
        <v>346</v>
      </c>
      <c r="CN168">
        <v>1736449594</v>
      </c>
      <c r="CO168">
        <v>1736449596</v>
      </c>
      <c r="CP168">
        <v>2</v>
      </c>
      <c r="CQ168">
        <v>0.52600000000000002</v>
      </c>
      <c r="CR168">
        <v>-1.4999999999999999E-2</v>
      </c>
      <c r="CS168">
        <v>0.63</v>
      </c>
      <c r="CT168">
        <v>3.9E-2</v>
      </c>
      <c r="CU168">
        <v>200</v>
      </c>
      <c r="CV168">
        <v>13</v>
      </c>
      <c r="CW168">
        <v>0.21</v>
      </c>
      <c r="CX168">
        <v>0.03</v>
      </c>
      <c r="CY168">
        <v>-104.8533</v>
      </c>
      <c r="CZ168">
        <v>-6.1738646616541804</v>
      </c>
      <c r="DA168">
        <v>0.64119911883907299</v>
      </c>
      <c r="DB168">
        <v>0</v>
      </c>
      <c r="DC168">
        <v>9.5460794999999994</v>
      </c>
      <c r="DD168">
        <v>-0.67888466165414596</v>
      </c>
      <c r="DE168">
        <v>6.7945298915745495E-2</v>
      </c>
      <c r="DF168">
        <v>0</v>
      </c>
      <c r="DG168">
        <v>0</v>
      </c>
      <c r="DH168">
        <v>2</v>
      </c>
      <c r="DI168" t="s">
        <v>535</v>
      </c>
      <c r="DJ168">
        <v>3.1169699999999998</v>
      </c>
      <c r="DK168">
        <v>2.8005900000000001</v>
      </c>
      <c r="DL168">
        <v>0.19226299999999999</v>
      </c>
      <c r="DM168">
        <v>0.20543600000000001</v>
      </c>
      <c r="DN168">
        <v>7.1324200000000004E-2</v>
      </c>
      <c r="DO168">
        <v>2.0915900000000001E-2</v>
      </c>
      <c r="DP168">
        <v>22417.9</v>
      </c>
      <c r="DQ168">
        <v>20348.900000000001</v>
      </c>
      <c r="DR168">
        <v>26562.9</v>
      </c>
      <c r="DS168">
        <v>23974.5</v>
      </c>
      <c r="DT168">
        <v>34103.4</v>
      </c>
      <c r="DU168">
        <v>34231.800000000003</v>
      </c>
      <c r="DV168">
        <v>40157.4</v>
      </c>
      <c r="DW168">
        <v>37924.300000000003</v>
      </c>
      <c r="DX168">
        <v>1.9970000000000001</v>
      </c>
      <c r="DY168">
        <v>2.1711200000000002</v>
      </c>
      <c r="DZ168">
        <v>0.21673700000000001</v>
      </c>
      <c r="EA168">
        <v>0</v>
      </c>
      <c r="EB168">
        <v>28.592199999999998</v>
      </c>
      <c r="EC168">
        <v>999.9</v>
      </c>
      <c r="ED168">
        <v>61.561</v>
      </c>
      <c r="EE168">
        <v>25.337</v>
      </c>
      <c r="EF168">
        <v>19.558399999999999</v>
      </c>
      <c r="EG168">
        <v>63.686700000000002</v>
      </c>
      <c r="EH168">
        <v>26.3141</v>
      </c>
      <c r="EI168">
        <v>1</v>
      </c>
      <c r="EJ168">
        <v>-0.16451199999999999</v>
      </c>
      <c r="EK168">
        <v>-6.6666699999999999</v>
      </c>
      <c r="EL168">
        <v>20.125800000000002</v>
      </c>
      <c r="EM168">
        <v>5.2613200000000004</v>
      </c>
      <c r="EN168">
        <v>12.004099999999999</v>
      </c>
      <c r="EO168">
        <v>4.9985499999999998</v>
      </c>
      <c r="EP168">
        <v>3.2871000000000001</v>
      </c>
      <c r="EQ168">
        <v>9999</v>
      </c>
      <c r="ER168">
        <v>9999</v>
      </c>
      <c r="ES168">
        <v>999.9</v>
      </c>
      <c r="ET168">
        <v>9999</v>
      </c>
      <c r="EU168">
        <v>1.8726</v>
      </c>
      <c r="EV168">
        <v>1.87347</v>
      </c>
      <c r="EW168">
        <v>1.8696600000000001</v>
      </c>
      <c r="EX168">
        <v>1.8754599999999999</v>
      </c>
      <c r="EY168">
        <v>1.87561</v>
      </c>
      <c r="EZ168">
        <v>1.8740000000000001</v>
      </c>
      <c r="FA168">
        <v>1.87256</v>
      </c>
      <c r="FB168">
        <v>1.87164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0.3</v>
      </c>
      <c r="FQ168">
        <v>3.3700000000000001E-2</v>
      </c>
      <c r="FR168">
        <v>0.34321388301456301</v>
      </c>
      <c r="FS168">
        <v>1.93526017593624E-3</v>
      </c>
      <c r="FT168">
        <v>-2.6352868309754201E-6</v>
      </c>
      <c r="FU168">
        <v>7.4988703689445403E-10</v>
      </c>
      <c r="FV168">
        <v>-2.6994475661370899E-2</v>
      </c>
      <c r="FW168">
        <v>5.2935318026229097E-3</v>
      </c>
      <c r="FX168">
        <v>-4.69559145734915E-4</v>
      </c>
      <c r="FY168">
        <v>3.7413844565891902E-5</v>
      </c>
      <c r="FZ168">
        <v>1</v>
      </c>
      <c r="GA168">
        <v>1999</v>
      </c>
      <c r="GB168">
        <v>0</v>
      </c>
      <c r="GC168">
        <v>14</v>
      </c>
      <c r="GD168">
        <v>116.4</v>
      </c>
      <c r="GE168">
        <v>116.4</v>
      </c>
      <c r="GF168">
        <v>2.6184099999999999</v>
      </c>
      <c r="GG168">
        <v>2.50854</v>
      </c>
      <c r="GH168">
        <v>1.5979000000000001</v>
      </c>
      <c r="GI168">
        <v>2.34863</v>
      </c>
      <c r="GJ168">
        <v>1.64917</v>
      </c>
      <c r="GK168">
        <v>2.49634</v>
      </c>
      <c r="GL168">
        <v>29.857800000000001</v>
      </c>
      <c r="GM168">
        <v>15.699299999999999</v>
      </c>
      <c r="GN168">
        <v>19</v>
      </c>
      <c r="GO168">
        <v>470.80900000000003</v>
      </c>
      <c r="GP168">
        <v>602.68100000000004</v>
      </c>
      <c r="GQ168">
        <v>40.708300000000001</v>
      </c>
      <c r="GR168">
        <v>25.251200000000001</v>
      </c>
      <c r="GS168">
        <v>30.0001</v>
      </c>
      <c r="GT168">
        <v>25.009699999999999</v>
      </c>
      <c r="GU168">
        <v>24.9788</v>
      </c>
      <c r="GV168">
        <v>52.485700000000001</v>
      </c>
      <c r="GW168">
        <v>75.828599999999994</v>
      </c>
      <c r="GX168">
        <v>100</v>
      </c>
      <c r="GY168">
        <v>41.254899999999999</v>
      </c>
      <c r="GZ168">
        <v>1212.56</v>
      </c>
      <c r="HA168">
        <v>2.8127</v>
      </c>
      <c r="HB168">
        <v>100.861</v>
      </c>
      <c r="HC168">
        <v>100.748</v>
      </c>
    </row>
    <row r="169" spans="1:211" x14ac:dyDescent="0.2">
      <c r="A169">
        <v>153</v>
      </c>
      <c r="B169">
        <v>1736456580</v>
      </c>
      <c r="C169">
        <v>304</v>
      </c>
      <c r="D169" t="s">
        <v>654</v>
      </c>
      <c r="E169" t="s">
        <v>655</v>
      </c>
      <c r="F169">
        <v>2</v>
      </c>
      <c r="G169">
        <v>1736456578</v>
      </c>
      <c r="H169">
        <f t="shared" si="68"/>
        <v>7.9451732871413262E-3</v>
      </c>
      <c r="I169">
        <f t="shared" si="69"/>
        <v>7.9451732871413263</v>
      </c>
      <c r="J169">
        <f t="shared" si="70"/>
        <v>52.170762076566895</v>
      </c>
      <c r="K169">
        <f t="shared" si="71"/>
        <v>1084.75</v>
      </c>
      <c r="L169">
        <f t="shared" si="72"/>
        <v>636.68405497615777</v>
      </c>
      <c r="M169">
        <f t="shared" si="73"/>
        <v>65.074704738514981</v>
      </c>
      <c r="N169">
        <f t="shared" si="74"/>
        <v>110.8709813185875</v>
      </c>
      <c r="O169">
        <f t="shared" si="75"/>
        <v>0.21685289397524971</v>
      </c>
      <c r="P169">
        <f t="shared" si="76"/>
        <v>3.5341693033167902</v>
      </c>
      <c r="Q169">
        <f t="shared" si="77"/>
        <v>0.20972277905962858</v>
      </c>
      <c r="R169">
        <f t="shared" si="78"/>
        <v>0.13169781963235991</v>
      </c>
      <c r="S169">
        <f t="shared" si="79"/>
        <v>317.39999286</v>
      </c>
      <c r="T169">
        <f t="shared" si="80"/>
        <v>32.768524475001406</v>
      </c>
      <c r="U169">
        <f t="shared" si="81"/>
        <v>32.768524475001406</v>
      </c>
      <c r="V169">
        <f t="shared" si="82"/>
        <v>4.9867689975177596</v>
      </c>
      <c r="W169">
        <f t="shared" si="83"/>
        <v>24.490007330662085</v>
      </c>
      <c r="X169">
        <f t="shared" si="84"/>
        <v>1.2324795433796927</v>
      </c>
      <c r="Y169">
        <f t="shared" si="85"/>
        <v>5.0325813575261709</v>
      </c>
      <c r="Z169">
        <f t="shared" si="86"/>
        <v>3.7542894541380667</v>
      </c>
      <c r="AA169">
        <f t="shared" si="87"/>
        <v>-350.38214196293251</v>
      </c>
      <c r="AB169">
        <f t="shared" si="88"/>
        <v>30.976187105881724</v>
      </c>
      <c r="AC169">
        <f t="shared" si="89"/>
        <v>2.0043635743797639</v>
      </c>
      <c r="AD169">
        <f t="shared" si="90"/>
        <v>-1.5984226710479277E-3</v>
      </c>
      <c r="AE169">
        <f t="shared" si="91"/>
        <v>79.723099249409401</v>
      </c>
      <c r="AF169">
        <f t="shared" si="92"/>
        <v>7.9074352198729105</v>
      </c>
      <c r="AG169">
        <f t="shared" si="93"/>
        <v>52.170762076566895</v>
      </c>
      <c r="AH169">
        <v>1186.69470786593</v>
      </c>
      <c r="AI169">
        <v>1101.3116969697001</v>
      </c>
      <c r="AJ169">
        <v>3.3346199762000799</v>
      </c>
      <c r="AK169">
        <v>84.5062676990527</v>
      </c>
      <c r="AL169">
        <f t="shared" si="94"/>
        <v>7.9451732871413263</v>
      </c>
      <c r="AM169">
        <v>2.62964968592923</v>
      </c>
      <c r="AN169">
        <v>12.0580041958042</v>
      </c>
      <c r="AO169">
        <v>-9.6858653259543695E-4</v>
      </c>
      <c r="AP169">
        <v>123.873733639405</v>
      </c>
      <c r="AQ169">
        <v>20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52969.261415862209</v>
      </c>
      <c r="AV169">
        <f t="shared" si="98"/>
        <v>2000</v>
      </c>
      <c r="AW169">
        <f t="shared" si="99"/>
        <v>1686.000231</v>
      </c>
      <c r="AX169">
        <f t="shared" si="100"/>
        <v>0.84300011549999998</v>
      </c>
      <c r="AY169">
        <f t="shared" si="101"/>
        <v>0.15869999642999999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1736456578</v>
      </c>
      <c r="BF169">
        <v>1084.75</v>
      </c>
      <c r="BG169">
        <v>1190.7049999999999</v>
      </c>
      <c r="BH169">
        <v>12.058450000000001</v>
      </c>
      <c r="BI169">
        <v>2.6844649999999999</v>
      </c>
      <c r="BJ169">
        <v>1084.45</v>
      </c>
      <c r="BK169">
        <v>12.02455</v>
      </c>
      <c r="BL169">
        <v>500.02749999999997</v>
      </c>
      <c r="BM169">
        <v>102.10899999999999</v>
      </c>
      <c r="BN169">
        <v>9.9786650000000005E-2</v>
      </c>
      <c r="BO169">
        <v>32.931100000000001</v>
      </c>
      <c r="BP169">
        <v>32.118850000000002</v>
      </c>
      <c r="BQ169">
        <v>999.9</v>
      </c>
      <c r="BR169">
        <v>0</v>
      </c>
      <c r="BS169">
        <v>0</v>
      </c>
      <c r="BT169">
        <v>10004.66</v>
      </c>
      <c r="BU169">
        <v>719.20749999999998</v>
      </c>
      <c r="BV169">
        <v>394.14400000000001</v>
      </c>
      <c r="BW169">
        <v>-105.95399999999999</v>
      </c>
      <c r="BX169">
        <v>1097.99</v>
      </c>
      <c r="BY169">
        <v>1193.905</v>
      </c>
      <c r="BZ169">
        <v>9.3739450000000009</v>
      </c>
      <c r="CA169">
        <v>1190.7049999999999</v>
      </c>
      <c r="CB169">
        <v>2.6844649999999999</v>
      </c>
      <c r="CC169">
        <v>1.2312700000000001</v>
      </c>
      <c r="CD169">
        <v>0.27410699999999999</v>
      </c>
      <c r="CE169">
        <v>9.9850899999999996</v>
      </c>
      <c r="CF169">
        <v>-10.60765</v>
      </c>
      <c r="CG169">
        <v>2000</v>
      </c>
      <c r="CH169">
        <v>0.90000049999999998</v>
      </c>
      <c r="CI169">
        <v>9.9999649999999995E-2</v>
      </c>
      <c r="CJ169">
        <v>24</v>
      </c>
      <c r="CK169">
        <v>39093</v>
      </c>
      <c r="CL169">
        <v>1736449596</v>
      </c>
      <c r="CM169" t="s">
        <v>346</v>
      </c>
      <c r="CN169">
        <v>1736449594</v>
      </c>
      <c r="CO169">
        <v>1736449596</v>
      </c>
      <c r="CP169">
        <v>2</v>
      </c>
      <c r="CQ169">
        <v>0.52600000000000002</v>
      </c>
      <c r="CR169">
        <v>-1.4999999999999999E-2</v>
      </c>
      <c r="CS169">
        <v>0.63</v>
      </c>
      <c r="CT169">
        <v>3.9E-2</v>
      </c>
      <c r="CU169">
        <v>200</v>
      </c>
      <c r="CV169">
        <v>13</v>
      </c>
      <c r="CW169">
        <v>0.21</v>
      </c>
      <c r="CX169">
        <v>0.03</v>
      </c>
      <c r="CY169">
        <v>-105.09685</v>
      </c>
      <c r="CZ169">
        <v>-5.0395939849626199</v>
      </c>
      <c r="DA169">
        <v>0.50799549948793998</v>
      </c>
      <c r="DB169">
        <v>0</v>
      </c>
      <c r="DC169">
        <v>9.5219369999999994</v>
      </c>
      <c r="DD169">
        <v>-0.79749473684209304</v>
      </c>
      <c r="DE169">
        <v>7.8771079026505805E-2</v>
      </c>
      <c r="DF169">
        <v>0</v>
      </c>
      <c r="DG169">
        <v>0</v>
      </c>
      <c r="DH169">
        <v>2</v>
      </c>
      <c r="DI169" t="s">
        <v>535</v>
      </c>
      <c r="DJ169">
        <v>3.1170200000000001</v>
      </c>
      <c r="DK169">
        <v>2.8009400000000002</v>
      </c>
      <c r="DL169">
        <v>0.192999</v>
      </c>
      <c r="DM169">
        <v>0.20616300000000001</v>
      </c>
      <c r="DN169">
        <v>7.1341699999999994E-2</v>
      </c>
      <c r="DO169">
        <v>2.10977E-2</v>
      </c>
      <c r="DP169">
        <v>22397.5</v>
      </c>
      <c r="DQ169">
        <v>20330.2</v>
      </c>
      <c r="DR169">
        <v>26563</v>
      </c>
      <c r="DS169">
        <v>23974.5</v>
      </c>
      <c r="DT169">
        <v>34102.800000000003</v>
      </c>
      <c r="DU169">
        <v>34225.599999999999</v>
      </c>
      <c r="DV169">
        <v>40157.4</v>
      </c>
      <c r="DW169">
        <v>37924.400000000001</v>
      </c>
      <c r="DX169">
        <v>1.99762</v>
      </c>
      <c r="DY169">
        <v>2.1709999999999998</v>
      </c>
      <c r="DZ169">
        <v>0.21819</v>
      </c>
      <c r="EA169">
        <v>0</v>
      </c>
      <c r="EB169">
        <v>28.592199999999998</v>
      </c>
      <c r="EC169">
        <v>999.9</v>
      </c>
      <c r="ED169">
        <v>61.536999999999999</v>
      </c>
      <c r="EE169">
        <v>25.337</v>
      </c>
      <c r="EF169">
        <v>19.549800000000001</v>
      </c>
      <c r="EG169">
        <v>63.786700000000003</v>
      </c>
      <c r="EH169">
        <v>26.674700000000001</v>
      </c>
      <c r="EI169">
        <v>1</v>
      </c>
      <c r="EJ169">
        <v>-0.16453799999999999</v>
      </c>
      <c r="EK169">
        <v>-6.6666699999999999</v>
      </c>
      <c r="EL169">
        <v>20.126000000000001</v>
      </c>
      <c r="EM169">
        <v>5.2613200000000004</v>
      </c>
      <c r="EN169">
        <v>12.004</v>
      </c>
      <c r="EO169">
        <v>4.9989499999999998</v>
      </c>
      <c r="EP169">
        <v>3.2871000000000001</v>
      </c>
      <c r="EQ169">
        <v>9999</v>
      </c>
      <c r="ER169">
        <v>9999</v>
      </c>
      <c r="ES169">
        <v>999.9</v>
      </c>
      <c r="ET169">
        <v>9999</v>
      </c>
      <c r="EU169">
        <v>1.87259</v>
      </c>
      <c r="EV169">
        <v>1.87347</v>
      </c>
      <c r="EW169">
        <v>1.8696699999999999</v>
      </c>
      <c r="EX169">
        <v>1.8754599999999999</v>
      </c>
      <c r="EY169">
        <v>1.87561</v>
      </c>
      <c r="EZ169">
        <v>1.87399</v>
      </c>
      <c r="FA169">
        <v>1.87256</v>
      </c>
      <c r="FB169">
        <v>1.87164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0.3</v>
      </c>
      <c r="FQ169">
        <v>3.3799999999999997E-2</v>
      </c>
      <c r="FR169">
        <v>0.34321388301456301</v>
      </c>
      <c r="FS169">
        <v>1.93526017593624E-3</v>
      </c>
      <c r="FT169">
        <v>-2.6352868309754201E-6</v>
      </c>
      <c r="FU169">
        <v>7.4988703689445403E-10</v>
      </c>
      <c r="FV169">
        <v>-2.6994475661370899E-2</v>
      </c>
      <c r="FW169">
        <v>5.2935318026229097E-3</v>
      </c>
      <c r="FX169">
        <v>-4.69559145734915E-4</v>
      </c>
      <c r="FY169">
        <v>3.7413844565891902E-5</v>
      </c>
      <c r="FZ169">
        <v>1</v>
      </c>
      <c r="GA169">
        <v>1999</v>
      </c>
      <c r="GB169">
        <v>0</v>
      </c>
      <c r="GC169">
        <v>14</v>
      </c>
      <c r="GD169">
        <v>116.4</v>
      </c>
      <c r="GE169">
        <v>116.4</v>
      </c>
      <c r="GF169">
        <v>2.6293899999999999</v>
      </c>
      <c r="GG169">
        <v>2.51709</v>
      </c>
      <c r="GH169">
        <v>1.5979000000000001</v>
      </c>
      <c r="GI169">
        <v>2.34619</v>
      </c>
      <c r="GJ169">
        <v>1.64917</v>
      </c>
      <c r="GK169">
        <v>2.4328599999999998</v>
      </c>
      <c r="GL169">
        <v>29.857800000000001</v>
      </c>
      <c r="GM169">
        <v>15.681800000000001</v>
      </c>
      <c r="GN169">
        <v>19</v>
      </c>
      <c r="GO169">
        <v>471.19400000000002</v>
      </c>
      <c r="GP169">
        <v>602.58299999999997</v>
      </c>
      <c r="GQ169">
        <v>40.717100000000002</v>
      </c>
      <c r="GR169">
        <v>25.251200000000001</v>
      </c>
      <c r="GS169">
        <v>30</v>
      </c>
      <c r="GT169">
        <v>25.009899999999998</v>
      </c>
      <c r="GU169">
        <v>24.978999999999999</v>
      </c>
      <c r="GV169">
        <v>52.722900000000003</v>
      </c>
      <c r="GW169">
        <v>75.828599999999994</v>
      </c>
      <c r="GX169">
        <v>100</v>
      </c>
      <c r="GY169">
        <v>41.318100000000001</v>
      </c>
      <c r="GZ169">
        <v>1219.25</v>
      </c>
      <c r="HA169">
        <v>2.8276400000000002</v>
      </c>
      <c r="HB169">
        <v>100.861</v>
      </c>
      <c r="HC169">
        <v>100.748</v>
      </c>
    </row>
    <row r="170" spans="1:211" x14ac:dyDescent="0.2">
      <c r="A170">
        <v>154</v>
      </c>
      <c r="B170">
        <v>1736456582</v>
      </c>
      <c r="C170">
        <v>306</v>
      </c>
      <c r="D170" t="s">
        <v>656</v>
      </c>
      <c r="E170" t="s">
        <v>657</v>
      </c>
      <c r="F170">
        <v>2</v>
      </c>
      <c r="G170">
        <v>1736456581</v>
      </c>
      <c r="H170">
        <f t="shared" si="68"/>
        <v>7.9276452949107266E-3</v>
      </c>
      <c r="I170">
        <f t="shared" si="69"/>
        <v>7.927645294910727</v>
      </c>
      <c r="J170">
        <f t="shared" si="70"/>
        <v>52.340869742995935</v>
      </c>
      <c r="K170">
        <f t="shared" si="71"/>
        <v>1094.6500000000001</v>
      </c>
      <c r="L170">
        <f t="shared" si="72"/>
        <v>642.91320502381211</v>
      </c>
      <c r="M170">
        <f t="shared" si="73"/>
        <v>65.710927506696223</v>
      </c>
      <c r="N170">
        <f t="shared" si="74"/>
        <v>111.88208024525002</v>
      </c>
      <c r="O170">
        <f t="shared" si="75"/>
        <v>0.21585457788198972</v>
      </c>
      <c r="P170">
        <f t="shared" si="76"/>
        <v>3.5377753628865842</v>
      </c>
      <c r="Q170">
        <f t="shared" si="77"/>
        <v>0.20879575866158359</v>
      </c>
      <c r="R170">
        <f t="shared" si="78"/>
        <v>0.13111232643685025</v>
      </c>
      <c r="S170">
        <f t="shared" si="79"/>
        <v>317.40173700075002</v>
      </c>
      <c r="T170">
        <f t="shared" si="80"/>
        <v>32.799097767662779</v>
      </c>
      <c r="U170">
        <f t="shared" si="81"/>
        <v>32.799097767662779</v>
      </c>
      <c r="V170">
        <f t="shared" si="82"/>
        <v>4.995356471725195</v>
      </c>
      <c r="W170">
        <f t="shared" si="83"/>
        <v>24.462070423321375</v>
      </c>
      <c r="X170">
        <f t="shared" si="84"/>
        <v>1.2329156877380001</v>
      </c>
      <c r="Y170">
        <f t="shared" si="85"/>
        <v>5.0401117583349642</v>
      </c>
      <c r="Z170">
        <f t="shared" si="86"/>
        <v>3.7624407839871949</v>
      </c>
      <c r="AA170">
        <f t="shared" si="87"/>
        <v>-349.60915750556302</v>
      </c>
      <c r="AB170">
        <f t="shared" si="88"/>
        <v>30.249973065152499</v>
      </c>
      <c r="AC170">
        <f t="shared" si="89"/>
        <v>1.9559259143401355</v>
      </c>
      <c r="AD170">
        <f t="shared" si="90"/>
        <v>-1.5215253203741952E-3</v>
      </c>
      <c r="AE170">
        <f t="shared" si="91"/>
        <v>79.866903361551465</v>
      </c>
      <c r="AF170">
        <f t="shared" si="92"/>
        <v>7.8778683948736816</v>
      </c>
      <c r="AG170">
        <f t="shared" si="93"/>
        <v>52.340869742995935</v>
      </c>
      <c r="AH170">
        <v>1193.57213890858</v>
      </c>
      <c r="AI170">
        <v>1107.9939999999999</v>
      </c>
      <c r="AJ170">
        <v>3.3334815973760499</v>
      </c>
      <c r="AK170">
        <v>84.5062676990527</v>
      </c>
      <c r="AL170">
        <f t="shared" si="94"/>
        <v>7.927645294910727</v>
      </c>
      <c r="AM170">
        <v>2.6612899350874502</v>
      </c>
      <c r="AN170">
        <v>12.061954545454601</v>
      </c>
      <c r="AO170">
        <v>-3.0078448186773702E-4</v>
      </c>
      <c r="AP170">
        <v>123.873733639405</v>
      </c>
      <c r="AQ170">
        <v>20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53042.000918335689</v>
      </c>
      <c r="AV170">
        <f t="shared" si="98"/>
        <v>2000.01</v>
      </c>
      <c r="AW170">
        <f t="shared" si="99"/>
        <v>1686.0084900003001</v>
      </c>
      <c r="AX170">
        <f t="shared" si="100"/>
        <v>0.84300003000000001</v>
      </c>
      <c r="AY170">
        <f t="shared" si="101"/>
        <v>0.158700075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1736456581</v>
      </c>
      <c r="BF170">
        <v>1094.6500000000001</v>
      </c>
      <c r="BG170">
        <v>1200.83</v>
      </c>
      <c r="BH170">
        <v>12.062799999999999</v>
      </c>
      <c r="BI170">
        <v>2.7241399999999998</v>
      </c>
      <c r="BJ170">
        <v>1094.3599999999999</v>
      </c>
      <c r="BK170">
        <v>12.0289</v>
      </c>
      <c r="BL170">
        <v>500.04</v>
      </c>
      <c r="BM170">
        <v>102.108</v>
      </c>
      <c r="BN170">
        <v>0.10008499999999999</v>
      </c>
      <c r="BO170">
        <v>32.957700000000003</v>
      </c>
      <c r="BP170">
        <v>32.1494</v>
      </c>
      <c r="BQ170">
        <v>999.9</v>
      </c>
      <c r="BR170">
        <v>0</v>
      </c>
      <c r="BS170">
        <v>0</v>
      </c>
      <c r="BT170">
        <v>10020</v>
      </c>
      <c r="BU170">
        <v>719.29700000000003</v>
      </c>
      <c r="BV170">
        <v>395.69099999999997</v>
      </c>
      <c r="BW170">
        <v>-106.181</v>
      </c>
      <c r="BX170">
        <v>1108.02</v>
      </c>
      <c r="BY170">
        <v>1204.1099999999999</v>
      </c>
      <c r="BZ170">
        <v>9.3386099999999992</v>
      </c>
      <c r="CA170">
        <v>1200.83</v>
      </c>
      <c r="CB170">
        <v>2.7241399999999998</v>
      </c>
      <c r="CC170">
        <v>1.2317100000000001</v>
      </c>
      <c r="CD170">
        <v>0.27815800000000002</v>
      </c>
      <c r="CE170">
        <v>9.9904100000000007</v>
      </c>
      <c r="CF170">
        <v>-10.422700000000001</v>
      </c>
      <c r="CG170">
        <v>2000.01</v>
      </c>
      <c r="CH170">
        <v>0.89999899999999999</v>
      </c>
      <c r="CI170">
        <v>0.10000100000000001</v>
      </c>
      <c r="CJ170">
        <v>24</v>
      </c>
      <c r="CK170">
        <v>39093.1</v>
      </c>
      <c r="CL170">
        <v>1736449596</v>
      </c>
      <c r="CM170" t="s">
        <v>346</v>
      </c>
      <c r="CN170">
        <v>1736449594</v>
      </c>
      <c r="CO170">
        <v>1736449596</v>
      </c>
      <c r="CP170">
        <v>2</v>
      </c>
      <c r="CQ170">
        <v>0.52600000000000002</v>
      </c>
      <c r="CR170">
        <v>-1.4999999999999999E-2</v>
      </c>
      <c r="CS170">
        <v>0.63</v>
      </c>
      <c r="CT170">
        <v>3.9E-2</v>
      </c>
      <c r="CU170">
        <v>200</v>
      </c>
      <c r="CV170">
        <v>13</v>
      </c>
      <c r="CW170">
        <v>0.21</v>
      </c>
      <c r="CX170">
        <v>0.03</v>
      </c>
      <c r="CY170">
        <v>-105.3068</v>
      </c>
      <c r="CZ170">
        <v>-4.7696842105260702</v>
      </c>
      <c r="DA170">
        <v>0.47538169926912299</v>
      </c>
      <c r="DB170">
        <v>0</v>
      </c>
      <c r="DC170">
        <v>9.4960725000000004</v>
      </c>
      <c r="DD170">
        <v>-0.89552796992481998</v>
      </c>
      <c r="DE170">
        <v>8.7226306460551198E-2</v>
      </c>
      <c r="DF170">
        <v>0</v>
      </c>
      <c r="DG170">
        <v>0</v>
      </c>
      <c r="DH170">
        <v>2</v>
      </c>
      <c r="DI170" t="s">
        <v>535</v>
      </c>
      <c r="DJ170">
        <v>3.11686</v>
      </c>
      <c r="DK170">
        <v>2.80084</v>
      </c>
      <c r="DL170">
        <v>0.19373399999999999</v>
      </c>
      <c r="DM170">
        <v>0.206869</v>
      </c>
      <c r="DN170">
        <v>7.1365999999999999E-2</v>
      </c>
      <c r="DO170">
        <v>2.1248400000000001E-2</v>
      </c>
      <c r="DP170">
        <v>22377.200000000001</v>
      </c>
      <c r="DQ170">
        <v>20311.7</v>
      </c>
      <c r="DR170">
        <v>26563.1</v>
      </c>
      <c r="DS170">
        <v>23973.9</v>
      </c>
      <c r="DT170">
        <v>34102.1</v>
      </c>
      <c r="DU170">
        <v>34220.1</v>
      </c>
      <c r="DV170">
        <v>40157.5</v>
      </c>
      <c r="DW170">
        <v>37924</v>
      </c>
      <c r="DX170">
        <v>1.99787</v>
      </c>
      <c r="DY170">
        <v>2.1709700000000001</v>
      </c>
      <c r="DZ170">
        <v>0.219308</v>
      </c>
      <c r="EA170">
        <v>0</v>
      </c>
      <c r="EB170">
        <v>28.592400000000001</v>
      </c>
      <c r="EC170">
        <v>999.9</v>
      </c>
      <c r="ED170">
        <v>61.536999999999999</v>
      </c>
      <c r="EE170">
        <v>25.327000000000002</v>
      </c>
      <c r="EF170">
        <v>19.539100000000001</v>
      </c>
      <c r="EG170">
        <v>63.676699999999997</v>
      </c>
      <c r="EH170">
        <v>26.722799999999999</v>
      </c>
      <c r="EI170">
        <v>1</v>
      </c>
      <c r="EJ170">
        <v>-0.16461600000000001</v>
      </c>
      <c r="EK170">
        <v>-6.6666699999999999</v>
      </c>
      <c r="EL170">
        <v>20.126100000000001</v>
      </c>
      <c r="EM170">
        <v>5.2620699999999996</v>
      </c>
      <c r="EN170">
        <v>12.004</v>
      </c>
      <c r="EO170">
        <v>4.9991000000000003</v>
      </c>
      <c r="EP170">
        <v>3.2871000000000001</v>
      </c>
      <c r="EQ170">
        <v>9999</v>
      </c>
      <c r="ER170">
        <v>9999</v>
      </c>
      <c r="ES170">
        <v>999.9</v>
      </c>
      <c r="ET170">
        <v>9999</v>
      </c>
      <c r="EU170">
        <v>1.8725799999999999</v>
      </c>
      <c r="EV170">
        <v>1.87347</v>
      </c>
      <c r="EW170">
        <v>1.8696699999999999</v>
      </c>
      <c r="EX170">
        <v>1.8754599999999999</v>
      </c>
      <c r="EY170">
        <v>1.8756200000000001</v>
      </c>
      <c r="EZ170">
        <v>1.87399</v>
      </c>
      <c r="FA170">
        <v>1.8725700000000001</v>
      </c>
      <c r="FB170">
        <v>1.87164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0.28000000000000003</v>
      </c>
      <c r="FQ170">
        <v>3.39E-2</v>
      </c>
      <c r="FR170">
        <v>0.34321388301456301</v>
      </c>
      <c r="FS170">
        <v>1.93526017593624E-3</v>
      </c>
      <c r="FT170">
        <v>-2.6352868309754201E-6</v>
      </c>
      <c r="FU170">
        <v>7.4988703689445403E-10</v>
      </c>
      <c r="FV170">
        <v>-2.6994475661370899E-2</v>
      </c>
      <c r="FW170">
        <v>5.2935318026229097E-3</v>
      </c>
      <c r="FX170">
        <v>-4.69559145734915E-4</v>
      </c>
      <c r="FY170">
        <v>3.7413844565891902E-5</v>
      </c>
      <c r="FZ170">
        <v>1</v>
      </c>
      <c r="GA170">
        <v>1999</v>
      </c>
      <c r="GB170">
        <v>0</v>
      </c>
      <c r="GC170">
        <v>14</v>
      </c>
      <c r="GD170">
        <v>116.5</v>
      </c>
      <c r="GE170">
        <v>116.4</v>
      </c>
      <c r="GF170">
        <v>2.6355</v>
      </c>
      <c r="GG170">
        <v>2.50488</v>
      </c>
      <c r="GH170">
        <v>1.5979000000000001</v>
      </c>
      <c r="GI170">
        <v>2.34619</v>
      </c>
      <c r="GJ170">
        <v>1.64917</v>
      </c>
      <c r="GK170">
        <v>2.3059099999999999</v>
      </c>
      <c r="GL170">
        <v>29.879200000000001</v>
      </c>
      <c r="GM170">
        <v>15.681800000000001</v>
      </c>
      <c r="GN170">
        <v>19</v>
      </c>
      <c r="GO170">
        <v>471.35599999999999</v>
      </c>
      <c r="GP170">
        <v>602.57600000000002</v>
      </c>
      <c r="GQ170">
        <v>40.7258</v>
      </c>
      <c r="GR170">
        <v>25.251200000000001</v>
      </c>
      <c r="GS170">
        <v>30</v>
      </c>
      <c r="GT170">
        <v>25.010999999999999</v>
      </c>
      <c r="GU170">
        <v>24.98</v>
      </c>
      <c r="GV170">
        <v>52.937399999999997</v>
      </c>
      <c r="GW170">
        <v>75.828599999999994</v>
      </c>
      <c r="GX170">
        <v>100</v>
      </c>
      <c r="GY170">
        <v>41.318100000000001</v>
      </c>
      <c r="GZ170">
        <v>1225.96</v>
      </c>
      <c r="HA170">
        <v>2.8440799999999999</v>
      </c>
      <c r="HB170">
        <v>100.86199999999999</v>
      </c>
      <c r="HC170">
        <v>100.746</v>
      </c>
    </row>
    <row r="171" spans="1:211" x14ac:dyDescent="0.2">
      <c r="A171">
        <v>155</v>
      </c>
      <c r="B171">
        <v>1736456584</v>
      </c>
      <c r="C171">
        <v>308</v>
      </c>
      <c r="D171" t="s">
        <v>658</v>
      </c>
      <c r="E171" t="s">
        <v>659</v>
      </c>
      <c r="F171">
        <v>2</v>
      </c>
      <c r="G171">
        <v>1736456582</v>
      </c>
      <c r="H171">
        <f t="shared" si="68"/>
        <v>7.9114804754187792E-3</v>
      </c>
      <c r="I171">
        <f t="shared" si="69"/>
        <v>7.9114804754187791</v>
      </c>
      <c r="J171">
        <f t="shared" si="70"/>
        <v>52.35235955947018</v>
      </c>
      <c r="K171">
        <f t="shared" si="71"/>
        <v>1097.9749999999999</v>
      </c>
      <c r="L171">
        <f t="shared" si="72"/>
        <v>644.80611828362589</v>
      </c>
      <c r="M171">
        <f t="shared" si="73"/>
        <v>65.904046159509249</v>
      </c>
      <c r="N171">
        <f t="shared" si="74"/>
        <v>112.22132208453749</v>
      </c>
      <c r="O171">
        <f t="shared" si="75"/>
        <v>0.21522273559501684</v>
      </c>
      <c r="P171">
        <f t="shared" si="76"/>
        <v>3.5364393197753716</v>
      </c>
      <c r="Q171">
        <f t="shared" si="77"/>
        <v>0.20820189916878651</v>
      </c>
      <c r="R171">
        <f t="shared" si="78"/>
        <v>0.13073790223677706</v>
      </c>
      <c r="S171">
        <f t="shared" si="79"/>
        <v>317.40166200037498</v>
      </c>
      <c r="T171">
        <f t="shared" si="80"/>
        <v>32.810603562500056</v>
      </c>
      <c r="U171">
        <f t="shared" si="81"/>
        <v>32.810603562500056</v>
      </c>
      <c r="V171">
        <f t="shared" si="82"/>
        <v>4.9985915683602373</v>
      </c>
      <c r="W171">
        <f t="shared" si="83"/>
        <v>24.456651397703727</v>
      </c>
      <c r="X171">
        <f t="shared" si="84"/>
        <v>1.233200386902525</v>
      </c>
      <c r="Y171">
        <f t="shared" si="85"/>
        <v>5.0423926270556896</v>
      </c>
      <c r="Z171">
        <f t="shared" si="86"/>
        <v>3.7653911814577121</v>
      </c>
      <c r="AA171">
        <f t="shared" si="87"/>
        <v>-348.89628896596815</v>
      </c>
      <c r="AB171">
        <f t="shared" si="88"/>
        <v>29.579679337838208</v>
      </c>
      <c r="AC171">
        <f t="shared" si="89"/>
        <v>1.9134915977155096</v>
      </c>
      <c r="AD171">
        <f t="shared" si="90"/>
        <v>-1.4560300394563797E-3</v>
      </c>
      <c r="AE171">
        <f t="shared" si="91"/>
        <v>79.924208928392034</v>
      </c>
      <c r="AF171">
        <f t="shared" si="92"/>
        <v>7.8718265867691519</v>
      </c>
      <c r="AG171">
        <f t="shared" si="93"/>
        <v>52.35235955947018</v>
      </c>
      <c r="AH171">
        <v>1200.48986002173</v>
      </c>
      <c r="AI171">
        <v>1114.7491515151501</v>
      </c>
      <c r="AJ171">
        <v>3.3556937763416501</v>
      </c>
      <c r="AK171">
        <v>84.5062676990527</v>
      </c>
      <c r="AL171">
        <f t="shared" si="94"/>
        <v>7.9114804754187791</v>
      </c>
      <c r="AM171">
        <v>2.6927410384342698</v>
      </c>
      <c r="AN171">
        <v>12.0693573426573</v>
      </c>
      <c r="AO171">
        <v>1.6393391872706299E-4</v>
      </c>
      <c r="AP171">
        <v>123.873733639405</v>
      </c>
      <c r="AQ171">
        <v>21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53011.925879193186</v>
      </c>
      <c r="AV171">
        <f t="shared" si="98"/>
        <v>2000.01</v>
      </c>
      <c r="AW171">
        <f t="shared" si="99"/>
        <v>1686.0084600001499</v>
      </c>
      <c r="AX171">
        <f t="shared" si="100"/>
        <v>0.84300001499999988</v>
      </c>
      <c r="AY171">
        <f t="shared" si="101"/>
        <v>0.1587000375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1736456582</v>
      </c>
      <c r="BF171">
        <v>1097.9749999999999</v>
      </c>
      <c r="BG171">
        <v>1204.2449999999999</v>
      </c>
      <c r="BH171">
        <v>12.06565</v>
      </c>
      <c r="BI171">
        <v>2.734375</v>
      </c>
      <c r="BJ171">
        <v>1097.69</v>
      </c>
      <c r="BK171">
        <v>12.031750000000001</v>
      </c>
      <c r="BL171">
        <v>500.0505</v>
      </c>
      <c r="BM171">
        <v>102.1075</v>
      </c>
      <c r="BN171">
        <v>0.1000385</v>
      </c>
      <c r="BO171">
        <v>32.96575</v>
      </c>
      <c r="BP171">
        <v>32.159599999999998</v>
      </c>
      <c r="BQ171">
        <v>999.9</v>
      </c>
      <c r="BR171">
        <v>0</v>
      </c>
      <c r="BS171">
        <v>0</v>
      </c>
      <c r="BT171">
        <v>10014.4</v>
      </c>
      <c r="BU171">
        <v>719.34649999999999</v>
      </c>
      <c r="BV171">
        <v>395.81549999999999</v>
      </c>
      <c r="BW171">
        <v>-106.274</v>
      </c>
      <c r="BX171">
        <v>1111.385</v>
      </c>
      <c r="BY171">
        <v>1207.55</v>
      </c>
      <c r="BZ171">
        <v>9.3312399999999993</v>
      </c>
      <c r="CA171">
        <v>1204.2449999999999</v>
      </c>
      <c r="CB171">
        <v>2.734375</v>
      </c>
      <c r="CC171">
        <v>1.2319899999999999</v>
      </c>
      <c r="CD171">
        <v>0.27920050000000002</v>
      </c>
      <c r="CE171">
        <v>9.9938450000000003</v>
      </c>
      <c r="CF171">
        <v>-10.3756</v>
      </c>
      <c r="CG171">
        <v>2000.01</v>
      </c>
      <c r="CH171">
        <v>0.89999949999999995</v>
      </c>
      <c r="CI171">
        <v>0.10000050000000001</v>
      </c>
      <c r="CJ171">
        <v>24</v>
      </c>
      <c r="CK171">
        <v>39093.15</v>
      </c>
      <c r="CL171">
        <v>1736449596</v>
      </c>
      <c r="CM171" t="s">
        <v>346</v>
      </c>
      <c r="CN171">
        <v>1736449594</v>
      </c>
      <c r="CO171">
        <v>1736449596</v>
      </c>
      <c r="CP171">
        <v>2</v>
      </c>
      <c r="CQ171">
        <v>0.52600000000000002</v>
      </c>
      <c r="CR171">
        <v>-1.4999999999999999E-2</v>
      </c>
      <c r="CS171">
        <v>0.63</v>
      </c>
      <c r="CT171">
        <v>3.9E-2</v>
      </c>
      <c r="CU171">
        <v>200</v>
      </c>
      <c r="CV171">
        <v>13</v>
      </c>
      <c r="CW171">
        <v>0.21</v>
      </c>
      <c r="CX171">
        <v>0.03</v>
      </c>
      <c r="CY171">
        <v>-105.46115</v>
      </c>
      <c r="CZ171">
        <v>-5.04076691729336</v>
      </c>
      <c r="DA171">
        <v>0.49819145667102599</v>
      </c>
      <c r="DB171">
        <v>0</v>
      </c>
      <c r="DC171">
        <v>9.4693144999999994</v>
      </c>
      <c r="DD171">
        <v>-0.94455654135338496</v>
      </c>
      <c r="DE171">
        <v>9.1294058102102199E-2</v>
      </c>
      <c r="DF171">
        <v>0</v>
      </c>
      <c r="DG171">
        <v>0</v>
      </c>
      <c r="DH171">
        <v>2</v>
      </c>
      <c r="DI171" t="s">
        <v>535</v>
      </c>
      <c r="DJ171">
        <v>3.11686</v>
      </c>
      <c r="DK171">
        <v>2.8008700000000002</v>
      </c>
      <c r="DL171">
        <v>0.194466</v>
      </c>
      <c r="DM171">
        <v>0.20758199999999999</v>
      </c>
      <c r="DN171">
        <v>7.1388699999999999E-2</v>
      </c>
      <c r="DO171">
        <v>2.1369099999999999E-2</v>
      </c>
      <c r="DP171">
        <v>22357</v>
      </c>
      <c r="DQ171">
        <v>20293.400000000001</v>
      </c>
      <c r="DR171">
        <v>26563.200000000001</v>
      </c>
      <c r="DS171">
        <v>23973.8</v>
      </c>
      <c r="DT171">
        <v>34101.599999999999</v>
      </c>
      <c r="DU171">
        <v>34215.5</v>
      </c>
      <c r="DV171">
        <v>40157.800000000003</v>
      </c>
      <c r="DW171">
        <v>37923.599999999999</v>
      </c>
      <c r="DX171">
        <v>1.99695</v>
      </c>
      <c r="DY171">
        <v>2.1713</v>
      </c>
      <c r="DZ171">
        <v>0.22079799999999999</v>
      </c>
      <c r="EA171">
        <v>0</v>
      </c>
      <c r="EB171">
        <v>28.593800000000002</v>
      </c>
      <c r="EC171">
        <v>999.9</v>
      </c>
      <c r="ED171">
        <v>61.536999999999999</v>
      </c>
      <c r="EE171">
        <v>25.327000000000002</v>
      </c>
      <c r="EF171">
        <v>19.540500000000002</v>
      </c>
      <c r="EG171">
        <v>63.866700000000002</v>
      </c>
      <c r="EH171">
        <v>26.3462</v>
      </c>
      <c r="EI171">
        <v>1</v>
      </c>
      <c r="EJ171">
        <v>-0.164548</v>
      </c>
      <c r="EK171">
        <v>-6.6666699999999999</v>
      </c>
      <c r="EL171">
        <v>20.126200000000001</v>
      </c>
      <c r="EM171">
        <v>5.2617700000000003</v>
      </c>
      <c r="EN171">
        <v>12.004</v>
      </c>
      <c r="EO171">
        <v>4.9991000000000003</v>
      </c>
      <c r="EP171">
        <v>3.2870200000000001</v>
      </c>
      <c r="EQ171">
        <v>9999</v>
      </c>
      <c r="ER171">
        <v>9999</v>
      </c>
      <c r="ES171">
        <v>999.9</v>
      </c>
      <c r="ET171">
        <v>9999</v>
      </c>
      <c r="EU171">
        <v>1.8725700000000001</v>
      </c>
      <c r="EV171">
        <v>1.87347</v>
      </c>
      <c r="EW171">
        <v>1.8696600000000001</v>
      </c>
      <c r="EX171">
        <v>1.8754599999999999</v>
      </c>
      <c r="EY171">
        <v>1.8756299999999999</v>
      </c>
      <c r="EZ171">
        <v>1.8739699999999999</v>
      </c>
      <c r="FA171">
        <v>1.8725799999999999</v>
      </c>
      <c r="FB171">
        <v>1.87164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0.28000000000000003</v>
      </c>
      <c r="FQ171">
        <v>3.39E-2</v>
      </c>
      <c r="FR171">
        <v>0.34321388301456301</v>
      </c>
      <c r="FS171">
        <v>1.93526017593624E-3</v>
      </c>
      <c r="FT171">
        <v>-2.6352868309754201E-6</v>
      </c>
      <c r="FU171">
        <v>7.4988703689445403E-10</v>
      </c>
      <c r="FV171">
        <v>-2.6994475661370899E-2</v>
      </c>
      <c r="FW171">
        <v>5.2935318026229097E-3</v>
      </c>
      <c r="FX171">
        <v>-4.69559145734915E-4</v>
      </c>
      <c r="FY171">
        <v>3.7413844565891902E-5</v>
      </c>
      <c r="FZ171">
        <v>1</v>
      </c>
      <c r="GA171">
        <v>1999</v>
      </c>
      <c r="GB171">
        <v>0</v>
      </c>
      <c r="GC171">
        <v>14</v>
      </c>
      <c r="GD171">
        <v>116.5</v>
      </c>
      <c r="GE171">
        <v>116.5</v>
      </c>
      <c r="GF171">
        <v>2.6464799999999999</v>
      </c>
      <c r="GG171">
        <v>2.4890099999999999</v>
      </c>
      <c r="GH171">
        <v>1.5979000000000001</v>
      </c>
      <c r="GI171">
        <v>2.34741</v>
      </c>
      <c r="GJ171">
        <v>1.64917</v>
      </c>
      <c r="GK171">
        <v>2.4719199999999999</v>
      </c>
      <c r="GL171">
        <v>29.879200000000001</v>
      </c>
      <c r="GM171">
        <v>15.6906</v>
      </c>
      <c r="GN171">
        <v>19</v>
      </c>
      <c r="GO171">
        <v>470.79700000000003</v>
      </c>
      <c r="GP171">
        <v>602.84400000000005</v>
      </c>
      <c r="GQ171">
        <v>40.7346</v>
      </c>
      <c r="GR171">
        <v>25.2514</v>
      </c>
      <c r="GS171">
        <v>30.0001</v>
      </c>
      <c r="GT171">
        <v>25.011800000000001</v>
      </c>
      <c r="GU171">
        <v>24.980899999999998</v>
      </c>
      <c r="GV171">
        <v>53.149900000000002</v>
      </c>
      <c r="GW171">
        <v>75.539500000000004</v>
      </c>
      <c r="GX171">
        <v>100</v>
      </c>
      <c r="GY171">
        <v>41.345500000000001</v>
      </c>
      <c r="GZ171">
        <v>1232.6400000000001</v>
      </c>
      <c r="HA171">
        <v>2.8553099999999998</v>
      </c>
      <c r="HB171">
        <v>100.86199999999999</v>
      </c>
      <c r="HC171">
        <v>100.746</v>
      </c>
    </row>
    <row r="172" spans="1:211" x14ac:dyDescent="0.2">
      <c r="A172">
        <v>156</v>
      </c>
      <c r="B172">
        <v>1736456586</v>
      </c>
      <c r="C172">
        <v>310</v>
      </c>
      <c r="D172" t="s">
        <v>660</v>
      </c>
      <c r="E172" t="s">
        <v>661</v>
      </c>
      <c r="F172">
        <v>2</v>
      </c>
      <c r="G172">
        <v>1736456585</v>
      </c>
      <c r="H172">
        <f t="shared" si="68"/>
        <v>7.8982196979233664E-3</v>
      </c>
      <c r="I172">
        <f t="shared" si="69"/>
        <v>7.8982196979233663</v>
      </c>
      <c r="J172">
        <f t="shared" si="70"/>
        <v>52.465385254546732</v>
      </c>
      <c r="K172">
        <f t="shared" si="71"/>
        <v>1107.8800000000001</v>
      </c>
      <c r="L172">
        <f t="shared" si="72"/>
        <v>652.02356660774876</v>
      </c>
      <c r="M172">
        <f t="shared" si="73"/>
        <v>66.64154350245262</v>
      </c>
      <c r="N172">
        <f t="shared" si="74"/>
        <v>113.23338142456001</v>
      </c>
      <c r="O172">
        <f t="shared" si="75"/>
        <v>0.21455672099578788</v>
      </c>
      <c r="P172">
        <f t="shared" si="76"/>
        <v>3.5300585124501715</v>
      </c>
      <c r="Q172">
        <f t="shared" si="77"/>
        <v>0.20756634039094607</v>
      </c>
      <c r="R172">
        <f t="shared" si="78"/>
        <v>0.13033804814494065</v>
      </c>
      <c r="S172">
        <f t="shared" si="79"/>
        <v>317.39995476000007</v>
      </c>
      <c r="T172">
        <f t="shared" si="80"/>
        <v>32.832269205334939</v>
      </c>
      <c r="U172">
        <f t="shared" si="81"/>
        <v>32.832269205334939</v>
      </c>
      <c r="V172">
        <f t="shared" si="82"/>
        <v>5.0046882692071657</v>
      </c>
      <c r="W172">
        <f t="shared" si="83"/>
        <v>24.451170687430988</v>
      </c>
      <c r="X172">
        <f t="shared" si="84"/>
        <v>1.2342446751858001</v>
      </c>
      <c r="Y172">
        <f t="shared" si="85"/>
        <v>5.0477937885414121</v>
      </c>
      <c r="Z172">
        <f t="shared" si="86"/>
        <v>3.7704435940213656</v>
      </c>
      <c r="AA172">
        <f t="shared" si="87"/>
        <v>-348.31148867842046</v>
      </c>
      <c r="AB172">
        <f t="shared" si="88"/>
        <v>29.028519074931815</v>
      </c>
      <c r="AC172">
        <f t="shared" si="89"/>
        <v>1.8816073112585725</v>
      </c>
      <c r="AD172">
        <f t="shared" si="90"/>
        <v>-1.4075322300115545E-3</v>
      </c>
      <c r="AE172">
        <f t="shared" si="91"/>
        <v>79.972736997059044</v>
      </c>
      <c r="AF172">
        <f t="shared" si="92"/>
        <v>7.8624020528162717</v>
      </c>
      <c r="AG172">
        <f t="shared" si="93"/>
        <v>52.465385254546732</v>
      </c>
      <c r="AH172">
        <v>1207.3063091137101</v>
      </c>
      <c r="AI172">
        <v>1121.4436363636401</v>
      </c>
      <c r="AJ172">
        <v>3.3559258205672098</v>
      </c>
      <c r="AK172">
        <v>84.5062676990527</v>
      </c>
      <c r="AL172">
        <f t="shared" si="94"/>
        <v>7.8982196979233663</v>
      </c>
      <c r="AM172">
        <v>2.7208723694214201</v>
      </c>
      <c r="AN172">
        <v>12.076829370629399</v>
      </c>
      <c r="AO172">
        <v>4.8352167355129302E-4</v>
      </c>
      <c r="AP172">
        <v>123.873733639405</v>
      </c>
      <c r="AQ172">
        <v>20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52871.793902621881</v>
      </c>
      <c r="AV172">
        <f t="shared" si="98"/>
        <v>2000</v>
      </c>
      <c r="AW172">
        <f t="shared" si="99"/>
        <v>1685.999826</v>
      </c>
      <c r="AX172">
        <f t="shared" si="100"/>
        <v>0.84299991299999999</v>
      </c>
      <c r="AY172">
        <f t="shared" si="101"/>
        <v>0.15869997738000002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1736456585</v>
      </c>
      <c r="BF172">
        <v>1107.8800000000001</v>
      </c>
      <c r="BG172">
        <v>1214.27</v>
      </c>
      <c r="BH172">
        <v>12.075900000000001</v>
      </c>
      <c r="BI172">
        <v>2.7575799999999999</v>
      </c>
      <c r="BJ172">
        <v>1107.6099999999999</v>
      </c>
      <c r="BK172">
        <v>12.0419</v>
      </c>
      <c r="BL172">
        <v>500.14100000000002</v>
      </c>
      <c r="BM172">
        <v>102.107</v>
      </c>
      <c r="BN172">
        <v>0.100262</v>
      </c>
      <c r="BO172">
        <v>32.9848</v>
      </c>
      <c r="BP172">
        <v>32.201000000000001</v>
      </c>
      <c r="BQ172">
        <v>999.9</v>
      </c>
      <c r="BR172">
        <v>0</v>
      </c>
      <c r="BS172">
        <v>0</v>
      </c>
      <c r="BT172">
        <v>9987.5</v>
      </c>
      <c r="BU172">
        <v>719.48299999999995</v>
      </c>
      <c r="BV172">
        <v>393.36900000000003</v>
      </c>
      <c r="BW172">
        <v>-106.38800000000001</v>
      </c>
      <c r="BX172">
        <v>1121.43</v>
      </c>
      <c r="BY172">
        <v>1217.6300000000001</v>
      </c>
      <c r="BZ172">
        <v>9.3183000000000007</v>
      </c>
      <c r="CA172">
        <v>1214.27</v>
      </c>
      <c r="CB172">
        <v>2.7575799999999999</v>
      </c>
      <c r="CC172">
        <v>1.2330300000000001</v>
      </c>
      <c r="CD172">
        <v>0.28156700000000001</v>
      </c>
      <c r="CE172">
        <v>10.006399999999999</v>
      </c>
      <c r="CF172">
        <v>-10.269</v>
      </c>
      <c r="CG172">
        <v>2000</v>
      </c>
      <c r="CH172">
        <v>0.9</v>
      </c>
      <c r="CI172">
        <v>9.9999900000000003E-2</v>
      </c>
      <c r="CJ172">
        <v>24</v>
      </c>
      <c r="CK172">
        <v>39093</v>
      </c>
      <c r="CL172">
        <v>1736449596</v>
      </c>
      <c r="CM172" t="s">
        <v>346</v>
      </c>
      <c r="CN172">
        <v>1736449594</v>
      </c>
      <c r="CO172">
        <v>1736449596</v>
      </c>
      <c r="CP172">
        <v>2</v>
      </c>
      <c r="CQ172">
        <v>0.52600000000000002</v>
      </c>
      <c r="CR172">
        <v>-1.4999999999999999E-2</v>
      </c>
      <c r="CS172">
        <v>0.63</v>
      </c>
      <c r="CT172">
        <v>3.9E-2</v>
      </c>
      <c r="CU172">
        <v>200</v>
      </c>
      <c r="CV172">
        <v>13</v>
      </c>
      <c r="CW172">
        <v>0.21</v>
      </c>
      <c r="CX172">
        <v>0.03</v>
      </c>
      <c r="CY172">
        <v>-105.61295</v>
      </c>
      <c r="CZ172">
        <v>-5.4131278195489303</v>
      </c>
      <c r="DA172">
        <v>0.52867745128764299</v>
      </c>
      <c r="DB172">
        <v>0</v>
      </c>
      <c r="DC172">
        <v>9.4421005000000005</v>
      </c>
      <c r="DD172">
        <v>-0.936806165413543</v>
      </c>
      <c r="DE172">
        <v>9.0653635309070807E-2</v>
      </c>
      <c r="DF172">
        <v>0</v>
      </c>
      <c r="DG172">
        <v>0</v>
      </c>
      <c r="DH172">
        <v>2</v>
      </c>
      <c r="DI172" t="s">
        <v>535</v>
      </c>
      <c r="DJ172">
        <v>3.11713</v>
      </c>
      <c r="DK172">
        <v>2.8008500000000001</v>
      </c>
      <c r="DL172">
        <v>0.19519600000000001</v>
      </c>
      <c r="DM172">
        <v>0.20824100000000001</v>
      </c>
      <c r="DN172">
        <v>7.1419999999999997E-2</v>
      </c>
      <c r="DO172">
        <v>2.14489E-2</v>
      </c>
      <c r="DP172">
        <v>22336.9</v>
      </c>
      <c r="DQ172">
        <v>20276.7</v>
      </c>
      <c r="DR172">
        <v>26563.3</v>
      </c>
      <c r="DS172">
        <v>23974</v>
      </c>
      <c r="DT172">
        <v>34100.6</v>
      </c>
      <c r="DU172">
        <v>34213</v>
      </c>
      <c r="DV172">
        <v>40158</v>
      </c>
      <c r="DW172">
        <v>37923.9</v>
      </c>
      <c r="DX172">
        <v>1.9975499999999999</v>
      </c>
      <c r="DY172">
        <v>2.1711200000000002</v>
      </c>
      <c r="DZ172">
        <v>0.222195</v>
      </c>
      <c r="EA172">
        <v>0</v>
      </c>
      <c r="EB172">
        <v>28.597000000000001</v>
      </c>
      <c r="EC172">
        <v>999.9</v>
      </c>
      <c r="ED172">
        <v>61.536999999999999</v>
      </c>
      <c r="EE172">
        <v>25.337</v>
      </c>
      <c r="EF172">
        <v>19.551600000000001</v>
      </c>
      <c r="EG172">
        <v>63.996699999999997</v>
      </c>
      <c r="EH172">
        <v>26.438300000000002</v>
      </c>
      <c r="EI172">
        <v>1</v>
      </c>
      <c r="EJ172">
        <v>-0.164433</v>
      </c>
      <c r="EK172">
        <v>-6.6666699999999999</v>
      </c>
      <c r="EL172">
        <v>20.126100000000001</v>
      </c>
      <c r="EM172">
        <v>5.2611699999999999</v>
      </c>
      <c r="EN172">
        <v>12.004</v>
      </c>
      <c r="EO172">
        <v>4.9988999999999999</v>
      </c>
      <c r="EP172">
        <v>3.2870499999999998</v>
      </c>
      <c r="EQ172">
        <v>9999</v>
      </c>
      <c r="ER172">
        <v>9999</v>
      </c>
      <c r="ES172">
        <v>999.9</v>
      </c>
      <c r="ET172">
        <v>9999</v>
      </c>
      <c r="EU172">
        <v>1.8725799999999999</v>
      </c>
      <c r="EV172">
        <v>1.87347</v>
      </c>
      <c r="EW172">
        <v>1.8696699999999999</v>
      </c>
      <c r="EX172">
        <v>1.8754599999999999</v>
      </c>
      <c r="EY172">
        <v>1.8756200000000001</v>
      </c>
      <c r="EZ172">
        <v>1.8740000000000001</v>
      </c>
      <c r="FA172">
        <v>1.8725700000000001</v>
      </c>
      <c r="FB172">
        <v>1.87164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0.27</v>
      </c>
      <c r="FQ172">
        <v>3.4000000000000002E-2</v>
      </c>
      <c r="FR172">
        <v>0.34321388301456301</v>
      </c>
      <c r="FS172">
        <v>1.93526017593624E-3</v>
      </c>
      <c r="FT172">
        <v>-2.6352868309754201E-6</v>
      </c>
      <c r="FU172">
        <v>7.4988703689445403E-10</v>
      </c>
      <c r="FV172">
        <v>-2.6994475661370899E-2</v>
      </c>
      <c r="FW172">
        <v>5.2935318026229097E-3</v>
      </c>
      <c r="FX172">
        <v>-4.69559145734915E-4</v>
      </c>
      <c r="FY172">
        <v>3.7413844565891902E-5</v>
      </c>
      <c r="FZ172">
        <v>1</v>
      </c>
      <c r="GA172">
        <v>1999</v>
      </c>
      <c r="GB172">
        <v>0</v>
      </c>
      <c r="GC172">
        <v>14</v>
      </c>
      <c r="GD172">
        <v>116.5</v>
      </c>
      <c r="GE172">
        <v>116.5</v>
      </c>
      <c r="GF172">
        <v>2.65869</v>
      </c>
      <c r="GG172">
        <v>2.5158700000000001</v>
      </c>
      <c r="GH172">
        <v>1.5979000000000001</v>
      </c>
      <c r="GI172">
        <v>2.34619</v>
      </c>
      <c r="GJ172">
        <v>1.64917</v>
      </c>
      <c r="GK172">
        <v>2.4658199999999999</v>
      </c>
      <c r="GL172">
        <v>29.879200000000001</v>
      </c>
      <c r="GM172">
        <v>15.681800000000001</v>
      </c>
      <c r="GN172">
        <v>19</v>
      </c>
      <c r="GO172">
        <v>471.16399999999999</v>
      </c>
      <c r="GP172">
        <v>602.70600000000002</v>
      </c>
      <c r="GQ172">
        <v>40.744300000000003</v>
      </c>
      <c r="GR172">
        <v>25.252500000000001</v>
      </c>
      <c r="GS172">
        <v>30.0002</v>
      </c>
      <c r="GT172">
        <v>25.011800000000001</v>
      </c>
      <c r="GU172">
        <v>24.980899999999998</v>
      </c>
      <c r="GV172">
        <v>53.388199999999998</v>
      </c>
      <c r="GW172">
        <v>75.539500000000004</v>
      </c>
      <c r="GX172">
        <v>100</v>
      </c>
      <c r="GY172">
        <v>41.345500000000001</v>
      </c>
      <c r="GZ172">
        <v>1239.3499999999999</v>
      </c>
      <c r="HA172">
        <v>2.8763899999999998</v>
      </c>
      <c r="HB172">
        <v>100.863</v>
      </c>
      <c r="HC172">
        <v>100.746</v>
      </c>
    </row>
    <row r="173" spans="1:211" x14ac:dyDescent="0.2">
      <c r="A173">
        <v>157</v>
      </c>
      <c r="B173">
        <v>1736456588</v>
      </c>
      <c r="C173">
        <v>312</v>
      </c>
      <c r="D173" t="s">
        <v>662</v>
      </c>
      <c r="E173" t="s">
        <v>663</v>
      </c>
      <c r="F173">
        <v>2</v>
      </c>
      <c r="G173">
        <v>1736456586</v>
      </c>
      <c r="H173">
        <f t="shared" si="68"/>
        <v>7.8861974913596623E-3</v>
      </c>
      <c r="I173">
        <f t="shared" si="69"/>
        <v>7.8861974913596624</v>
      </c>
      <c r="J173">
        <f t="shared" si="70"/>
        <v>52.590619139537907</v>
      </c>
      <c r="K173">
        <f t="shared" si="71"/>
        <v>1111.175</v>
      </c>
      <c r="L173">
        <f t="shared" si="72"/>
        <v>653.25637484184529</v>
      </c>
      <c r="M173">
        <f t="shared" si="73"/>
        <v>66.76760294319169</v>
      </c>
      <c r="N173">
        <f t="shared" si="74"/>
        <v>113.57025213624999</v>
      </c>
      <c r="O173">
        <f t="shared" si="75"/>
        <v>0.21405974493757776</v>
      </c>
      <c r="P173">
        <f t="shared" si="76"/>
        <v>3.526056901360068</v>
      </c>
      <c r="Q173">
        <f t="shared" si="77"/>
        <v>0.20709352467366693</v>
      </c>
      <c r="R173">
        <f t="shared" si="78"/>
        <v>0.13004045480776941</v>
      </c>
      <c r="S173">
        <f t="shared" si="79"/>
        <v>317.39918388005657</v>
      </c>
      <c r="T173">
        <f t="shared" si="80"/>
        <v>32.843022516292571</v>
      </c>
      <c r="U173">
        <f t="shared" si="81"/>
        <v>32.843022516292571</v>
      </c>
      <c r="V173">
        <f t="shared" si="82"/>
        <v>5.0077166474354984</v>
      </c>
      <c r="W173">
        <f t="shared" si="83"/>
        <v>24.44434404219</v>
      </c>
      <c r="X173">
        <f t="shared" si="84"/>
        <v>1.2344757044025003</v>
      </c>
      <c r="Y173">
        <f t="shared" si="85"/>
        <v>5.0501486244500677</v>
      </c>
      <c r="Z173">
        <f t="shared" si="86"/>
        <v>3.7732409430329978</v>
      </c>
      <c r="AA173">
        <f t="shared" si="87"/>
        <v>-347.7813093689611</v>
      </c>
      <c r="AB173">
        <f t="shared" si="88"/>
        <v>28.52924635317715</v>
      </c>
      <c r="AC173">
        <f t="shared" si="89"/>
        <v>1.8515164357535774</v>
      </c>
      <c r="AD173">
        <f t="shared" si="90"/>
        <v>-1.3626999738036716E-3</v>
      </c>
      <c r="AE173">
        <f t="shared" si="91"/>
        <v>79.668111874490336</v>
      </c>
      <c r="AF173">
        <f t="shared" si="92"/>
        <v>7.85620124388719</v>
      </c>
      <c r="AG173">
        <f t="shared" si="93"/>
        <v>52.590619139537907</v>
      </c>
      <c r="AH173">
        <v>1213.9993913787</v>
      </c>
      <c r="AI173">
        <v>1128.0916969697</v>
      </c>
      <c r="AJ173">
        <v>3.33943678913033</v>
      </c>
      <c r="AK173">
        <v>84.5062676990527</v>
      </c>
      <c r="AL173">
        <f t="shared" si="94"/>
        <v>7.8861974913596624</v>
      </c>
      <c r="AM173">
        <v>2.7408561002309102</v>
      </c>
      <c r="AN173">
        <v>12.081853146853099</v>
      </c>
      <c r="AO173">
        <v>6.1803538558796896E-4</v>
      </c>
      <c r="AP173">
        <v>123.873733639405</v>
      </c>
      <c r="AQ173">
        <v>20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52784.632521957348</v>
      </c>
      <c r="AV173">
        <f t="shared" si="98"/>
        <v>1999.9949999999999</v>
      </c>
      <c r="AW173">
        <f t="shared" si="99"/>
        <v>1685.9956980002175</v>
      </c>
      <c r="AX173">
        <f t="shared" si="100"/>
        <v>0.84299995650000004</v>
      </c>
      <c r="AY173">
        <f t="shared" si="101"/>
        <v>0.15869998869000002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1736456586</v>
      </c>
      <c r="BF173">
        <v>1111.175</v>
      </c>
      <c r="BG173">
        <v>1217.23</v>
      </c>
      <c r="BH173">
        <v>12.078150000000001</v>
      </c>
      <c r="BI173">
        <v>2.7665299999999999</v>
      </c>
      <c r="BJ173">
        <v>1110.9100000000001</v>
      </c>
      <c r="BK173">
        <v>12.04415</v>
      </c>
      <c r="BL173">
        <v>500.10500000000002</v>
      </c>
      <c r="BM173">
        <v>102.107</v>
      </c>
      <c r="BN173">
        <v>0.10034999999999999</v>
      </c>
      <c r="BO173">
        <v>32.993099999999998</v>
      </c>
      <c r="BP173">
        <v>32.208649999999999</v>
      </c>
      <c r="BQ173">
        <v>999.9</v>
      </c>
      <c r="BR173">
        <v>0</v>
      </c>
      <c r="BS173">
        <v>0</v>
      </c>
      <c r="BT173">
        <v>9970.625</v>
      </c>
      <c r="BU173">
        <v>719.52800000000002</v>
      </c>
      <c r="BV173">
        <v>392.238</v>
      </c>
      <c r="BW173">
        <v>-106.053</v>
      </c>
      <c r="BX173">
        <v>1124.7650000000001</v>
      </c>
      <c r="BY173">
        <v>1220.6099999999999</v>
      </c>
      <c r="BZ173">
        <v>9.3116149999999998</v>
      </c>
      <c r="CA173">
        <v>1217.23</v>
      </c>
      <c r="CB173">
        <v>2.7665299999999999</v>
      </c>
      <c r="CC173">
        <v>1.23326</v>
      </c>
      <c r="CD173">
        <v>0.28248099999999998</v>
      </c>
      <c r="CE173">
        <v>10.0092</v>
      </c>
      <c r="CF173">
        <v>-10.228149999999999</v>
      </c>
      <c r="CG173">
        <v>1999.9949999999999</v>
      </c>
      <c r="CH173">
        <v>0.9</v>
      </c>
      <c r="CI173">
        <v>9.9999950000000004E-2</v>
      </c>
      <c r="CJ173">
        <v>24</v>
      </c>
      <c r="CK173">
        <v>39092.949999999997</v>
      </c>
      <c r="CL173">
        <v>1736449596</v>
      </c>
      <c r="CM173" t="s">
        <v>346</v>
      </c>
      <c r="CN173">
        <v>1736449594</v>
      </c>
      <c r="CO173">
        <v>1736449596</v>
      </c>
      <c r="CP173">
        <v>2</v>
      </c>
      <c r="CQ173">
        <v>0.52600000000000002</v>
      </c>
      <c r="CR173">
        <v>-1.4999999999999999E-2</v>
      </c>
      <c r="CS173">
        <v>0.63</v>
      </c>
      <c r="CT173">
        <v>3.9E-2</v>
      </c>
      <c r="CU173">
        <v>200</v>
      </c>
      <c r="CV173">
        <v>13</v>
      </c>
      <c r="CW173">
        <v>0.21</v>
      </c>
      <c r="CX173">
        <v>0.03</v>
      </c>
      <c r="CY173">
        <v>-105.7521</v>
      </c>
      <c r="CZ173">
        <v>-4.8836390977442798</v>
      </c>
      <c r="DA173">
        <v>0.49187731193865603</v>
      </c>
      <c r="DB173">
        <v>0</v>
      </c>
      <c r="DC173">
        <v>9.4155320000000007</v>
      </c>
      <c r="DD173">
        <v>-0.86196180451128901</v>
      </c>
      <c r="DE173">
        <v>8.4366142237274303E-2</v>
      </c>
      <c r="DF173">
        <v>0</v>
      </c>
      <c r="DG173">
        <v>0</v>
      </c>
      <c r="DH173">
        <v>2</v>
      </c>
      <c r="DI173" t="s">
        <v>535</v>
      </c>
      <c r="DJ173">
        <v>3.1169099999999998</v>
      </c>
      <c r="DK173">
        <v>2.8008000000000002</v>
      </c>
      <c r="DL173">
        <v>0.19592200000000001</v>
      </c>
      <c r="DM173">
        <v>0.20886199999999999</v>
      </c>
      <c r="DN173">
        <v>7.1424799999999997E-2</v>
      </c>
      <c r="DO173">
        <v>2.16346E-2</v>
      </c>
      <c r="DP173">
        <v>22316.9</v>
      </c>
      <c r="DQ173">
        <v>20260.900000000001</v>
      </c>
      <c r="DR173">
        <v>26563.5</v>
      </c>
      <c r="DS173">
        <v>23974.1</v>
      </c>
      <c r="DT173">
        <v>34100.699999999997</v>
      </c>
      <c r="DU173">
        <v>34206.699999999997</v>
      </c>
      <c r="DV173">
        <v>40158.199999999997</v>
      </c>
      <c r="DW173">
        <v>37924.1</v>
      </c>
      <c r="DX173">
        <v>1.9977199999999999</v>
      </c>
      <c r="DY173">
        <v>2.1711200000000002</v>
      </c>
      <c r="DZ173">
        <v>0.22256699999999999</v>
      </c>
      <c r="EA173">
        <v>0</v>
      </c>
      <c r="EB173">
        <v>28.601500000000001</v>
      </c>
      <c r="EC173">
        <v>999.9</v>
      </c>
      <c r="ED173">
        <v>61.536999999999999</v>
      </c>
      <c r="EE173">
        <v>25.337</v>
      </c>
      <c r="EF173">
        <v>19.550899999999999</v>
      </c>
      <c r="EG173">
        <v>64.456699999999998</v>
      </c>
      <c r="EH173">
        <v>26.750800000000002</v>
      </c>
      <c r="EI173">
        <v>1</v>
      </c>
      <c r="EJ173">
        <v>-0.16444400000000001</v>
      </c>
      <c r="EK173">
        <v>-6.6666699999999999</v>
      </c>
      <c r="EL173">
        <v>20.125900000000001</v>
      </c>
      <c r="EM173">
        <v>5.2607200000000001</v>
      </c>
      <c r="EN173">
        <v>12.004099999999999</v>
      </c>
      <c r="EO173">
        <v>4.9989499999999998</v>
      </c>
      <c r="EP173">
        <v>3.2870200000000001</v>
      </c>
      <c r="EQ173">
        <v>9999</v>
      </c>
      <c r="ER173">
        <v>9999</v>
      </c>
      <c r="ES173">
        <v>999.9</v>
      </c>
      <c r="ET173">
        <v>9999</v>
      </c>
      <c r="EU173">
        <v>1.8726</v>
      </c>
      <c r="EV173">
        <v>1.87347</v>
      </c>
      <c r="EW173">
        <v>1.86968</v>
      </c>
      <c r="EX173">
        <v>1.8754599999999999</v>
      </c>
      <c r="EY173">
        <v>1.8756299999999999</v>
      </c>
      <c r="EZ173">
        <v>1.87402</v>
      </c>
      <c r="FA173">
        <v>1.87256</v>
      </c>
      <c r="FB173">
        <v>1.87164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0.26</v>
      </c>
      <c r="FQ173">
        <v>3.4000000000000002E-2</v>
      </c>
      <c r="FR173">
        <v>0.34321388301456301</v>
      </c>
      <c r="FS173">
        <v>1.93526017593624E-3</v>
      </c>
      <c r="FT173">
        <v>-2.6352868309754201E-6</v>
      </c>
      <c r="FU173">
        <v>7.4988703689445403E-10</v>
      </c>
      <c r="FV173">
        <v>-2.6994475661370899E-2</v>
      </c>
      <c r="FW173">
        <v>5.2935318026229097E-3</v>
      </c>
      <c r="FX173">
        <v>-4.69559145734915E-4</v>
      </c>
      <c r="FY173">
        <v>3.7413844565891902E-5</v>
      </c>
      <c r="FZ173">
        <v>1</v>
      </c>
      <c r="GA173">
        <v>1999</v>
      </c>
      <c r="GB173">
        <v>0</v>
      </c>
      <c r="GC173">
        <v>14</v>
      </c>
      <c r="GD173">
        <v>116.6</v>
      </c>
      <c r="GE173">
        <v>116.5</v>
      </c>
      <c r="GF173">
        <v>2.6709000000000001</v>
      </c>
      <c r="GG173">
        <v>2.51831</v>
      </c>
      <c r="GH173">
        <v>1.5979000000000001</v>
      </c>
      <c r="GI173">
        <v>2.34741</v>
      </c>
      <c r="GJ173">
        <v>1.64917</v>
      </c>
      <c r="GK173">
        <v>2.3706100000000001</v>
      </c>
      <c r="GL173">
        <v>29.879200000000001</v>
      </c>
      <c r="GM173">
        <v>15.681800000000001</v>
      </c>
      <c r="GN173">
        <v>19</v>
      </c>
      <c r="GO173">
        <v>471.27300000000002</v>
      </c>
      <c r="GP173">
        <v>602.71299999999997</v>
      </c>
      <c r="GQ173">
        <v>40.7547</v>
      </c>
      <c r="GR173">
        <v>25.253299999999999</v>
      </c>
      <c r="GS173">
        <v>30.0001</v>
      </c>
      <c r="GT173">
        <v>25.012</v>
      </c>
      <c r="GU173">
        <v>24.9816</v>
      </c>
      <c r="GV173">
        <v>53.625</v>
      </c>
      <c r="GW173">
        <v>75.539500000000004</v>
      </c>
      <c r="GX173">
        <v>100</v>
      </c>
      <c r="GY173">
        <v>41.345500000000001</v>
      </c>
      <c r="GZ173">
        <v>1246.05</v>
      </c>
      <c r="HA173">
        <v>2.9003199999999998</v>
      </c>
      <c r="HB173">
        <v>100.863</v>
      </c>
      <c r="HC173">
        <v>100.747</v>
      </c>
    </row>
    <row r="174" spans="1:211" x14ac:dyDescent="0.2">
      <c r="A174">
        <v>158</v>
      </c>
      <c r="B174">
        <v>1736456590</v>
      </c>
      <c r="C174">
        <v>314</v>
      </c>
      <c r="D174" t="s">
        <v>664</v>
      </c>
      <c r="E174" t="s">
        <v>665</v>
      </c>
      <c r="F174">
        <v>2</v>
      </c>
      <c r="G174">
        <v>1736456589</v>
      </c>
      <c r="H174">
        <f t="shared" si="68"/>
        <v>7.8684968209765793E-3</v>
      </c>
      <c r="I174">
        <f t="shared" si="69"/>
        <v>7.8684968209765787</v>
      </c>
      <c r="J174">
        <f t="shared" si="70"/>
        <v>52.507094199888407</v>
      </c>
      <c r="K174">
        <f t="shared" si="71"/>
        <v>1120.97</v>
      </c>
      <c r="L174">
        <f t="shared" si="72"/>
        <v>661.11677383765686</v>
      </c>
      <c r="M174">
        <f t="shared" si="73"/>
        <v>67.570783259362159</v>
      </c>
      <c r="N174">
        <f t="shared" si="74"/>
        <v>114.57101666104001</v>
      </c>
      <c r="O174">
        <f t="shared" si="75"/>
        <v>0.21302543177973951</v>
      </c>
      <c r="P174">
        <f t="shared" si="76"/>
        <v>3.5253153496887735</v>
      </c>
      <c r="Q174">
        <f t="shared" si="77"/>
        <v>0.2061238002623588</v>
      </c>
      <c r="R174">
        <f t="shared" si="78"/>
        <v>0.12942883266018346</v>
      </c>
      <c r="S174">
        <f t="shared" si="79"/>
        <v>317.39832252045244</v>
      </c>
      <c r="T174">
        <f t="shared" si="80"/>
        <v>32.875747806304801</v>
      </c>
      <c r="U174">
        <f t="shared" si="81"/>
        <v>32.875747806304801</v>
      </c>
      <c r="V174">
        <f t="shared" si="82"/>
        <v>5.0169426498354852</v>
      </c>
      <c r="W174">
        <f t="shared" si="83"/>
        <v>24.408144848655677</v>
      </c>
      <c r="X174">
        <f t="shared" si="84"/>
        <v>1.2346507258567998</v>
      </c>
      <c r="Y174">
        <f t="shared" si="85"/>
        <v>5.05835545270783</v>
      </c>
      <c r="Z174">
        <f t="shared" si="86"/>
        <v>3.7822919239786854</v>
      </c>
      <c r="AA174">
        <f t="shared" si="87"/>
        <v>-347.00070980506712</v>
      </c>
      <c r="AB174">
        <f t="shared" si="88"/>
        <v>27.796224092308446</v>
      </c>
      <c r="AC174">
        <f t="shared" si="89"/>
        <v>1.8048688188129847</v>
      </c>
      <c r="AD174">
        <f t="shared" si="90"/>
        <v>-1.2943734932697737E-3</v>
      </c>
      <c r="AE174">
        <f t="shared" si="91"/>
        <v>79.022489141597887</v>
      </c>
      <c r="AF174">
        <f t="shared" si="92"/>
        <v>7.820169250799399</v>
      </c>
      <c r="AG174">
        <f t="shared" si="93"/>
        <v>52.507094199888407</v>
      </c>
      <c r="AH174">
        <v>1220.3966981712199</v>
      </c>
      <c r="AI174">
        <v>1134.69787878788</v>
      </c>
      <c r="AJ174">
        <v>3.3178969234939499</v>
      </c>
      <c r="AK174">
        <v>84.5062676990527</v>
      </c>
      <c r="AL174">
        <f t="shared" si="94"/>
        <v>7.8684968209765787</v>
      </c>
      <c r="AM174">
        <v>2.7561483259815902</v>
      </c>
      <c r="AN174">
        <v>12.081493706293699</v>
      </c>
      <c r="AO174">
        <v>4.8943022417730498E-4</v>
      </c>
      <c r="AP174">
        <v>123.873733639405</v>
      </c>
      <c r="AQ174">
        <v>20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52763.769112723625</v>
      </c>
      <c r="AV174">
        <f t="shared" si="98"/>
        <v>1999.99</v>
      </c>
      <c r="AW174">
        <f t="shared" si="99"/>
        <v>1685.99122200174</v>
      </c>
      <c r="AX174">
        <f t="shared" si="100"/>
        <v>0.84299982600000001</v>
      </c>
      <c r="AY174">
        <f t="shared" si="101"/>
        <v>0.15869995476000001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1736456589</v>
      </c>
      <c r="BF174">
        <v>1120.97</v>
      </c>
      <c r="BG174">
        <v>1226.3399999999999</v>
      </c>
      <c r="BH174">
        <v>12.0799</v>
      </c>
      <c r="BI174">
        <v>2.8069799999999998</v>
      </c>
      <c r="BJ174">
        <v>1120.71</v>
      </c>
      <c r="BK174">
        <v>12.0459</v>
      </c>
      <c r="BL174">
        <v>499.88799999999998</v>
      </c>
      <c r="BM174">
        <v>102.107</v>
      </c>
      <c r="BN174">
        <v>0.100032</v>
      </c>
      <c r="BO174">
        <v>33.021999999999998</v>
      </c>
      <c r="BP174">
        <v>32.228999999999999</v>
      </c>
      <c r="BQ174">
        <v>999.9</v>
      </c>
      <c r="BR174">
        <v>0</v>
      </c>
      <c r="BS174">
        <v>0</v>
      </c>
      <c r="BT174">
        <v>9967.5</v>
      </c>
      <c r="BU174">
        <v>719.73800000000006</v>
      </c>
      <c r="BV174">
        <v>391.59300000000002</v>
      </c>
      <c r="BW174">
        <v>-105.373</v>
      </c>
      <c r="BX174">
        <v>1134.67</v>
      </c>
      <c r="BY174">
        <v>1229.79</v>
      </c>
      <c r="BZ174">
        <v>9.2729099999999995</v>
      </c>
      <c r="CA174">
        <v>1226.3399999999999</v>
      </c>
      <c r="CB174">
        <v>2.8069799999999998</v>
      </c>
      <c r="CC174">
        <v>1.2334400000000001</v>
      </c>
      <c r="CD174">
        <v>0.28661199999999998</v>
      </c>
      <c r="CE174">
        <v>10.0114</v>
      </c>
      <c r="CF174">
        <v>-10.044700000000001</v>
      </c>
      <c r="CG174">
        <v>1999.99</v>
      </c>
      <c r="CH174">
        <v>0.9</v>
      </c>
      <c r="CI174">
        <v>9.99998E-2</v>
      </c>
      <c r="CJ174">
        <v>24</v>
      </c>
      <c r="CK174">
        <v>39092.800000000003</v>
      </c>
      <c r="CL174">
        <v>1736449596</v>
      </c>
      <c r="CM174" t="s">
        <v>346</v>
      </c>
      <c r="CN174">
        <v>1736449594</v>
      </c>
      <c r="CO174">
        <v>1736449596</v>
      </c>
      <c r="CP174">
        <v>2</v>
      </c>
      <c r="CQ174">
        <v>0.52600000000000002</v>
      </c>
      <c r="CR174">
        <v>-1.4999999999999999E-2</v>
      </c>
      <c r="CS174">
        <v>0.63</v>
      </c>
      <c r="CT174">
        <v>3.9E-2</v>
      </c>
      <c r="CU174">
        <v>200</v>
      </c>
      <c r="CV174">
        <v>13</v>
      </c>
      <c r="CW174">
        <v>0.21</v>
      </c>
      <c r="CX174">
        <v>0.03</v>
      </c>
      <c r="CY174">
        <v>-105.81585</v>
      </c>
      <c r="CZ174">
        <v>-2.9052180451127798</v>
      </c>
      <c r="DA174">
        <v>0.41837104046527701</v>
      </c>
      <c r="DB174">
        <v>0</v>
      </c>
      <c r="DC174">
        <v>9.3889875000000007</v>
      </c>
      <c r="DD174">
        <v>-0.76279984962406999</v>
      </c>
      <c r="DE174">
        <v>7.5227135388435298E-2</v>
      </c>
      <c r="DF174">
        <v>0</v>
      </c>
      <c r="DG174">
        <v>0</v>
      </c>
      <c r="DH174">
        <v>2</v>
      </c>
      <c r="DI174" t="s">
        <v>535</v>
      </c>
      <c r="DJ174">
        <v>3.11666</v>
      </c>
      <c r="DK174">
        <v>2.8005</v>
      </c>
      <c r="DL174">
        <v>0.196629</v>
      </c>
      <c r="DM174">
        <v>0.20955399999999999</v>
      </c>
      <c r="DN174">
        <v>7.1430300000000002E-2</v>
      </c>
      <c r="DO174">
        <v>2.18485E-2</v>
      </c>
      <c r="DP174">
        <v>22297.3</v>
      </c>
      <c r="DQ174">
        <v>20243.2</v>
      </c>
      <c r="DR174">
        <v>26563.5</v>
      </c>
      <c r="DS174">
        <v>23974.1</v>
      </c>
      <c r="DT174">
        <v>34100.5</v>
      </c>
      <c r="DU174">
        <v>34198.9</v>
      </c>
      <c r="DV174">
        <v>40158.199999999997</v>
      </c>
      <c r="DW174">
        <v>37923.699999999997</v>
      </c>
      <c r="DX174">
        <v>1.99688</v>
      </c>
      <c r="DY174">
        <v>2.1711499999999999</v>
      </c>
      <c r="DZ174">
        <v>0.223499</v>
      </c>
      <c r="EA174">
        <v>0</v>
      </c>
      <c r="EB174">
        <v>28.606400000000001</v>
      </c>
      <c r="EC174">
        <v>999.9</v>
      </c>
      <c r="ED174">
        <v>61.536999999999999</v>
      </c>
      <c r="EE174">
        <v>25.337</v>
      </c>
      <c r="EF174">
        <v>19.551500000000001</v>
      </c>
      <c r="EG174">
        <v>63.8367</v>
      </c>
      <c r="EH174">
        <v>26.478400000000001</v>
      </c>
      <c r="EI174">
        <v>1</v>
      </c>
      <c r="EJ174">
        <v>-0.16442300000000001</v>
      </c>
      <c r="EK174">
        <v>-6.6666699999999999</v>
      </c>
      <c r="EL174">
        <v>20.125599999999999</v>
      </c>
      <c r="EM174">
        <v>5.2601199999999997</v>
      </c>
      <c r="EN174">
        <v>12.004099999999999</v>
      </c>
      <c r="EO174">
        <v>4.9988999999999999</v>
      </c>
      <c r="EP174">
        <v>3.28688</v>
      </c>
      <c r="EQ174">
        <v>9999</v>
      </c>
      <c r="ER174">
        <v>9999</v>
      </c>
      <c r="ES174">
        <v>999.9</v>
      </c>
      <c r="ET174">
        <v>9999</v>
      </c>
      <c r="EU174">
        <v>1.87259</v>
      </c>
      <c r="EV174">
        <v>1.87347</v>
      </c>
      <c r="EW174">
        <v>1.86968</v>
      </c>
      <c r="EX174">
        <v>1.8754599999999999</v>
      </c>
      <c r="EY174">
        <v>1.8756299999999999</v>
      </c>
      <c r="EZ174">
        <v>1.87402</v>
      </c>
      <c r="FA174">
        <v>1.87256</v>
      </c>
      <c r="FB174">
        <v>1.87164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0.25</v>
      </c>
      <c r="FQ174">
        <v>3.4000000000000002E-2</v>
      </c>
      <c r="FR174">
        <v>0.34321388301456301</v>
      </c>
      <c r="FS174">
        <v>1.93526017593624E-3</v>
      </c>
      <c r="FT174">
        <v>-2.6352868309754201E-6</v>
      </c>
      <c r="FU174">
        <v>7.4988703689445403E-10</v>
      </c>
      <c r="FV174">
        <v>-2.6994475661370899E-2</v>
      </c>
      <c r="FW174">
        <v>5.2935318026229097E-3</v>
      </c>
      <c r="FX174">
        <v>-4.69559145734915E-4</v>
      </c>
      <c r="FY174">
        <v>3.7413844565891902E-5</v>
      </c>
      <c r="FZ174">
        <v>1</v>
      </c>
      <c r="GA174">
        <v>1999</v>
      </c>
      <c r="GB174">
        <v>0</v>
      </c>
      <c r="GC174">
        <v>14</v>
      </c>
      <c r="GD174">
        <v>116.6</v>
      </c>
      <c r="GE174">
        <v>116.6</v>
      </c>
      <c r="GF174">
        <v>2.68188</v>
      </c>
      <c r="GG174">
        <v>2.50244</v>
      </c>
      <c r="GH174">
        <v>1.5979000000000001</v>
      </c>
      <c r="GI174">
        <v>2.34741</v>
      </c>
      <c r="GJ174">
        <v>1.64917</v>
      </c>
      <c r="GK174">
        <v>2.3559600000000001</v>
      </c>
      <c r="GL174">
        <v>29.879200000000001</v>
      </c>
      <c r="GM174">
        <v>15.6906</v>
      </c>
      <c r="GN174">
        <v>19</v>
      </c>
      <c r="GO174">
        <v>470.762</v>
      </c>
      <c r="GP174">
        <v>602.745</v>
      </c>
      <c r="GQ174">
        <v>40.765700000000002</v>
      </c>
      <c r="GR174">
        <v>25.253299999999999</v>
      </c>
      <c r="GS174">
        <v>30.0002</v>
      </c>
      <c r="GT174">
        <v>25.013100000000001</v>
      </c>
      <c r="GU174">
        <v>24.982600000000001</v>
      </c>
      <c r="GV174">
        <v>53.8521</v>
      </c>
      <c r="GW174">
        <v>75.539500000000004</v>
      </c>
      <c r="GX174">
        <v>100</v>
      </c>
      <c r="GY174">
        <v>40.361400000000003</v>
      </c>
      <c r="GZ174">
        <v>1252.75</v>
      </c>
      <c r="HA174">
        <v>2.9127999999999998</v>
      </c>
      <c r="HB174">
        <v>100.863</v>
      </c>
      <c r="HC174">
        <v>100.746</v>
      </c>
    </row>
    <row r="175" spans="1:211" x14ac:dyDescent="0.2">
      <c r="A175">
        <v>159</v>
      </c>
      <c r="B175">
        <v>1736456592</v>
      </c>
      <c r="C175">
        <v>316</v>
      </c>
      <c r="D175" t="s">
        <v>666</v>
      </c>
      <c r="E175" t="s">
        <v>667</v>
      </c>
      <c r="F175">
        <v>2</v>
      </c>
      <c r="G175">
        <v>1736456590</v>
      </c>
      <c r="H175">
        <f t="shared" si="68"/>
        <v>7.8536391093285574E-3</v>
      </c>
      <c r="I175">
        <f t="shared" si="69"/>
        <v>7.8536391093285571</v>
      </c>
      <c r="J175">
        <f t="shared" si="70"/>
        <v>52.511158916709348</v>
      </c>
      <c r="K175">
        <f t="shared" si="71"/>
        <v>1124.1600000000001</v>
      </c>
      <c r="L175">
        <f t="shared" si="72"/>
        <v>662.92061138933661</v>
      </c>
      <c r="M175">
        <f t="shared" si="73"/>
        <v>67.755349238696965</v>
      </c>
      <c r="N175">
        <f t="shared" si="74"/>
        <v>114.89739810705601</v>
      </c>
      <c r="O175">
        <f t="shared" si="75"/>
        <v>0.21239075063694526</v>
      </c>
      <c r="P175">
        <f t="shared" si="76"/>
        <v>3.533777057873758</v>
      </c>
      <c r="Q175">
        <f t="shared" si="77"/>
        <v>0.20554532961588737</v>
      </c>
      <c r="R175">
        <f t="shared" si="78"/>
        <v>0.12906248572262147</v>
      </c>
      <c r="S175">
        <f t="shared" si="79"/>
        <v>317.39840586003567</v>
      </c>
      <c r="T175">
        <f t="shared" si="80"/>
        <v>32.888657793496229</v>
      </c>
      <c r="U175">
        <f t="shared" si="81"/>
        <v>32.888657793496229</v>
      </c>
      <c r="V175">
        <f t="shared" si="82"/>
        <v>5.0205863345365769</v>
      </c>
      <c r="W175">
        <f t="shared" si="83"/>
        <v>24.399742008764878</v>
      </c>
      <c r="X175">
        <f t="shared" si="84"/>
        <v>1.2348741360654676</v>
      </c>
      <c r="Y175">
        <f t="shared" si="85"/>
        <v>5.0610130862116325</v>
      </c>
      <c r="Z175">
        <f t="shared" si="86"/>
        <v>3.7857121984711091</v>
      </c>
      <c r="AA175">
        <f t="shared" si="87"/>
        <v>-346.34548472138937</v>
      </c>
      <c r="AB175">
        <f t="shared" si="88"/>
        <v>27.184718731522935</v>
      </c>
      <c r="AC175">
        <f t="shared" si="89"/>
        <v>1.7611279183514352</v>
      </c>
      <c r="AD175">
        <f t="shared" si="90"/>
        <v>-1.2322114793050787E-3</v>
      </c>
      <c r="AE175">
        <f t="shared" si="91"/>
        <v>79.202809286892915</v>
      </c>
      <c r="AF175">
        <f t="shared" si="92"/>
        <v>7.8128326452110715</v>
      </c>
      <c r="AG175">
        <f t="shared" si="93"/>
        <v>52.511158916709348</v>
      </c>
      <c r="AH175">
        <v>1226.5297014631601</v>
      </c>
      <c r="AI175">
        <v>1141.16351515152</v>
      </c>
      <c r="AJ175">
        <v>3.2700550727550799</v>
      </c>
      <c r="AK175">
        <v>84.5062676990527</v>
      </c>
      <c r="AL175">
        <f t="shared" si="94"/>
        <v>7.8536391093285571</v>
      </c>
      <c r="AM175">
        <v>2.7749747779304101</v>
      </c>
      <c r="AN175">
        <v>12.082606993006999</v>
      </c>
      <c r="AO175">
        <v>3.5186973611527701E-4</v>
      </c>
      <c r="AP175">
        <v>123.873733639405</v>
      </c>
      <c r="AQ175">
        <v>21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52943.46730998742</v>
      </c>
      <c r="AV175">
        <f t="shared" si="98"/>
        <v>1999.99</v>
      </c>
      <c r="AW175">
        <f t="shared" si="99"/>
        <v>1685.9918009988451</v>
      </c>
      <c r="AX175">
        <f t="shared" si="100"/>
        <v>0.84300011549999998</v>
      </c>
      <c r="AY175">
        <f t="shared" si="101"/>
        <v>0.15869999642999999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1736456590</v>
      </c>
      <c r="BF175">
        <v>1124.1600000000001</v>
      </c>
      <c r="BG175">
        <v>1229.75</v>
      </c>
      <c r="BH175">
        <v>12.082050000000001</v>
      </c>
      <c r="BI175">
        <v>2.8192949999999999</v>
      </c>
      <c r="BJ175">
        <v>1123.905</v>
      </c>
      <c r="BK175">
        <v>12.048</v>
      </c>
      <c r="BL175">
        <v>499.96600000000001</v>
      </c>
      <c r="BM175">
        <v>102.1075</v>
      </c>
      <c r="BN175">
        <v>9.9835350000000003E-2</v>
      </c>
      <c r="BO175">
        <v>33.031350000000003</v>
      </c>
      <c r="BP175">
        <v>32.240450000000003</v>
      </c>
      <c r="BQ175">
        <v>999.9</v>
      </c>
      <c r="BR175">
        <v>0</v>
      </c>
      <c r="BS175">
        <v>0</v>
      </c>
      <c r="BT175">
        <v>10003.15</v>
      </c>
      <c r="BU175">
        <v>719.81550000000004</v>
      </c>
      <c r="BV175">
        <v>391.86700000000002</v>
      </c>
      <c r="BW175">
        <v>-105.59050000000001</v>
      </c>
      <c r="BX175">
        <v>1137.905</v>
      </c>
      <c r="BY175">
        <v>1233.2249999999999</v>
      </c>
      <c r="BZ175">
        <v>9.2627450000000007</v>
      </c>
      <c r="CA175">
        <v>1229.75</v>
      </c>
      <c r="CB175">
        <v>2.8192949999999999</v>
      </c>
      <c r="CC175">
        <v>1.233665</v>
      </c>
      <c r="CD175">
        <v>0.28787049999999997</v>
      </c>
      <c r="CE175">
        <v>10.014150000000001</v>
      </c>
      <c r="CF175">
        <v>-9.9893850000000004</v>
      </c>
      <c r="CG175">
        <v>1999.99</v>
      </c>
      <c r="CH175">
        <v>0.90000049999999998</v>
      </c>
      <c r="CI175">
        <v>9.9999649999999995E-2</v>
      </c>
      <c r="CJ175">
        <v>24</v>
      </c>
      <c r="CK175">
        <v>39092.85</v>
      </c>
      <c r="CL175">
        <v>1736449596</v>
      </c>
      <c r="CM175" t="s">
        <v>346</v>
      </c>
      <c r="CN175">
        <v>1736449594</v>
      </c>
      <c r="CO175">
        <v>1736449596</v>
      </c>
      <c r="CP175">
        <v>2</v>
      </c>
      <c r="CQ175">
        <v>0.52600000000000002</v>
      </c>
      <c r="CR175">
        <v>-1.4999999999999999E-2</v>
      </c>
      <c r="CS175">
        <v>0.63</v>
      </c>
      <c r="CT175">
        <v>3.9E-2</v>
      </c>
      <c r="CU175">
        <v>200</v>
      </c>
      <c r="CV175">
        <v>13</v>
      </c>
      <c r="CW175">
        <v>0.21</v>
      </c>
      <c r="CX175">
        <v>0.03</v>
      </c>
      <c r="CY175">
        <v>-105.8531</v>
      </c>
      <c r="CZ175">
        <v>-0.90676691729322501</v>
      </c>
      <c r="DA175">
        <v>0.36662895412119101</v>
      </c>
      <c r="DB175">
        <v>0</v>
      </c>
      <c r="DC175">
        <v>9.3628415</v>
      </c>
      <c r="DD175">
        <v>-0.68719533834586699</v>
      </c>
      <c r="DE175">
        <v>6.7542799636600703E-2</v>
      </c>
      <c r="DF175">
        <v>0</v>
      </c>
      <c r="DG175">
        <v>0</v>
      </c>
      <c r="DH175">
        <v>2</v>
      </c>
      <c r="DI175" t="s">
        <v>535</v>
      </c>
      <c r="DJ175">
        <v>3.1170100000000001</v>
      </c>
      <c r="DK175">
        <v>2.80043</v>
      </c>
      <c r="DL175">
        <v>0.197321</v>
      </c>
      <c r="DM175">
        <v>0.210262</v>
      </c>
      <c r="DN175">
        <v>7.1465100000000004E-2</v>
      </c>
      <c r="DO175">
        <v>2.1955700000000002E-2</v>
      </c>
      <c r="DP175">
        <v>22278</v>
      </c>
      <c r="DQ175">
        <v>20224.900000000001</v>
      </c>
      <c r="DR175">
        <v>26563.3</v>
      </c>
      <c r="DS175">
        <v>23973.8</v>
      </c>
      <c r="DT175">
        <v>34099.300000000003</v>
      </c>
      <c r="DU175">
        <v>34195</v>
      </c>
      <c r="DV175">
        <v>40158.1</v>
      </c>
      <c r="DW175">
        <v>37923.5</v>
      </c>
      <c r="DX175">
        <v>1.99708</v>
      </c>
      <c r="DY175">
        <v>2.1709999999999998</v>
      </c>
      <c r="DZ175">
        <v>0.2243</v>
      </c>
      <c r="EA175">
        <v>0</v>
      </c>
      <c r="EB175">
        <v>28.611499999999999</v>
      </c>
      <c r="EC175">
        <v>999.9</v>
      </c>
      <c r="ED175">
        <v>61.536999999999999</v>
      </c>
      <c r="EE175">
        <v>25.337</v>
      </c>
      <c r="EF175">
        <v>19.550999999999998</v>
      </c>
      <c r="EG175">
        <v>63.6967</v>
      </c>
      <c r="EH175">
        <v>26.27</v>
      </c>
      <c r="EI175">
        <v>1</v>
      </c>
      <c r="EJ175">
        <v>-0.164436</v>
      </c>
      <c r="EK175">
        <v>-6.6666699999999999</v>
      </c>
      <c r="EL175">
        <v>20.125900000000001</v>
      </c>
      <c r="EM175">
        <v>5.2598200000000004</v>
      </c>
      <c r="EN175">
        <v>12.004</v>
      </c>
      <c r="EO175">
        <v>4.9987000000000004</v>
      </c>
      <c r="EP175">
        <v>3.2867799999999998</v>
      </c>
      <c r="EQ175">
        <v>9999</v>
      </c>
      <c r="ER175">
        <v>9999</v>
      </c>
      <c r="ES175">
        <v>999.9</v>
      </c>
      <c r="ET175">
        <v>9999</v>
      </c>
      <c r="EU175">
        <v>1.8725799999999999</v>
      </c>
      <c r="EV175">
        <v>1.87347</v>
      </c>
      <c r="EW175">
        <v>1.8696699999999999</v>
      </c>
      <c r="EX175">
        <v>1.8754599999999999</v>
      </c>
      <c r="EY175">
        <v>1.87561</v>
      </c>
      <c r="EZ175">
        <v>1.87402</v>
      </c>
      <c r="FA175">
        <v>1.87259</v>
      </c>
      <c r="FB175">
        <v>1.87164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0.25</v>
      </c>
      <c r="FQ175">
        <v>3.4099999999999998E-2</v>
      </c>
      <c r="FR175">
        <v>0.34321388301456301</v>
      </c>
      <c r="FS175">
        <v>1.93526017593624E-3</v>
      </c>
      <c r="FT175">
        <v>-2.6352868309754201E-6</v>
      </c>
      <c r="FU175">
        <v>7.4988703689445403E-10</v>
      </c>
      <c r="FV175">
        <v>-2.6994475661370899E-2</v>
      </c>
      <c r="FW175">
        <v>5.2935318026229097E-3</v>
      </c>
      <c r="FX175">
        <v>-4.69559145734915E-4</v>
      </c>
      <c r="FY175">
        <v>3.7413844565891902E-5</v>
      </c>
      <c r="FZ175">
        <v>1</v>
      </c>
      <c r="GA175">
        <v>1999</v>
      </c>
      <c r="GB175">
        <v>0</v>
      </c>
      <c r="GC175">
        <v>14</v>
      </c>
      <c r="GD175">
        <v>116.6</v>
      </c>
      <c r="GE175">
        <v>116.6</v>
      </c>
      <c r="GF175">
        <v>2.6928700000000001</v>
      </c>
      <c r="GG175">
        <v>2.51831</v>
      </c>
      <c r="GH175">
        <v>1.5979000000000001</v>
      </c>
      <c r="GI175">
        <v>2.34863</v>
      </c>
      <c r="GJ175">
        <v>1.64917</v>
      </c>
      <c r="GK175">
        <v>2.49878</v>
      </c>
      <c r="GL175">
        <v>29.879200000000001</v>
      </c>
      <c r="GM175">
        <v>15.6556</v>
      </c>
      <c r="GN175">
        <v>19</v>
      </c>
      <c r="GO175">
        <v>470.892</v>
      </c>
      <c r="GP175">
        <v>602.63199999999995</v>
      </c>
      <c r="GQ175">
        <v>40.775399999999998</v>
      </c>
      <c r="GR175">
        <v>25.253299999999999</v>
      </c>
      <c r="GS175">
        <v>30.0002</v>
      </c>
      <c r="GT175">
        <v>25.0138</v>
      </c>
      <c r="GU175">
        <v>24.983000000000001</v>
      </c>
      <c r="GV175">
        <v>54.09</v>
      </c>
      <c r="GW175">
        <v>75.128900000000002</v>
      </c>
      <c r="GX175">
        <v>100</v>
      </c>
      <c r="GY175">
        <v>40.361400000000003</v>
      </c>
      <c r="GZ175">
        <v>1259.44</v>
      </c>
      <c r="HA175">
        <v>2.9910899999999998</v>
      </c>
      <c r="HB175">
        <v>100.863</v>
      </c>
      <c r="HC175">
        <v>100.745</v>
      </c>
    </row>
    <row r="176" spans="1:211" x14ac:dyDescent="0.2">
      <c r="A176">
        <v>160</v>
      </c>
      <c r="B176">
        <v>1736456594</v>
      </c>
      <c r="C176">
        <v>318</v>
      </c>
      <c r="D176" t="s">
        <v>668</v>
      </c>
      <c r="E176" t="s">
        <v>669</v>
      </c>
      <c r="F176">
        <v>2</v>
      </c>
      <c r="G176">
        <v>1736456593</v>
      </c>
      <c r="H176">
        <f t="shared" si="68"/>
        <v>7.8381073514284944E-3</v>
      </c>
      <c r="I176">
        <f t="shared" si="69"/>
        <v>7.8381073514284942</v>
      </c>
      <c r="J176">
        <f t="shared" si="70"/>
        <v>52.721349138681255</v>
      </c>
      <c r="K176">
        <f t="shared" si="71"/>
        <v>1133.72</v>
      </c>
      <c r="L176">
        <f t="shared" si="72"/>
        <v>668.29646868319298</v>
      </c>
      <c r="M176">
        <f t="shared" si="73"/>
        <v>68.304975011590912</v>
      </c>
      <c r="N176">
        <f t="shared" si="74"/>
        <v>115.87479494351601</v>
      </c>
      <c r="O176">
        <f t="shared" si="75"/>
        <v>0.21134265414767942</v>
      </c>
      <c r="P176">
        <f t="shared" si="76"/>
        <v>3.540422705525645</v>
      </c>
      <c r="Q176">
        <f t="shared" si="77"/>
        <v>0.20457575343406567</v>
      </c>
      <c r="R176">
        <f t="shared" si="78"/>
        <v>0.12844977613149072</v>
      </c>
      <c r="S176">
        <f t="shared" si="79"/>
        <v>317.39994048</v>
      </c>
      <c r="T176">
        <f t="shared" si="80"/>
        <v>32.928240343573151</v>
      </c>
      <c r="U176">
        <f t="shared" si="81"/>
        <v>32.928240343573151</v>
      </c>
      <c r="V176">
        <f t="shared" si="82"/>
        <v>5.0317723782567532</v>
      </c>
      <c r="W176">
        <f t="shared" si="83"/>
        <v>24.370033749058877</v>
      </c>
      <c r="X176">
        <f t="shared" si="84"/>
        <v>1.2358635800890101</v>
      </c>
      <c r="Y176">
        <f t="shared" si="85"/>
        <v>5.0712427927463857</v>
      </c>
      <c r="Z176">
        <f t="shared" si="86"/>
        <v>3.7959087981677433</v>
      </c>
      <c r="AA176">
        <f t="shared" si="87"/>
        <v>-345.66053419799658</v>
      </c>
      <c r="AB176">
        <f t="shared" si="88"/>
        <v>26.542493075032809</v>
      </c>
      <c r="AC176">
        <f t="shared" si="89"/>
        <v>1.7169300860658256</v>
      </c>
      <c r="AD176">
        <f t="shared" si="90"/>
        <v>-1.1705568979607506E-3</v>
      </c>
      <c r="AE176">
        <f t="shared" si="91"/>
        <v>79.551754728220871</v>
      </c>
      <c r="AF176">
        <f t="shared" si="92"/>
        <v>7.801844022432717</v>
      </c>
      <c r="AG176">
        <f t="shared" si="93"/>
        <v>52.721349138681255</v>
      </c>
      <c r="AH176">
        <v>1232.89598848023</v>
      </c>
      <c r="AI176">
        <v>1147.5630909090901</v>
      </c>
      <c r="AJ176">
        <v>3.22603370456532</v>
      </c>
      <c r="AK176">
        <v>84.5062676990527</v>
      </c>
      <c r="AL176">
        <f t="shared" si="94"/>
        <v>7.8381073514284942</v>
      </c>
      <c r="AM176">
        <v>2.7991570546834601</v>
      </c>
      <c r="AN176">
        <v>12.089897902097899</v>
      </c>
      <c r="AO176">
        <v>3.3762707618078402E-4</v>
      </c>
      <c r="AP176">
        <v>123.873733639405</v>
      </c>
      <c r="AQ176">
        <v>21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53079.814076711627</v>
      </c>
      <c r="AV176">
        <f t="shared" si="98"/>
        <v>2000</v>
      </c>
      <c r="AW176">
        <f t="shared" si="99"/>
        <v>1686.000288</v>
      </c>
      <c r="AX176">
        <f t="shared" si="100"/>
        <v>0.84300014400000001</v>
      </c>
      <c r="AY176">
        <f t="shared" si="101"/>
        <v>0.15869997023999999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1736456593</v>
      </c>
      <c r="BF176">
        <v>1133.72</v>
      </c>
      <c r="BG176">
        <v>1239.82</v>
      </c>
      <c r="BH176">
        <v>12.091699999999999</v>
      </c>
      <c r="BI176">
        <v>2.8406199999999999</v>
      </c>
      <c r="BJ176">
        <v>1133.48</v>
      </c>
      <c r="BK176">
        <v>12.057499999999999</v>
      </c>
      <c r="BL176">
        <v>499.88799999999998</v>
      </c>
      <c r="BM176">
        <v>102.108</v>
      </c>
      <c r="BN176">
        <v>9.9595299999999998E-2</v>
      </c>
      <c r="BO176">
        <v>33.067300000000003</v>
      </c>
      <c r="BP176">
        <v>32.267299999999999</v>
      </c>
      <c r="BQ176">
        <v>999.9</v>
      </c>
      <c r="BR176">
        <v>0</v>
      </c>
      <c r="BS176">
        <v>0</v>
      </c>
      <c r="BT176">
        <v>10031.200000000001</v>
      </c>
      <c r="BU176">
        <v>720.00900000000001</v>
      </c>
      <c r="BV176">
        <v>392.95100000000002</v>
      </c>
      <c r="BW176">
        <v>-106.095</v>
      </c>
      <c r="BX176">
        <v>1147.5999999999999</v>
      </c>
      <c r="BY176">
        <v>1243.3499999999999</v>
      </c>
      <c r="BZ176">
        <v>9.2510399999999997</v>
      </c>
      <c r="CA176">
        <v>1239.82</v>
      </c>
      <c r="CB176">
        <v>2.8406199999999999</v>
      </c>
      <c r="CC176">
        <v>1.2346600000000001</v>
      </c>
      <c r="CD176">
        <v>0.290051</v>
      </c>
      <c r="CE176">
        <v>10.026199999999999</v>
      </c>
      <c r="CF176">
        <v>-9.8938000000000006</v>
      </c>
      <c r="CG176">
        <v>2000</v>
      </c>
      <c r="CH176">
        <v>0.90000100000000005</v>
      </c>
      <c r="CI176">
        <v>9.9999199999999996E-2</v>
      </c>
      <c r="CJ176">
        <v>24</v>
      </c>
      <c r="CK176">
        <v>39093</v>
      </c>
      <c r="CL176">
        <v>1736449596</v>
      </c>
      <c r="CM176" t="s">
        <v>346</v>
      </c>
      <c r="CN176">
        <v>1736449594</v>
      </c>
      <c r="CO176">
        <v>1736449596</v>
      </c>
      <c r="CP176">
        <v>2</v>
      </c>
      <c r="CQ176">
        <v>0.52600000000000002</v>
      </c>
      <c r="CR176">
        <v>-1.4999999999999999E-2</v>
      </c>
      <c r="CS176">
        <v>0.63</v>
      </c>
      <c r="CT176">
        <v>3.9E-2</v>
      </c>
      <c r="CU176">
        <v>200</v>
      </c>
      <c r="CV176">
        <v>13</v>
      </c>
      <c r="CW176">
        <v>0.21</v>
      </c>
      <c r="CX176">
        <v>0.03</v>
      </c>
      <c r="CY176">
        <v>-105.8978</v>
      </c>
      <c r="CZ176">
        <v>-0.24541353383454301</v>
      </c>
      <c r="DA176">
        <v>0.343201777384673</v>
      </c>
      <c r="DB176">
        <v>0</v>
      </c>
      <c r="DC176">
        <v>9.3394704999999991</v>
      </c>
      <c r="DD176">
        <v>-0.62262721804510301</v>
      </c>
      <c r="DE176">
        <v>6.1049463509108698E-2</v>
      </c>
      <c r="DF176">
        <v>0</v>
      </c>
      <c r="DG176">
        <v>0</v>
      </c>
      <c r="DH176">
        <v>2</v>
      </c>
      <c r="DI176" t="s">
        <v>535</v>
      </c>
      <c r="DJ176">
        <v>3.1167600000000002</v>
      </c>
      <c r="DK176">
        <v>2.80078</v>
      </c>
      <c r="DL176">
        <v>0.198023</v>
      </c>
      <c r="DM176">
        <v>0.210924</v>
      </c>
      <c r="DN176">
        <v>7.1485800000000002E-2</v>
      </c>
      <c r="DO176">
        <v>2.1999299999999999E-2</v>
      </c>
      <c r="DP176">
        <v>22258.7</v>
      </c>
      <c r="DQ176">
        <v>20207.8</v>
      </c>
      <c r="DR176">
        <v>26563.5</v>
      </c>
      <c r="DS176">
        <v>23973.7</v>
      </c>
      <c r="DT176">
        <v>34098.800000000003</v>
      </c>
      <c r="DU176">
        <v>34193.199999999997</v>
      </c>
      <c r="DV176">
        <v>40158.400000000001</v>
      </c>
      <c r="DW176">
        <v>37923.1</v>
      </c>
      <c r="DX176">
        <v>1.99655</v>
      </c>
      <c r="DY176">
        <v>2.1716799999999998</v>
      </c>
      <c r="DZ176">
        <v>0.224691</v>
      </c>
      <c r="EA176">
        <v>0</v>
      </c>
      <c r="EB176">
        <v>28.619</v>
      </c>
      <c r="EC176">
        <v>999.9</v>
      </c>
      <c r="ED176">
        <v>61.536999999999999</v>
      </c>
      <c r="EE176">
        <v>25.337</v>
      </c>
      <c r="EF176">
        <v>19.5517</v>
      </c>
      <c r="EG176">
        <v>63.136699999999998</v>
      </c>
      <c r="EH176">
        <v>26.8429</v>
      </c>
      <c r="EI176">
        <v>1</v>
      </c>
      <c r="EJ176">
        <v>-0.16439300000000001</v>
      </c>
      <c r="EK176">
        <v>-6.6666699999999999</v>
      </c>
      <c r="EL176">
        <v>20.125699999999998</v>
      </c>
      <c r="EM176">
        <v>5.2589199999999998</v>
      </c>
      <c r="EN176">
        <v>12.004300000000001</v>
      </c>
      <c r="EO176">
        <v>4.9983500000000003</v>
      </c>
      <c r="EP176">
        <v>3.2865799999999998</v>
      </c>
      <c r="EQ176">
        <v>9999</v>
      </c>
      <c r="ER176">
        <v>9999</v>
      </c>
      <c r="ES176">
        <v>999.9</v>
      </c>
      <c r="ET176">
        <v>9999</v>
      </c>
      <c r="EU176">
        <v>1.87259</v>
      </c>
      <c r="EV176">
        <v>1.87347</v>
      </c>
      <c r="EW176">
        <v>1.8696600000000001</v>
      </c>
      <c r="EX176">
        <v>1.8754599999999999</v>
      </c>
      <c r="EY176">
        <v>1.8756200000000001</v>
      </c>
      <c r="EZ176">
        <v>1.8740300000000001</v>
      </c>
      <c r="FA176">
        <v>1.8726</v>
      </c>
      <c r="FB176">
        <v>1.87164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0.24</v>
      </c>
      <c r="FQ176">
        <v>3.4099999999999998E-2</v>
      </c>
      <c r="FR176">
        <v>0.34321388301456301</v>
      </c>
      <c r="FS176">
        <v>1.93526017593624E-3</v>
      </c>
      <c r="FT176">
        <v>-2.6352868309754201E-6</v>
      </c>
      <c r="FU176">
        <v>7.4988703689445403E-10</v>
      </c>
      <c r="FV176">
        <v>-2.6994475661370899E-2</v>
      </c>
      <c r="FW176">
        <v>5.2935318026229097E-3</v>
      </c>
      <c r="FX176">
        <v>-4.69559145734915E-4</v>
      </c>
      <c r="FY176">
        <v>3.7413844565891902E-5</v>
      </c>
      <c r="FZ176">
        <v>1</v>
      </c>
      <c r="GA176">
        <v>1999</v>
      </c>
      <c r="GB176">
        <v>0</v>
      </c>
      <c r="GC176">
        <v>14</v>
      </c>
      <c r="GD176">
        <v>116.7</v>
      </c>
      <c r="GE176">
        <v>116.6</v>
      </c>
      <c r="GF176">
        <v>2.7063000000000001</v>
      </c>
      <c r="GG176">
        <v>2.49878</v>
      </c>
      <c r="GH176">
        <v>1.5979000000000001</v>
      </c>
      <c r="GI176">
        <v>2.34741</v>
      </c>
      <c r="GJ176">
        <v>1.64917</v>
      </c>
      <c r="GK176">
        <v>2.3596200000000001</v>
      </c>
      <c r="GL176">
        <v>29.879200000000001</v>
      </c>
      <c r="GM176">
        <v>15.6731</v>
      </c>
      <c r="GN176">
        <v>19</v>
      </c>
      <c r="GO176">
        <v>470.572</v>
      </c>
      <c r="GP176">
        <v>603.16700000000003</v>
      </c>
      <c r="GQ176">
        <v>40.787199999999999</v>
      </c>
      <c r="GR176">
        <v>25.253599999999999</v>
      </c>
      <c r="GS176">
        <v>30.0002</v>
      </c>
      <c r="GT176">
        <v>25.0138</v>
      </c>
      <c r="GU176">
        <v>24.9831</v>
      </c>
      <c r="GV176">
        <v>54.337600000000002</v>
      </c>
      <c r="GW176">
        <v>74.849400000000003</v>
      </c>
      <c r="GX176">
        <v>100</v>
      </c>
      <c r="GY176">
        <v>40.302900000000001</v>
      </c>
      <c r="GZ176">
        <v>1266.18</v>
      </c>
      <c r="HA176">
        <v>3.0181100000000001</v>
      </c>
      <c r="HB176">
        <v>100.864</v>
      </c>
      <c r="HC176">
        <v>100.745</v>
      </c>
    </row>
    <row r="177" spans="1:211" x14ac:dyDescent="0.2">
      <c r="A177">
        <v>161</v>
      </c>
      <c r="B177">
        <v>1736456596</v>
      </c>
      <c r="C177">
        <v>320</v>
      </c>
      <c r="D177" t="s">
        <v>670</v>
      </c>
      <c r="E177" t="s">
        <v>671</v>
      </c>
      <c r="F177">
        <v>2</v>
      </c>
      <c r="G177">
        <v>1736456594</v>
      </c>
      <c r="H177">
        <f t="shared" si="68"/>
        <v>7.8240811441936935E-3</v>
      </c>
      <c r="I177">
        <f t="shared" si="69"/>
        <v>7.824081144193693</v>
      </c>
      <c r="J177">
        <f t="shared" si="70"/>
        <v>52.912338740543767</v>
      </c>
      <c r="K177">
        <f t="shared" si="71"/>
        <v>1136.9100000000001</v>
      </c>
      <c r="L177">
        <f t="shared" si="72"/>
        <v>668.6471029849514</v>
      </c>
      <c r="M177">
        <f t="shared" si="73"/>
        <v>68.340952815997895</v>
      </c>
      <c r="N177">
        <f t="shared" si="74"/>
        <v>116.20107575308651</v>
      </c>
      <c r="O177">
        <f t="shared" si="75"/>
        <v>0.21072759384317635</v>
      </c>
      <c r="P177">
        <f t="shared" si="76"/>
        <v>3.5355518979001785</v>
      </c>
      <c r="Q177">
        <f t="shared" si="77"/>
        <v>0.20399039747842193</v>
      </c>
      <c r="R177">
        <f t="shared" si="78"/>
        <v>0.12808136575623474</v>
      </c>
      <c r="S177">
        <f t="shared" si="79"/>
        <v>317.39987262</v>
      </c>
      <c r="T177">
        <f t="shared" si="80"/>
        <v>32.943258696885835</v>
      </c>
      <c r="U177">
        <f t="shared" si="81"/>
        <v>32.943258696885835</v>
      </c>
      <c r="V177">
        <f t="shared" si="82"/>
        <v>5.0360222419734146</v>
      </c>
      <c r="W177">
        <f t="shared" si="83"/>
        <v>24.358295006933762</v>
      </c>
      <c r="X177">
        <f t="shared" si="84"/>
        <v>1.236111416264615</v>
      </c>
      <c r="Y177">
        <f t="shared" si="85"/>
        <v>5.0747041856285389</v>
      </c>
      <c r="Z177">
        <f t="shared" si="86"/>
        <v>3.7999108257087997</v>
      </c>
      <c r="AA177">
        <f t="shared" si="87"/>
        <v>-345.04197845894191</v>
      </c>
      <c r="AB177">
        <f t="shared" si="88"/>
        <v>25.959243685972872</v>
      </c>
      <c r="AC177">
        <f t="shared" si="89"/>
        <v>1.6817392915157572</v>
      </c>
      <c r="AD177">
        <f t="shared" si="90"/>
        <v>-1.1228614532612369E-3</v>
      </c>
      <c r="AE177">
        <f t="shared" si="91"/>
        <v>79.56889827325611</v>
      </c>
      <c r="AF177">
        <f t="shared" si="92"/>
        <v>7.799165920559842</v>
      </c>
      <c r="AG177">
        <f t="shared" si="93"/>
        <v>52.912338740543767</v>
      </c>
      <c r="AH177">
        <v>1239.6295268280801</v>
      </c>
      <c r="AI177">
        <v>1154.05733333333</v>
      </c>
      <c r="AJ177">
        <v>3.2282984103061101</v>
      </c>
      <c r="AK177">
        <v>84.5062676990527</v>
      </c>
      <c r="AL177">
        <f t="shared" si="94"/>
        <v>7.824081144193693</v>
      </c>
      <c r="AM177">
        <v>2.8237285947828901</v>
      </c>
      <c r="AN177">
        <v>12.0971622377622</v>
      </c>
      <c r="AO177">
        <v>3.3901583142425802E-4</v>
      </c>
      <c r="AP177">
        <v>123.873733639405</v>
      </c>
      <c r="AQ177">
        <v>21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52973.212497631466</v>
      </c>
      <c r="AV177">
        <f t="shared" si="98"/>
        <v>2000</v>
      </c>
      <c r="AW177">
        <f t="shared" si="99"/>
        <v>1686.000027</v>
      </c>
      <c r="AX177">
        <f t="shared" si="100"/>
        <v>0.84300001349999998</v>
      </c>
      <c r="AY177">
        <f t="shared" si="101"/>
        <v>0.15869993631000001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1736456594</v>
      </c>
      <c r="BF177">
        <v>1136.9100000000001</v>
      </c>
      <c r="BG177">
        <v>1243.05</v>
      </c>
      <c r="BH177">
        <v>12.094099999999999</v>
      </c>
      <c r="BI177">
        <v>2.8468100000000001</v>
      </c>
      <c r="BJ177">
        <v>1136.67</v>
      </c>
      <c r="BK177">
        <v>12.059900000000001</v>
      </c>
      <c r="BL177">
        <v>499.92</v>
      </c>
      <c r="BM177">
        <v>102.108</v>
      </c>
      <c r="BN177">
        <v>9.9805149999999995E-2</v>
      </c>
      <c r="BO177">
        <v>33.079450000000001</v>
      </c>
      <c r="BP177">
        <v>32.273949999999999</v>
      </c>
      <c r="BQ177">
        <v>999.9</v>
      </c>
      <c r="BR177">
        <v>0</v>
      </c>
      <c r="BS177">
        <v>0</v>
      </c>
      <c r="BT177">
        <v>10010.6</v>
      </c>
      <c r="BU177">
        <v>720.101</v>
      </c>
      <c r="BV177">
        <v>393.33300000000003</v>
      </c>
      <c r="BW177">
        <v>-106.1365</v>
      </c>
      <c r="BX177">
        <v>1150.83</v>
      </c>
      <c r="BY177">
        <v>1246.595</v>
      </c>
      <c r="BZ177">
        <v>9.2472600000000007</v>
      </c>
      <c r="CA177">
        <v>1243.05</v>
      </c>
      <c r="CB177">
        <v>2.8468100000000001</v>
      </c>
      <c r="CC177">
        <v>1.2349049999999999</v>
      </c>
      <c r="CD177">
        <v>0.29068300000000002</v>
      </c>
      <c r="CE177">
        <v>10.02915</v>
      </c>
      <c r="CF177">
        <v>-9.8662550000000007</v>
      </c>
      <c r="CG177">
        <v>2000</v>
      </c>
      <c r="CH177">
        <v>0.90000100000000005</v>
      </c>
      <c r="CI177">
        <v>9.9999050000000006E-2</v>
      </c>
      <c r="CJ177">
        <v>24</v>
      </c>
      <c r="CK177">
        <v>39093</v>
      </c>
      <c r="CL177">
        <v>1736449596</v>
      </c>
      <c r="CM177" t="s">
        <v>346</v>
      </c>
      <c r="CN177">
        <v>1736449594</v>
      </c>
      <c r="CO177">
        <v>1736449596</v>
      </c>
      <c r="CP177">
        <v>2</v>
      </c>
      <c r="CQ177">
        <v>0.52600000000000002</v>
      </c>
      <c r="CR177">
        <v>-1.4999999999999999E-2</v>
      </c>
      <c r="CS177">
        <v>0.63</v>
      </c>
      <c r="CT177">
        <v>3.9E-2</v>
      </c>
      <c r="CU177">
        <v>200</v>
      </c>
      <c r="CV177">
        <v>13</v>
      </c>
      <c r="CW177">
        <v>0.21</v>
      </c>
      <c r="CX177">
        <v>0.03</v>
      </c>
      <c r="CY177">
        <v>-105.94305</v>
      </c>
      <c r="CZ177">
        <v>0.20954887218037699</v>
      </c>
      <c r="DA177">
        <v>0.32711870551834599</v>
      </c>
      <c r="DB177">
        <v>0</v>
      </c>
      <c r="DC177">
        <v>9.3192409999999999</v>
      </c>
      <c r="DD177">
        <v>-0.54198315789474305</v>
      </c>
      <c r="DE177">
        <v>5.3147265959783897E-2</v>
      </c>
      <c r="DF177">
        <v>0</v>
      </c>
      <c r="DG177">
        <v>0</v>
      </c>
      <c r="DH177">
        <v>2</v>
      </c>
      <c r="DI177" t="s">
        <v>535</v>
      </c>
      <c r="DJ177">
        <v>3.11686</v>
      </c>
      <c r="DK177">
        <v>2.8008500000000001</v>
      </c>
      <c r="DL177">
        <v>0.198715</v>
      </c>
      <c r="DM177">
        <v>0.21162500000000001</v>
      </c>
      <c r="DN177">
        <v>7.1506200000000006E-2</v>
      </c>
      <c r="DO177">
        <v>2.21605E-2</v>
      </c>
      <c r="DP177">
        <v>22239.599999999999</v>
      </c>
      <c r="DQ177">
        <v>20190.2</v>
      </c>
      <c r="DR177">
        <v>26563.599999999999</v>
      </c>
      <c r="DS177">
        <v>23974.1</v>
      </c>
      <c r="DT177">
        <v>34098.400000000001</v>
      </c>
      <c r="DU177">
        <v>34187.9</v>
      </c>
      <c r="DV177">
        <v>40158.800000000003</v>
      </c>
      <c r="DW177">
        <v>37923.4</v>
      </c>
      <c r="DX177">
        <v>1.9966200000000001</v>
      </c>
      <c r="DY177">
        <v>2.1715800000000001</v>
      </c>
      <c r="DZ177">
        <v>0.22525000000000001</v>
      </c>
      <c r="EA177">
        <v>0</v>
      </c>
      <c r="EB177">
        <v>28.6264</v>
      </c>
      <c r="EC177">
        <v>999.9</v>
      </c>
      <c r="ED177">
        <v>61.536999999999999</v>
      </c>
      <c r="EE177">
        <v>25.337</v>
      </c>
      <c r="EF177">
        <v>19.548999999999999</v>
      </c>
      <c r="EG177">
        <v>63.716700000000003</v>
      </c>
      <c r="EH177">
        <v>26.426300000000001</v>
      </c>
      <c r="EI177">
        <v>1</v>
      </c>
      <c r="EJ177">
        <v>-0.164357</v>
      </c>
      <c r="EK177">
        <v>-6.6666699999999999</v>
      </c>
      <c r="EL177">
        <v>20.125800000000002</v>
      </c>
      <c r="EM177">
        <v>5.2593699999999997</v>
      </c>
      <c r="EN177">
        <v>12.004099999999999</v>
      </c>
      <c r="EO177">
        <v>4.9984000000000002</v>
      </c>
      <c r="EP177">
        <v>3.2866499999999998</v>
      </c>
      <c r="EQ177">
        <v>9999</v>
      </c>
      <c r="ER177">
        <v>9999</v>
      </c>
      <c r="ES177">
        <v>999.9</v>
      </c>
      <c r="ET177">
        <v>9999</v>
      </c>
      <c r="EU177">
        <v>1.8726</v>
      </c>
      <c r="EV177">
        <v>1.87347</v>
      </c>
      <c r="EW177">
        <v>1.8696600000000001</v>
      </c>
      <c r="EX177">
        <v>1.8754599999999999</v>
      </c>
      <c r="EY177">
        <v>1.8756200000000001</v>
      </c>
      <c r="EZ177">
        <v>1.87402</v>
      </c>
      <c r="FA177">
        <v>1.8725799999999999</v>
      </c>
      <c r="FB177">
        <v>1.87164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0.24</v>
      </c>
      <c r="FQ177">
        <v>3.4200000000000001E-2</v>
      </c>
      <c r="FR177">
        <v>0.34321388301456301</v>
      </c>
      <c r="FS177">
        <v>1.93526017593624E-3</v>
      </c>
      <c r="FT177">
        <v>-2.6352868309754201E-6</v>
      </c>
      <c r="FU177">
        <v>7.4988703689445403E-10</v>
      </c>
      <c r="FV177">
        <v>-2.6994475661370899E-2</v>
      </c>
      <c r="FW177">
        <v>5.2935318026229097E-3</v>
      </c>
      <c r="FX177">
        <v>-4.69559145734915E-4</v>
      </c>
      <c r="FY177">
        <v>3.7413844565891902E-5</v>
      </c>
      <c r="FZ177">
        <v>1</v>
      </c>
      <c r="GA177">
        <v>1999</v>
      </c>
      <c r="GB177">
        <v>0</v>
      </c>
      <c r="GC177">
        <v>14</v>
      </c>
      <c r="GD177">
        <v>116.7</v>
      </c>
      <c r="GE177">
        <v>116.7</v>
      </c>
      <c r="GF177">
        <v>2.7172900000000002</v>
      </c>
      <c r="GG177">
        <v>2.49878</v>
      </c>
      <c r="GH177">
        <v>1.5979000000000001</v>
      </c>
      <c r="GI177">
        <v>2.34741</v>
      </c>
      <c r="GJ177">
        <v>1.64917</v>
      </c>
      <c r="GK177">
        <v>2.3779300000000001</v>
      </c>
      <c r="GL177">
        <v>29.879200000000001</v>
      </c>
      <c r="GM177">
        <v>15.6906</v>
      </c>
      <c r="GN177">
        <v>19</v>
      </c>
      <c r="GO177">
        <v>470.62599999999998</v>
      </c>
      <c r="GP177">
        <v>603.1</v>
      </c>
      <c r="GQ177">
        <v>40.798499999999997</v>
      </c>
      <c r="GR177">
        <v>25.2546</v>
      </c>
      <c r="GS177">
        <v>30.0002</v>
      </c>
      <c r="GT177">
        <v>25.014600000000002</v>
      </c>
      <c r="GU177">
        <v>24.984200000000001</v>
      </c>
      <c r="GV177">
        <v>54.566699999999997</v>
      </c>
      <c r="GW177">
        <v>74.849400000000003</v>
      </c>
      <c r="GX177">
        <v>100</v>
      </c>
      <c r="GY177">
        <v>40.302900000000001</v>
      </c>
      <c r="GZ177">
        <v>1272.9000000000001</v>
      </c>
      <c r="HA177">
        <v>3.0422899999999999</v>
      </c>
      <c r="HB177">
        <v>100.864</v>
      </c>
      <c r="HC177">
        <v>100.746</v>
      </c>
    </row>
    <row r="178" spans="1:211" x14ac:dyDescent="0.2">
      <c r="A178">
        <v>162</v>
      </c>
      <c r="B178">
        <v>1736456598</v>
      </c>
      <c r="C178">
        <v>322</v>
      </c>
      <c r="D178" t="s">
        <v>672</v>
      </c>
      <c r="E178" t="s">
        <v>673</v>
      </c>
      <c r="F178">
        <v>2</v>
      </c>
      <c r="G178">
        <v>1736456597</v>
      </c>
      <c r="H178">
        <f t="shared" si="68"/>
        <v>7.819312370858358E-3</v>
      </c>
      <c r="I178">
        <f t="shared" si="69"/>
        <v>7.8193123708583574</v>
      </c>
      <c r="J178">
        <f t="shared" si="70"/>
        <v>53.178386867296126</v>
      </c>
      <c r="K178">
        <f t="shared" si="71"/>
        <v>1146.45</v>
      </c>
      <c r="L178">
        <f t="shared" si="72"/>
        <v>674.52620921998744</v>
      </c>
      <c r="M178">
        <f t="shared" si="73"/>
        <v>68.94225472033331</v>
      </c>
      <c r="N178">
        <f t="shared" si="74"/>
        <v>117.17683737675</v>
      </c>
      <c r="O178">
        <f t="shared" si="75"/>
        <v>0.21020610988668906</v>
      </c>
      <c r="P178">
        <f t="shared" si="76"/>
        <v>3.5325976538150767</v>
      </c>
      <c r="Q178">
        <f t="shared" si="77"/>
        <v>0.20349623199721079</v>
      </c>
      <c r="R178">
        <f t="shared" si="78"/>
        <v>0.12777015896471355</v>
      </c>
      <c r="S178">
        <f t="shared" si="79"/>
        <v>317.39975951999998</v>
      </c>
      <c r="T178">
        <f t="shared" si="80"/>
        <v>32.970340262658063</v>
      </c>
      <c r="U178">
        <f t="shared" si="81"/>
        <v>32.970340262658063</v>
      </c>
      <c r="V178">
        <f t="shared" si="82"/>
        <v>5.0436936236785606</v>
      </c>
      <c r="W178">
        <f t="shared" si="83"/>
        <v>24.340398281936352</v>
      </c>
      <c r="X178">
        <f t="shared" si="84"/>
        <v>1.2370182259035001</v>
      </c>
      <c r="Y178">
        <f t="shared" si="85"/>
        <v>5.0821609883907435</v>
      </c>
      <c r="Z178">
        <f t="shared" si="86"/>
        <v>3.8066753977750603</v>
      </c>
      <c r="AA178">
        <f t="shared" si="87"/>
        <v>-344.83167555485358</v>
      </c>
      <c r="AB178">
        <f t="shared" si="88"/>
        <v>25.760136458338653</v>
      </c>
      <c r="AC178">
        <f t="shared" si="89"/>
        <v>1.6706718320227338</v>
      </c>
      <c r="AD178">
        <f t="shared" si="90"/>
        <v>-1.1077444922271695E-3</v>
      </c>
      <c r="AE178">
        <f t="shared" si="91"/>
        <v>79.96933910259537</v>
      </c>
      <c r="AF178">
        <f t="shared" si="92"/>
        <v>7.7727311242571044</v>
      </c>
      <c r="AG178">
        <f t="shared" si="93"/>
        <v>53.178386867296126</v>
      </c>
      <c r="AH178">
        <v>1246.33074512652</v>
      </c>
      <c r="AI178">
        <v>1160.5036969697001</v>
      </c>
      <c r="AJ178">
        <v>3.22486359821945</v>
      </c>
      <c r="AK178">
        <v>84.5062676990527</v>
      </c>
      <c r="AL178">
        <f t="shared" si="94"/>
        <v>7.8193123708583574</v>
      </c>
      <c r="AM178">
        <v>2.8404161755390902</v>
      </c>
      <c r="AN178">
        <v>12.103120979021</v>
      </c>
      <c r="AO178">
        <v>3.76088115114942E-4</v>
      </c>
      <c r="AP178">
        <v>123.873733639405</v>
      </c>
      <c r="AQ178">
        <v>21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52905.356511422106</v>
      </c>
      <c r="AV178">
        <f t="shared" si="98"/>
        <v>2000</v>
      </c>
      <c r="AW178">
        <f t="shared" si="99"/>
        <v>1685.9995919999999</v>
      </c>
      <c r="AX178">
        <f t="shared" si="100"/>
        <v>0.84299979599999997</v>
      </c>
      <c r="AY178">
        <f t="shared" si="101"/>
        <v>0.15869987976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1736456597</v>
      </c>
      <c r="BF178">
        <v>1146.45</v>
      </c>
      <c r="BG178">
        <v>1253.07</v>
      </c>
      <c r="BH178">
        <v>12.1029</v>
      </c>
      <c r="BI178">
        <v>2.8916599999999999</v>
      </c>
      <c r="BJ178">
        <v>1146.22</v>
      </c>
      <c r="BK178">
        <v>12.0687</v>
      </c>
      <c r="BL178">
        <v>500.17099999999999</v>
      </c>
      <c r="BM178">
        <v>102.108</v>
      </c>
      <c r="BN178">
        <v>0.100415</v>
      </c>
      <c r="BO178">
        <v>33.105600000000003</v>
      </c>
      <c r="BP178">
        <v>32.300899999999999</v>
      </c>
      <c r="BQ178">
        <v>999.9</v>
      </c>
      <c r="BR178">
        <v>0</v>
      </c>
      <c r="BS178">
        <v>0</v>
      </c>
      <c r="BT178">
        <v>9998.1200000000008</v>
      </c>
      <c r="BU178">
        <v>720.39200000000005</v>
      </c>
      <c r="BV178">
        <v>395.03</v>
      </c>
      <c r="BW178">
        <v>-106.625</v>
      </c>
      <c r="BX178">
        <v>1160.49</v>
      </c>
      <c r="BY178">
        <v>1256.71</v>
      </c>
      <c r="BZ178">
        <v>9.2112800000000004</v>
      </c>
      <c r="CA178">
        <v>1253.07</v>
      </c>
      <c r="CB178">
        <v>2.8916599999999999</v>
      </c>
      <c r="CC178">
        <v>1.2358100000000001</v>
      </c>
      <c r="CD178">
        <v>0.295261</v>
      </c>
      <c r="CE178">
        <v>10.039999999999999</v>
      </c>
      <c r="CF178">
        <v>-9.6681699999999999</v>
      </c>
      <c r="CG178">
        <v>2000</v>
      </c>
      <c r="CH178">
        <v>0.90000100000000005</v>
      </c>
      <c r="CI178">
        <v>9.9998799999999999E-2</v>
      </c>
      <c r="CJ178">
        <v>24</v>
      </c>
      <c r="CK178">
        <v>39093.1</v>
      </c>
      <c r="CL178">
        <v>1736449596</v>
      </c>
      <c r="CM178" t="s">
        <v>346</v>
      </c>
      <c r="CN178">
        <v>1736449594</v>
      </c>
      <c r="CO178">
        <v>1736449596</v>
      </c>
      <c r="CP178">
        <v>2</v>
      </c>
      <c r="CQ178">
        <v>0.52600000000000002</v>
      </c>
      <c r="CR178">
        <v>-1.4999999999999999E-2</v>
      </c>
      <c r="CS178">
        <v>0.63</v>
      </c>
      <c r="CT178">
        <v>3.9E-2</v>
      </c>
      <c r="CU178">
        <v>200</v>
      </c>
      <c r="CV178">
        <v>13</v>
      </c>
      <c r="CW178">
        <v>0.21</v>
      </c>
      <c r="CX178">
        <v>0.03</v>
      </c>
      <c r="CY178">
        <v>-106.01439999999999</v>
      </c>
      <c r="CZ178">
        <v>0.48613533834598799</v>
      </c>
      <c r="DA178">
        <v>0.31037177706743702</v>
      </c>
      <c r="DB178">
        <v>0</v>
      </c>
      <c r="DC178">
        <v>9.3009450000000005</v>
      </c>
      <c r="DD178">
        <v>-0.47510616541352102</v>
      </c>
      <c r="DE178">
        <v>4.6300937085549401E-2</v>
      </c>
      <c r="DF178">
        <v>1</v>
      </c>
      <c r="DG178">
        <v>1</v>
      </c>
      <c r="DH178">
        <v>2</v>
      </c>
      <c r="DI178" t="s">
        <v>347</v>
      </c>
      <c r="DJ178">
        <v>3.1172399999999998</v>
      </c>
      <c r="DK178">
        <v>2.8012700000000001</v>
      </c>
      <c r="DL178">
        <v>0.19939999999999999</v>
      </c>
      <c r="DM178">
        <v>0.212343</v>
      </c>
      <c r="DN178">
        <v>7.1552199999999996E-2</v>
      </c>
      <c r="DO178">
        <v>2.25069E-2</v>
      </c>
      <c r="DP178">
        <v>22220.6</v>
      </c>
      <c r="DQ178">
        <v>20172</v>
      </c>
      <c r="DR178">
        <v>26563.5</v>
      </c>
      <c r="DS178">
        <v>23974.2</v>
      </c>
      <c r="DT178">
        <v>34096.699999999997</v>
      </c>
      <c r="DU178">
        <v>34176.199999999997</v>
      </c>
      <c r="DV178">
        <v>40158.699999999997</v>
      </c>
      <c r="DW178">
        <v>37923.9</v>
      </c>
      <c r="DX178">
        <v>1.99735</v>
      </c>
      <c r="DY178">
        <v>2.1713499999999999</v>
      </c>
      <c r="DZ178">
        <v>0.22620000000000001</v>
      </c>
      <c r="EA178">
        <v>0</v>
      </c>
      <c r="EB178">
        <v>28.633900000000001</v>
      </c>
      <c r="EC178">
        <v>999.9</v>
      </c>
      <c r="ED178">
        <v>61.536999999999999</v>
      </c>
      <c r="EE178">
        <v>25.337</v>
      </c>
      <c r="EF178">
        <v>19.5517</v>
      </c>
      <c r="EG178">
        <v>64.236699999999999</v>
      </c>
      <c r="EH178">
        <v>26.3141</v>
      </c>
      <c r="EI178">
        <v>1</v>
      </c>
      <c r="EJ178">
        <v>-0.16427800000000001</v>
      </c>
      <c r="EK178">
        <v>-6.6666699999999999</v>
      </c>
      <c r="EL178">
        <v>20.126200000000001</v>
      </c>
      <c r="EM178">
        <v>5.2608699999999997</v>
      </c>
      <c r="EN178">
        <v>12.004</v>
      </c>
      <c r="EO178">
        <v>4.9988999999999999</v>
      </c>
      <c r="EP178">
        <v>3.2869299999999999</v>
      </c>
      <c r="EQ178">
        <v>9999</v>
      </c>
      <c r="ER178">
        <v>9999</v>
      </c>
      <c r="ES178">
        <v>999.9</v>
      </c>
      <c r="ET178">
        <v>9999</v>
      </c>
      <c r="EU178">
        <v>1.8726100000000001</v>
      </c>
      <c r="EV178">
        <v>1.87347</v>
      </c>
      <c r="EW178">
        <v>1.86968</v>
      </c>
      <c r="EX178">
        <v>1.8754599999999999</v>
      </c>
      <c r="EY178">
        <v>1.87561</v>
      </c>
      <c r="EZ178">
        <v>1.8740000000000001</v>
      </c>
      <c r="FA178">
        <v>1.8726</v>
      </c>
      <c r="FB178">
        <v>1.87164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0.22</v>
      </c>
      <c r="FQ178">
        <v>3.4299999999999997E-2</v>
      </c>
      <c r="FR178">
        <v>0.34321388301456301</v>
      </c>
      <c r="FS178">
        <v>1.93526017593624E-3</v>
      </c>
      <c r="FT178">
        <v>-2.6352868309754201E-6</v>
      </c>
      <c r="FU178">
        <v>7.4988703689445403E-10</v>
      </c>
      <c r="FV178">
        <v>-2.6994475661370899E-2</v>
      </c>
      <c r="FW178">
        <v>5.2935318026229097E-3</v>
      </c>
      <c r="FX178">
        <v>-4.69559145734915E-4</v>
      </c>
      <c r="FY178">
        <v>3.7413844565891902E-5</v>
      </c>
      <c r="FZ178">
        <v>1</v>
      </c>
      <c r="GA178">
        <v>1999</v>
      </c>
      <c r="GB178">
        <v>0</v>
      </c>
      <c r="GC178">
        <v>14</v>
      </c>
      <c r="GD178">
        <v>116.7</v>
      </c>
      <c r="GE178">
        <v>116.7</v>
      </c>
      <c r="GF178">
        <v>2.7282700000000002</v>
      </c>
      <c r="GG178">
        <v>2.49512</v>
      </c>
      <c r="GH178">
        <v>1.5979000000000001</v>
      </c>
      <c r="GI178">
        <v>2.34619</v>
      </c>
      <c r="GJ178">
        <v>1.64917</v>
      </c>
      <c r="GK178">
        <v>2.47925</v>
      </c>
      <c r="GL178">
        <v>29.879200000000001</v>
      </c>
      <c r="GM178">
        <v>15.6906</v>
      </c>
      <c r="GN178">
        <v>19</v>
      </c>
      <c r="GO178">
        <v>471.077</v>
      </c>
      <c r="GP178">
        <v>602.93299999999999</v>
      </c>
      <c r="GQ178">
        <v>40.810699999999997</v>
      </c>
      <c r="GR178">
        <v>25.255400000000002</v>
      </c>
      <c r="GS178">
        <v>30.0002</v>
      </c>
      <c r="GT178">
        <v>25.015699999999999</v>
      </c>
      <c r="GU178">
        <v>24.984999999999999</v>
      </c>
      <c r="GV178">
        <v>54.807099999999998</v>
      </c>
      <c r="GW178">
        <v>74.849400000000003</v>
      </c>
      <c r="GX178">
        <v>100</v>
      </c>
      <c r="GY178">
        <v>40.302900000000001</v>
      </c>
      <c r="GZ178">
        <v>1279.6600000000001</v>
      </c>
      <c r="HA178">
        <v>3.0575600000000001</v>
      </c>
      <c r="HB178">
        <v>100.864</v>
      </c>
      <c r="HC178">
        <v>100.747</v>
      </c>
    </row>
    <row r="179" spans="1:211" x14ac:dyDescent="0.2">
      <c r="A179">
        <v>163</v>
      </c>
      <c r="B179">
        <v>1736456600</v>
      </c>
      <c r="C179">
        <v>324</v>
      </c>
      <c r="D179" t="s">
        <v>674</v>
      </c>
      <c r="E179" t="s">
        <v>675</v>
      </c>
      <c r="F179">
        <v>2</v>
      </c>
      <c r="G179">
        <v>1736456598</v>
      </c>
      <c r="H179">
        <f t="shared" si="68"/>
        <v>7.8140934587601924E-3</v>
      </c>
      <c r="I179">
        <f t="shared" si="69"/>
        <v>7.8140934587601922</v>
      </c>
      <c r="J179">
        <f t="shared" si="70"/>
        <v>53.269382300098542</v>
      </c>
      <c r="K179">
        <f t="shared" si="71"/>
        <v>1149.68</v>
      </c>
      <c r="L179">
        <f t="shared" si="72"/>
        <v>676.42129765936227</v>
      </c>
      <c r="M179">
        <f t="shared" si="73"/>
        <v>69.135707223603376</v>
      </c>
      <c r="N179">
        <f t="shared" si="74"/>
        <v>117.50656012144002</v>
      </c>
      <c r="O179">
        <f t="shared" si="75"/>
        <v>0.20997905582120888</v>
      </c>
      <c r="P179">
        <f t="shared" si="76"/>
        <v>3.5309587170414982</v>
      </c>
      <c r="Q179">
        <f t="shared" si="77"/>
        <v>0.20328041582154235</v>
      </c>
      <c r="R179">
        <f t="shared" si="78"/>
        <v>0.12763430467076387</v>
      </c>
      <c r="S179">
        <f t="shared" si="79"/>
        <v>317.40065063964283</v>
      </c>
      <c r="T179">
        <f t="shared" si="80"/>
        <v>32.976971473871735</v>
      </c>
      <c r="U179">
        <f t="shared" si="81"/>
        <v>32.976971473871735</v>
      </c>
      <c r="V179">
        <f t="shared" si="82"/>
        <v>5.0455735925038345</v>
      </c>
      <c r="W179">
        <f t="shared" si="83"/>
        <v>24.341475683612973</v>
      </c>
      <c r="X179">
        <f t="shared" si="84"/>
        <v>1.2374585102205</v>
      </c>
      <c r="Y179">
        <f t="shared" si="85"/>
        <v>5.0837448242859598</v>
      </c>
      <c r="Z179">
        <f t="shared" si="86"/>
        <v>3.8081150822833347</v>
      </c>
      <c r="AA179">
        <f t="shared" si="87"/>
        <v>-344.60152153132447</v>
      </c>
      <c r="AB179">
        <f t="shared" si="88"/>
        <v>25.54236463189914</v>
      </c>
      <c r="AC179">
        <f t="shared" si="89"/>
        <v>1.6574161121214031</v>
      </c>
      <c r="AD179">
        <f t="shared" si="90"/>
        <v>-1.0901476611095973E-3</v>
      </c>
      <c r="AE179">
        <f t="shared" si="91"/>
        <v>80.092928565806318</v>
      </c>
      <c r="AF179">
        <f t="shared" si="92"/>
        <v>7.7553189590671661</v>
      </c>
      <c r="AG179">
        <f t="shared" si="93"/>
        <v>53.269382300098542</v>
      </c>
      <c r="AH179">
        <v>1252.9840484854701</v>
      </c>
      <c r="AI179">
        <v>1166.98745454545</v>
      </c>
      <c r="AJ179">
        <v>3.2334911981261598</v>
      </c>
      <c r="AK179">
        <v>84.5062676990527</v>
      </c>
      <c r="AL179">
        <f t="shared" si="94"/>
        <v>7.8140934587601922</v>
      </c>
      <c r="AM179">
        <v>2.8554779248523401</v>
      </c>
      <c r="AN179">
        <v>12.1113</v>
      </c>
      <c r="AO179">
        <v>4.4424286229952E-4</v>
      </c>
      <c r="AP179">
        <v>123.873733639405</v>
      </c>
      <c r="AQ179">
        <v>21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52869.266925492368</v>
      </c>
      <c r="AV179">
        <f t="shared" si="98"/>
        <v>2000.0050000000001</v>
      </c>
      <c r="AW179">
        <f t="shared" si="99"/>
        <v>1686.0039239992727</v>
      </c>
      <c r="AX179">
        <f t="shared" si="100"/>
        <v>0.84299985450000003</v>
      </c>
      <c r="AY179">
        <f t="shared" si="101"/>
        <v>0.15869992856999998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1736456598</v>
      </c>
      <c r="BF179">
        <v>1149.68</v>
      </c>
      <c r="BG179">
        <v>1256.4549999999999</v>
      </c>
      <c r="BH179">
        <v>12.107250000000001</v>
      </c>
      <c r="BI179">
        <v>2.9166300000000001</v>
      </c>
      <c r="BJ179">
        <v>1149.45</v>
      </c>
      <c r="BK179">
        <v>12.072950000000001</v>
      </c>
      <c r="BL179">
        <v>500.16800000000001</v>
      </c>
      <c r="BM179">
        <v>102.1075</v>
      </c>
      <c r="BN179">
        <v>0.10055799999999999</v>
      </c>
      <c r="BO179">
        <v>33.111150000000002</v>
      </c>
      <c r="BP179">
        <v>32.31165</v>
      </c>
      <c r="BQ179">
        <v>999.9</v>
      </c>
      <c r="BR179">
        <v>0</v>
      </c>
      <c r="BS179">
        <v>0</v>
      </c>
      <c r="BT179">
        <v>9991.25</v>
      </c>
      <c r="BU179">
        <v>720.47799999999995</v>
      </c>
      <c r="BV179">
        <v>398.14600000000002</v>
      </c>
      <c r="BW179">
        <v>-106.7795</v>
      </c>
      <c r="BX179">
        <v>1163.7650000000001</v>
      </c>
      <c r="BY179">
        <v>1260.135</v>
      </c>
      <c r="BZ179">
        <v>9.1906149999999993</v>
      </c>
      <c r="CA179">
        <v>1256.4549999999999</v>
      </c>
      <c r="CB179">
        <v>2.9166300000000001</v>
      </c>
      <c r="CC179">
        <v>1.23624</v>
      </c>
      <c r="CD179">
        <v>0.29780899999999999</v>
      </c>
      <c r="CE179">
        <v>10.045249999999999</v>
      </c>
      <c r="CF179">
        <v>-9.5595199999999991</v>
      </c>
      <c r="CG179">
        <v>2000.0050000000001</v>
      </c>
      <c r="CH179">
        <v>0.90000049999999998</v>
      </c>
      <c r="CI179">
        <v>9.9999350000000001E-2</v>
      </c>
      <c r="CJ179">
        <v>24</v>
      </c>
      <c r="CK179">
        <v>39093.1</v>
      </c>
      <c r="CL179">
        <v>1736449596</v>
      </c>
      <c r="CM179" t="s">
        <v>346</v>
      </c>
      <c r="CN179">
        <v>1736449594</v>
      </c>
      <c r="CO179">
        <v>1736449596</v>
      </c>
      <c r="CP179">
        <v>2</v>
      </c>
      <c r="CQ179">
        <v>0.52600000000000002</v>
      </c>
      <c r="CR179">
        <v>-1.4999999999999999E-2</v>
      </c>
      <c r="CS179">
        <v>0.63</v>
      </c>
      <c r="CT179">
        <v>3.9E-2</v>
      </c>
      <c r="CU179">
        <v>200</v>
      </c>
      <c r="CV179">
        <v>13</v>
      </c>
      <c r="CW179">
        <v>0.21</v>
      </c>
      <c r="CX179">
        <v>0.03</v>
      </c>
      <c r="CY179">
        <v>-106.10554999999999</v>
      </c>
      <c r="CZ179">
        <v>-0.50927819548866904</v>
      </c>
      <c r="DA179">
        <v>0.38468460782828201</v>
      </c>
      <c r="DB179">
        <v>0</v>
      </c>
      <c r="DC179">
        <v>9.2829625</v>
      </c>
      <c r="DD179">
        <v>-0.47975142857142</v>
      </c>
      <c r="DE179">
        <v>4.6801130849051201E-2</v>
      </c>
      <c r="DF179">
        <v>1</v>
      </c>
      <c r="DG179">
        <v>1</v>
      </c>
      <c r="DH179">
        <v>2</v>
      </c>
      <c r="DI179" t="s">
        <v>347</v>
      </c>
      <c r="DJ179">
        <v>3.11714</v>
      </c>
      <c r="DK179">
        <v>2.80132</v>
      </c>
      <c r="DL179">
        <v>0.200103</v>
      </c>
      <c r="DM179">
        <v>0.21302599999999999</v>
      </c>
      <c r="DN179">
        <v>7.1586700000000003E-2</v>
      </c>
      <c r="DO179">
        <v>2.27844E-2</v>
      </c>
      <c r="DP179">
        <v>22201.1</v>
      </c>
      <c r="DQ179">
        <v>20154.599999999999</v>
      </c>
      <c r="DR179">
        <v>26563.5</v>
      </c>
      <c r="DS179">
        <v>23974.3</v>
      </c>
      <c r="DT179">
        <v>34095.199999999997</v>
      </c>
      <c r="DU179">
        <v>34166.400000000001</v>
      </c>
      <c r="DV179">
        <v>40158.400000000001</v>
      </c>
      <c r="DW179">
        <v>37923.9</v>
      </c>
      <c r="DX179">
        <v>1.99732</v>
      </c>
      <c r="DY179">
        <v>2.1714000000000002</v>
      </c>
      <c r="DZ179">
        <v>0.22674</v>
      </c>
      <c r="EA179">
        <v>0</v>
      </c>
      <c r="EB179">
        <v>28.6419</v>
      </c>
      <c r="EC179">
        <v>999.9</v>
      </c>
      <c r="ED179">
        <v>61.536999999999999</v>
      </c>
      <c r="EE179">
        <v>25.337</v>
      </c>
      <c r="EF179">
        <v>19.552099999999999</v>
      </c>
      <c r="EG179">
        <v>63.736699999999999</v>
      </c>
      <c r="EH179">
        <v>26.718800000000002</v>
      </c>
      <c r="EI179">
        <v>1</v>
      </c>
      <c r="EJ179">
        <v>-0.164215</v>
      </c>
      <c r="EK179">
        <v>-6.6666699999999999</v>
      </c>
      <c r="EL179">
        <v>20.126000000000001</v>
      </c>
      <c r="EM179">
        <v>5.2614700000000001</v>
      </c>
      <c r="EN179">
        <v>12.004099999999999</v>
      </c>
      <c r="EO179">
        <v>4.9992000000000001</v>
      </c>
      <c r="EP179">
        <v>3.2869799999999998</v>
      </c>
      <c r="EQ179">
        <v>9999</v>
      </c>
      <c r="ER179">
        <v>9999</v>
      </c>
      <c r="ES179">
        <v>999.9</v>
      </c>
      <c r="ET179">
        <v>9999</v>
      </c>
      <c r="EU179">
        <v>1.8726100000000001</v>
      </c>
      <c r="EV179">
        <v>1.87347</v>
      </c>
      <c r="EW179">
        <v>1.86968</v>
      </c>
      <c r="EX179">
        <v>1.8754599999999999</v>
      </c>
      <c r="EY179">
        <v>1.87561</v>
      </c>
      <c r="EZ179">
        <v>1.8740000000000001</v>
      </c>
      <c r="FA179">
        <v>1.8726</v>
      </c>
      <c r="FB179">
        <v>1.87164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0.22</v>
      </c>
      <c r="FQ179">
        <v>3.44E-2</v>
      </c>
      <c r="FR179">
        <v>0.34321388301456301</v>
      </c>
      <c r="FS179">
        <v>1.93526017593624E-3</v>
      </c>
      <c r="FT179">
        <v>-2.6352868309754201E-6</v>
      </c>
      <c r="FU179">
        <v>7.4988703689445403E-10</v>
      </c>
      <c r="FV179">
        <v>-2.6994475661370899E-2</v>
      </c>
      <c r="FW179">
        <v>5.2935318026229097E-3</v>
      </c>
      <c r="FX179">
        <v>-4.69559145734915E-4</v>
      </c>
      <c r="FY179">
        <v>3.7413844565891902E-5</v>
      </c>
      <c r="FZ179">
        <v>1</v>
      </c>
      <c r="GA179">
        <v>1999</v>
      </c>
      <c r="GB179">
        <v>0</v>
      </c>
      <c r="GC179">
        <v>14</v>
      </c>
      <c r="GD179">
        <v>116.8</v>
      </c>
      <c r="GE179">
        <v>116.7</v>
      </c>
      <c r="GF179">
        <v>2.7404799999999998</v>
      </c>
      <c r="GG179">
        <v>2.49512</v>
      </c>
      <c r="GH179">
        <v>1.5979000000000001</v>
      </c>
      <c r="GI179">
        <v>2.34741</v>
      </c>
      <c r="GJ179">
        <v>1.64917</v>
      </c>
      <c r="GK179">
        <v>2.3938000000000001</v>
      </c>
      <c r="GL179">
        <v>29.879200000000001</v>
      </c>
      <c r="GM179">
        <v>15.681800000000001</v>
      </c>
      <c r="GN179">
        <v>19</v>
      </c>
      <c r="GO179">
        <v>471.06400000000002</v>
      </c>
      <c r="GP179">
        <v>602.97299999999996</v>
      </c>
      <c r="GQ179">
        <v>40.822800000000001</v>
      </c>
      <c r="GR179">
        <v>25.255700000000001</v>
      </c>
      <c r="GS179">
        <v>30.0002</v>
      </c>
      <c r="GT179">
        <v>25.015899999999998</v>
      </c>
      <c r="GU179">
        <v>24.985199999999999</v>
      </c>
      <c r="GV179">
        <v>55.036000000000001</v>
      </c>
      <c r="GW179">
        <v>74.548400000000001</v>
      </c>
      <c r="GX179">
        <v>100</v>
      </c>
      <c r="GY179">
        <v>40.201700000000002</v>
      </c>
      <c r="GZ179">
        <v>1286.46</v>
      </c>
      <c r="HA179">
        <v>3.07498</v>
      </c>
      <c r="HB179">
        <v>100.864</v>
      </c>
      <c r="HC179">
        <v>100.747</v>
      </c>
    </row>
    <row r="180" spans="1:211" x14ac:dyDescent="0.2">
      <c r="A180">
        <v>164</v>
      </c>
      <c r="B180">
        <v>1736456602</v>
      </c>
      <c r="C180">
        <v>326</v>
      </c>
      <c r="D180" t="s">
        <v>676</v>
      </c>
      <c r="E180" t="s">
        <v>677</v>
      </c>
      <c r="F180">
        <v>2</v>
      </c>
      <c r="G180">
        <v>1736456601</v>
      </c>
      <c r="H180">
        <f t="shared" si="68"/>
        <v>7.8007788540855457E-3</v>
      </c>
      <c r="I180">
        <f t="shared" si="69"/>
        <v>7.8007788540855456</v>
      </c>
      <c r="J180">
        <f t="shared" si="70"/>
        <v>53.150738184664043</v>
      </c>
      <c r="K180">
        <f t="shared" si="71"/>
        <v>1159.42</v>
      </c>
      <c r="L180">
        <f t="shared" si="72"/>
        <v>685.25067641042654</v>
      </c>
      <c r="M180">
        <f t="shared" si="73"/>
        <v>70.035602025340012</v>
      </c>
      <c r="N180">
        <f t="shared" si="74"/>
        <v>118.49777095525999</v>
      </c>
      <c r="O180">
        <f t="shared" si="75"/>
        <v>0.20935343910581755</v>
      </c>
      <c r="P180">
        <f t="shared" si="76"/>
        <v>3.5326540893373446</v>
      </c>
      <c r="Q180">
        <f t="shared" si="77"/>
        <v>0.20269706114252314</v>
      </c>
      <c r="R180">
        <f t="shared" si="78"/>
        <v>0.1272660823574164</v>
      </c>
      <c r="S180">
        <f t="shared" si="79"/>
        <v>317.40015</v>
      </c>
      <c r="T180">
        <f t="shared" si="80"/>
        <v>32.996975963120789</v>
      </c>
      <c r="U180">
        <f t="shared" si="81"/>
        <v>32.996975963120789</v>
      </c>
      <c r="V180">
        <f t="shared" si="82"/>
        <v>5.0512486213432908</v>
      </c>
      <c r="W180">
        <f t="shared" si="83"/>
        <v>24.347734986526039</v>
      </c>
      <c r="X180">
        <f t="shared" si="84"/>
        <v>1.2389620488072</v>
      </c>
      <c r="Y180">
        <f t="shared" si="85"/>
        <v>5.0886131687109204</v>
      </c>
      <c r="Z180">
        <f t="shared" si="86"/>
        <v>3.8122865725360908</v>
      </c>
      <c r="AA180">
        <f t="shared" si="87"/>
        <v>-344.01434746517259</v>
      </c>
      <c r="AB180">
        <f t="shared" si="88"/>
        <v>24.991938963553576</v>
      </c>
      <c r="AC180">
        <f t="shared" si="89"/>
        <v>1.6212157106511873</v>
      </c>
      <c r="AD180">
        <f t="shared" si="90"/>
        <v>-1.0427909678192293E-3</v>
      </c>
      <c r="AE180">
        <f t="shared" si="91"/>
        <v>80.359439274196674</v>
      </c>
      <c r="AF180">
        <f t="shared" si="92"/>
        <v>7.7251394022903233</v>
      </c>
      <c r="AG180">
        <f t="shared" si="93"/>
        <v>53.150738184664043</v>
      </c>
      <c r="AH180">
        <v>1259.8161396528801</v>
      </c>
      <c r="AI180">
        <v>1173.6436363636401</v>
      </c>
      <c r="AJ180">
        <v>3.2830872601563601</v>
      </c>
      <c r="AK180">
        <v>84.5062676990527</v>
      </c>
      <c r="AL180">
        <f t="shared" si="94"/>
        <v>7.8007788540855456</v>
      </c>
      <c r="AM180">
        <v>2.8844206585728598</v>
      </c>
      <c r="AN180">
        <v>12.121962237762199</v>
      </c>
      <c r="AO180">
        <v>4.8344399539934798E-4</v>
      </c>
      <c r="AP180">
        <v>123.873733639405</v>
      </c>
      <c r="AQ180">
        <v>21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52902.575554736723</v>
      </c>
      <c r="AV180">
        <f t="shared" si="98"/>
        <v>2000</v>
      </c>
      <c r="AW180">
        <f t="shared" si="99"/>
        <v>1686.0000600000001</v>
      </c>
      <c r="AX180">
        <f t="shared" si="100"/>
        <v>0.84300003000000001</v>
      </c>
      <c r="AY180">
        <f t="shared" si="101"/>
        <v>0.158700075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1736456601</v>
      </c>
      <c r="BF180">
        <v>1159.42</v>
      </c>
      <c r="BG180">
        <v>1266.54</v>
      </c>
      <c r="BH180">
        <v>12.122400000000001</v>
      </c>
      <c r="BI180">
        <v>2.9696799999999999</v>
      </c>
      <c r="BJ180">
        <v>1159.21</v>
      </c>
      <c r="BK180">
        <v>12.087899999999999</v>
      </c>
      <c r="BL180">
        <v>500.27699999999999</v>
      </c>
      <c r="BM180">
        <v>102.104</v>
      </c>
      <c r="BN180">
        <v>0.100353</v>
      </c>
      <c r="BO180">
        <v>33.1282</v>
      </c>
      <c r="BP180">
        <v>32.332000000000001</v>
      </c>
      <c r="BQ180">
        <v>999.9</v>
      </c>
      <c r="BR180">
        <v>0</v>
      </c>
      <c r="BS180">
        <v>0</v>
      </c>
      <c r="BT180">
        <v>9998.75</v>
      </c>
      <c r="BU180">
        <v>720.745</v>
      </c>
      <c r="BV180">
        <v>408.35899999999998</v>
      </c>
      <c r="BW180">
        <v>-107.11499999999999</v>
      </c>
      <c r="BX180">
        <v>1173.6500000000001</v>
      </c>
      <c r="BY180">
        <v>1270.31</v>
      </c>
      <c r="BZ180">
        <v>9.1526899999999998</v>
      </c>
      <c r="CA180">
        <v>1266.54</v>
      </c>
      <c r="CB180">
        <v>2.9696799999999999</v>
      </c>
      <c r="CC180">
        <v>1.2377499999999999</v>
      </c>
      <c r="CD180">
        <v>0.30321799999999999</v>
      </c>
      <c r="CE180">
        <v>10.063499999999999</v>
      </c>
      <c r="CF180">
        <v>-9.3303600000000007</v>
      </c>
      <c r="CG180">
        <v>2000</v>
      </c>
      <c r="CH180">
        <v>0.89999899999999999</v>
      </c>
      <c r="CI180">
        <v>0.10000100000000001</v>
      </c>
      <c r="CJ180">
        <v>24</v>
      </c>
      <c r="CK180">
        <v>39093</v>
      </c>
      <c r="CL180">
        <v>1736449596</v>
      </c>
      <c r="CM180" t="s">
        <v>346</v>
      </c>
      <c r="CN180">
        <v>1736449594</v>
      </c>
      <c r="CO180">
        <v>1736449596</v>
      </c>
      <c r="CP180">
        <v>2</v>
      </c>
      <c r="CQ180">
        <v>0.52600000000000002</v>
      </c>
      <c r="CR180">
        <v>-1.4999999999999999E-2</v>
      </c>
      <c r="CS180">
        <v>0.63</v>
      </c>
      <c r="CT180">
        <v>3.9E-2</v>
      </c>
      <c r="CU180">
        <v>200</v>
      </c>
      <c r="CV180">
        <v>13</v>
      </c>
      <c r="CW180">
        <v>0.21</v>
      </c>
      <c r="CX180">
        <v>0.03</v>
      </c>
      <c r="CY180">
        <v>-106.1878</v>
      </c>
      <c r="CZ180">
        <v>-2.1120902255639602</v>
      </c>
      <c r="DA180">
        <v>0.47031304468406898</v>
      </c>
      <c r="DB180">
        <v>0</v>
      </c>
      <c r="DC180">
        <v>9.2640834999999999</v>
      </c>
      <c r="DD180">
        <v>-0.53526180451126504</v>
      </c>
      <c r="DE180">
        <v>5.2643150102838702E-2</v>
      </c>
      <c r="DF180">
        <v>0</v>
      </c>
      <c r="DG180">
        <v>0</v>
      </c>
      <c r="DH180">
        <v>2</v>
      </c>
      <c r="DI180" t="s">
        <v>535</v>
      </c>
      <c r="DJ180">
        <v>3.1171199999999999</v>
      </c>
      <c r="DK180">
        <v>2.8008700000000002</v>
      </c>
      <c r="DL180">
        <v>0.20080799999999999</v>
      </c>
      <c r="DM180">
        <v>0.21371699999999999</v>
      </c>
      <c r="DN180">
        <v>7.1630899999999997E-2</v>
      </c>
      <c r="DO180">
        <v>2.2915700000000001E-2</v>
      </c>
      <c r="DP180">
        <v>22181.5</v>
      </c>
      <c r="DQ180">
        <v>20137</v>
      </c>
      <c r="DR180">
        <v>26563.5</v>
      </c>
      <c r="DS180">
        <v>23974.400000000001</v>
      </c>
      <c r="DT180">
        <v>34093.5</v>
      </c>
      <c r="DU180">
        <v>34162.300000000003</v>
      </c>
      <c r="DV180">
        <v>40158.199999999997</v>
      </c>
      <c r="DW180">
        <v>37924.400000000001</v>
      </c>
      <c r="DX180">
        <v>1.9971699999999999</v>
      </c>
      <c r="DY180">
        <v>2.1714000000000002</v>
      </c>
      <c r="DZ180">
        <v>0.22631100000000001</v>
      </c>
      <c r="EA180">
        <v>0</v>
      </c>
      <c r="EB180">
        <v>28.650300000000001</v>
      </c>
      <c r="EC180">
        <v>999.9</v>
      </c>
      <c r="ED180">
        <v>61.512999999999998</v>
      </c>
      <c r="EE180">
        <v>25.337</v>
      </c>
      <c r="EF180">
        <v>19.543199999999999</v>
      </c>
      <c r="EG180">
        <v>63.2667</v>
      </c>
      <c r="EH180">
        <v>26.470400000000001</v>
      </c>
      <c r="EI180">
        <v>1</v>
      </c>
      <c r="EJ180">
        <v>-0.164187</v>
      </c>
      <c r="EK180">
        <v>-6.6666699999999999</v>
      </c>
      <c r="EL180">
        <v>20.126100000000001</v>
      </c>
      <c r="EM180">
        <v>5.2616199999999997</v>
      </c>
      <c r="EN180">
        <v>12.004300000000001</v>
      </c>
      <c r="EO180">
        <v>4.9991000000000003</v>
      </c>
      <c r="EP180">
        <v>3.28708</v>
      </c>
      <c r="EQ180">
        <v>9999</v>
      </c>
      <c r="ER180">
        <v>9999</v>
      </c>
      <c r="ES180">
        <v>999.9</v>
      </c>
      <c r="ET180">
        <v>9999</v>
      </c>
      <c r="EU180">
        <v>1.87259</v>
      </c>
      <c r="EV180">
        <v>1.8734599999999999</v>
      </c>
      <c r="EW180">
        <v>1.8696600000000001</v>
      </c>
      <c r="EX180">
        <v>1.8754599999999999</v>
      </c>
      <c r="EY180">
        <v>1.87561</v>
      </c>
      <c r="EZ180">
        <v>1.87398</v>
      </c>
      <c r="FA180">
        <v>1.8725799999999999</v>
      </c>
      <c r="FB180">
        <v>1.87164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0.2</v>
      </c>
      <c r="FQ180">
        <v>3.4500000000000003E-2</v>
      </c>
      <c r="FR180">
        <v>0.34321388301456301</v>
      </c>
      <c r="FS180">
        <v>1.93526017593624E-3</v>
      </c>
      <c r="FT180">
        <v>-2.6352868309754201E-6</v>
      </c>
      <c r="FU180">
        <v>7.4988703689445403E-10</v>
      </c>
      <c r="FV180">
        <v>-2.6994475661370899E-2</v>
      </c>
      <c r="FW180">
        <v>5.2935318026229097E-3</v>
      </c>
      <c r="FX180">
        <v>-4.69559145734915E-4</v>
      </c>
      <c r="FY180">
        <v>3.7413844565891902E-5</v>
      </c>
      <c r="FZ180">
        <v>1</v>
      </c>
      <c r="GA180">
        <v>1999</v>
      </c>
      <c r="GB180">
        <v>0</v>
      </c>
      <c r="GC180">
        <v>14</v>
      </c>
      <c r="GD180">
        <v>116.8</v>
      </c>
      <c r="GE180">
        <v>116.8</v>
      </c>
      <c r="GF180">
        <v>2.7526899999999999</v>
      </c>
      <c r="GG180">
        <v>2.50366</v>
      </c>
      <c r="GH180">
        <v>1.5979000000000001</v>
      </c>
      <c r="GI180">
        <v>2.34619</v>
      </c>
      <c r="GJ180">
        <v>1.64917</v>
      </c>
      <c r="GK180">
        <v>2.3120099999999999</v>
      </c>
      <c r="GL180">
        <v>29.900600000000001</v>
      </c>
      <c r="GM180">
        <v>15.6731</v>
      </c>
      <c r="GN180">
        <v>19</v>
      </c>
      <c r="GO180">
        <v>470.97899999999998</v>
      </c>
      <c r="GP180">
        <v>602.98599999999999</v>
      </c>
      <c r="GQ180">
        <v>40.834299999999999</v>
      </c>
      <c r="GR180">
        <v>25.256799999999998</v>
      </c>
      <c r="GS180">
        <v>30.000299999999999</v>
      </c>
      <c r="GT180">
        <v>25.0167</v>
      </c>
      <c r="GU180">
        <v>24.9862</v>
      </c>
      <c r="GV180">
        <v>55.2776</v>
      </c>
      <c r="GW180">
        <v>74.548400000000001</v>
      </c>
      <c r="GX180">
        <v>100</v>
      </c>
      <c r="GY180">
        <v>40.201700000000002</v>
      </c>
      <c r="GZ180">
        <v>1293.26</v>
      </c>
      <c r="HA180">
        <v>3.0948799999999999</v>
      </c>
      <c r="HB180">
        <v>100.863</v>
      </c>
      <c r="HC180">
        <v>100.748</v>
      </c>
    </row>
    <row r="181" spans="1:211" x14ac:dyDescent="0.2">
      <c r="A181">
        <v>165</v>
      </c>
      <c r="B181">
        <v>1736456604</v>
      </c>
      <c r="C181">
        <v>328</v>
      </c>
      <c r="D181" t="s">
        <v>678</v>
      </c>
      <c r="E181" t="s">
        <v>679</v>
      </c>
      <c r="F181">
        <v>2</v>
      </c>
      <c r="G181">
        <v>1736456602</v>
      </c>
      <c r="H181">
        <f t="shared" si="68"/>
        <v>7.7754408089566567E-3</v>
      </c>
      <c r="I181">
        <f t="shared" si="69"/>
        <v>7.7754408089566569</v>
      </c>
      <c r="J181">
        <f t="shared" si="70"/>
        <v>53.149071797370581</v>
      </c>
      <c r="K181">
        <f t="shared" si="71"/>
        <v>1162.68</v>
      </c>
      <c r="L181">
        <f t="shared" si="72"/>
        <v>686.78242559017508</v>
      </c>
      <c r="M181">
        <f t="shared" si="73"/>
        <v>70.192424051490164</v>
      </c>
      <c r="N181">
        <f t="shared" si="74"/>
        <v>118.83141524196</v>
      </c>
      <c r="O181">
        <f t="shared" si="75"/>
        <v>0.2085519264764506</v>
      </c>
      <c r="P181">
        <f t="shared" si="76"/>
        <v>3.5309637968402554</v>
      </c>
      <c r="Q181">
        <f t="shared" si="77"/>
        <v>0.20194249882250251</v>
      </c>
      <c r="R181">
        <f t="shared" si="78"/>
        <v>0.1267904436820928</v>
      </c>
      <c r="S181">
        <f t="shared" si="79"/>
        <v>317.395313998875</v>
      </c>
      <c r="T181">
        <f t="shared" si="80"/>
        <v>33.005155298378611</v>
      </c>
      <c r="U181">
        <f t="shared" si="81"/>
        <v>33.005155298378611</v>
      </c>
      <c r="V181">
        <f t="shared" si="82"/>
        <v>5.0535705978097347</v>
      </c>
      <c r="W181">
        <f t="shared" si="83"/>
        <v>24.354713932899227</v>
      </c>
      <c r="X181">
        <f t="shared" si="84"/>
        <v>1.2395085101919001</v>
      </c>
      <c r="Y181">
        <f t="shared" si="85"/>
        <v>5.0893987652941686</v>
      </c>
      <c r="Z181">
        <f t="shared" si="86"/>
        <v>3.8140620876178346</v>
      </c>
      <c r="AA181">
        <f t="shared" si="87"/>
        <v>-342.89693967498857</v>
      </c>
      <c r="AB181">
        <f t="shared" si="88"/>
        <v>23.946445476731029</v>
      </c>
      <c r="AC181">
        <f t="shared" si="89"/>
        <v>1.5542218847696281</v>
      </c>
      <c r="AD181">
        <f t="shared" si="90"/>
        <v>-9.5831461293016673E-4</v>
      </c>
      <c r="AE181">
        <f t="shared" si="91"/>
        <v>80.431687353291736</v>
      </c>
      <c r="AF181">
        <f t="shared" si="92"/>
        <v>7.7216310134417174</v>
      </c>
      <c r="AG181">
        <f t="shared" si="93"/>
        <v>53.149071797370581</v>
      </c>
      <c r="AH181">
        <v>1266.7003432096899</v>
      </c>
      <c r="AI181">
        <v>1180.3043030302999</v>
      </c>
      <c r="AJ181">
        <v>3.31536015854007</v>
      </c>
      <c r="AK181">
        <v>84.5062676990527</v>
      </c>
      <c r="AL181">
        <f t="shared" si="94"/>
        <v>7.7754408089566569</v>
      </c>
      <c r="AM181">
        <v>2.9256529289620801</v>
      </c>
      <c r="AN181">
        <v>12.133309090909099</v>
      </c>
      <c r="AO181">
        <v>5.2870446753530698E-4</v>
      </c>
      <c r="AP181">
        <v>123.873733639405</v>
      </c>
      <c r="AQ181">
        <v>21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52865.893101094465</v>
      </c>
      <c r="AV181">
        <f t="shared" si="98"/>
        <v>1999.97</v>
      </c>
      <c r="AW181">
        <f t="shared" si="99"/>
        <v>1685.9747399995497</v>
      </c>
      <c r="AX181">
        <f t="shared" si="100"/>
        <v>0.84300001499999988</v>
      </c>
      <c r="AY181">
        <f t="shared" si="101"/>
        <v>0.1587000375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1736456602</v>
      </c>
      <c r="BF181">
        <v>1162.68</v>
      </c>
      <c r="BG181">
        <v>1269.92</v>
      </c>
      <c r="BH181">
        <v>12.127700000000001</v>
      </c>
      <c r="BI181">
        <v>2.9784999999999999</v>
      </c>
      <c r="BJ181">
        <v>1162.47</v>
      </c>
      <c r="BK181">
        <v>12.0932</v>
      </c>
      <c r="BL181">
        <v>500.23950000000002</v>
      </c>
      <c r="BM181">
        <v>102.1045</v>
      </c>
      <c r="BN181">
        <v>0.100247</v>
      </c>
      <c r="BO181">
        <v>33.130949999999999</v>
      </c>
      <c r="BP181">
        <v>32.33005</v>
      </c>
      <c r="BQ181">
        <v>999.9</v>
      </c>
      <c r="BR181">
        <v>0</v>
      </c>
      <c r="BS181">
        <v>0</v>
      </c>
      <c r="BT181">
        <v>9991.5650000000005</v>
      </c>
      <c r="BU181">
        <v>720.8415</v>
      </c>
      <c r="BV181">
        <v>398.49450000000002</v>
      </c>
      <c r="BW181">
        <v>-107.2385</v>
      </c>
      <c r="BX181">
        <v>1176.9549999999999</v>
      </c>
      <c r="BY181">
        <v>1273.71</v>
      </c>
      <c r="BZ181">
        <v>9.1492050000000003</v>
      </c>
      <c r="CA181">
        <v>1269.92</v>
      </c>
      <c r="CB181">
        <v>2.9784999999999999</v>
      </c>
      <c r="CC181">
        <v>1.2382949999999999</v>
      </c>
      <c r="CD181">
        <v>0.30411899999999997</v>
      </c>
      <c r="CE181">
        <v>10.0701</v>
      </c>
      <c r="CF181">
        <v>-9.2926350000000006</v>
      </c>
      <c r="CG181">
        <v>1999.97</v>
      </c>
      <c r="CH181">
        <v>0.89999949999999995</v>
      </c>
      <c r="CI181">
        <v>0.10000050000000001</v>
      </c>
      <c r="CJ181">
        <v>24</v>
      </c>
      <c r="CK181">
        <v>39092.400000000001</v>
      </c>
      <c r="CL181">
        <v>1736449596</v>
      </c>
      <c r="CM181" t="s">
        <v>346</v>
      </c>
      <c r="CN181">
        <v>1736449594</v>
      </c>
      <c r="CO181">
        <v>1736449596</v>
      </c>
      <c r="CP181">
        <v>2</v>
      </c>
      <c r="CQ181">
        <v>0.52600000000000002</v>
      </c>
      <c r="CR181">
        <v>-1.4999999999999999E-2</v>
      </c>
      <c r="CS181">
        <v>0.63</v>
      </c>
      <c r="CT181">
        <v>3.9E-2</v>
      </c>
      <c r="CU181">
        <v>200</v>
      </c>
      <c r="CV181">
        <v>13</v>
      </c>
      <c r="CW181">
        <v>0.21</v>
      </c>
      <c r="CX181">
        <v>0.03</v>
      </c>
      <c r="CY181">
        <v>-106.2831</v>
      </c>
      <c r="CZ181">
        <v>-3.82466165413526</v>
      </c>
      <c r="DA181">
        <v>0.55837441739392002</v>
      </c>
      <c r="DB181">
        <v>0</v>
      </c>
      <c r="DC181">
        <v>9.2456029999999991</v>
      </c>
      <c r="DD181">
        <v>-0.57811127819549202</v>
      </c>
      <c r="DE181">
        <v>5.6661813428445999E-2</v>
      </c>
      <c r="DF181">
        <v>0</v>
      </c>
      <c r="DG181">
        <v>0</v>
      </c>
      <c r="DH181">
        <v>2</v>
      </c>
      <c r="DI181" t="s">
        <v>535</v>
      </c>
      <c r="DJ181">
        <v>3.1171600000000002</v>
      </c>
      <c r="DK181">
        <v>2.8005800000000001</v>
      </c>
      <c r="DL181">
        <v>0.20150599999999999</v>
      </c>
      <c r="DM181">
        <v>0.21439900000000001</v>
      </c>
      <c r="DN181">
        <v>7.1684200000000003E-2</v>
      </c>
      <c r="DO181">
        <v>2.3048099999999998E-2</v>
      </c>
      <c r="DP181">
        <v>22162</v>
      </c>
      <c r="DQ181">
        <v>20119.7</v>
      </c>
      <c r="DR181">
        <v>26563.3</v>
      </c>
      <c r="DS181">
        <v>23974.5</v>
      </c>
      <c r="DT181">
        <v>34091.300000000003</v>
      </c>
      <c r="DU181">
        <v>34158.1</v>
      </c>
      <c r="DV181">
        <v>40157.800000000003</v>
      </c>
      <c r="DW181">
        <v>37924.800000000003</v>
      </c>
      <c r="DX181">
        <v>1.99732</v>
      </c>
      <c r="DY181">
        <v>2.1714500000000001</v>
      </c>
      <c r="DZ181">
        <v>0.22578999999999999</v>
      </c>
      <c r="EA181">
        <v>0</v>
      </c>
      <c r="EB181">
        <v>28.6584</v>
      </c>
      <c r="EC181">
        <v>999.9</v>
      </c>
      <c r="ED181">
        <v>61.536999999999999</v>
      </c>
      <c r="EE181">
        <v>25.337</v>
      </c>
      <c r="EF181">
        <v>19.552099999999999</v>
      </c>
      <c r="EG181">
        <v>64.2667</v>
      </c>
      <c r="EH181">
        <v>26.157900000000001</v>
      </c>
      <c r="EI181">
        <v>1</v>
      </c>
      <c r="EJ181">
        <v>-0.16415399999999999</v>
      </c>
      <c r="EK181">
        <v>-6.6666699999999999</v>
      </c>
      <c r="EL181">
        <v>20.126300000000001</v>
      </c>
      <c r="EM181">
        <v>5.2614700000000001</v>
      </c>
      <c r="EN181">
        <v>12.004099999999999</v>
      </c>
      <c r="EO181">
        <v>4.9991000000000003</v>
      </c>
      <c r="EP181">
        <v>3.2871299999999999</v>
      </c>
      <c r="EQ181">
        <v>9999</v>
      </c>
      <c r="ER181">
        <v>9999</v>
      </c>
      <c r="ES181">
        <v>999.9</v>
      </c>
      <c r="ET181">
        <v>9999</v>
      </c>
      <c r="EU181">
        <v>1.87259</v>
      </c>
      <c r="EV181">
        <v>1.8734599999999999</v>
      </c>
      <c r="EW181">
        <v>1.8696600000000001</v>
      </c>
      <c r="EX181">
        <v>1.8754599999999999</v>
      </c>
      <c r="EY181">
        <v>1.87561</v>
      </c>
      <c r="EZ181">
        <v>1.8739699999999999</v>
      </c>
      <c r="FA181">
        <v>1.8725799999999999</v>
      </c>
      <c r="FB181">
        <v>1.87164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0.2</v>
      </c>
      <c r="FQ181">
        <v>3.4599999999999999E-2</v>
      </c>
      <c r="FR181">
        <v>0.34321388301456301</v>
      </c>
      <c r="FS181">
        <v>1.93526017593624E-3</v>
      </c>
      <c r="FT181">
        <v>-2.6352868309754201E-6</v>
      </c>
      <c r="FU181">
        <v>7.4988703689445403E-10</v>
      </c>
      <c r="FV181">
        <v>-2.6994475661370899E-2</v>
      </c>
      <c r="FW181">
        <v>5.2935318026229097E-3</v>
      </c>
      <c r="FX181">
        <v>-4.69559145734915E-4</v>
      </c>
      <c r="FY181">
        <v>3.7413844565891902E-5</v>
      </c>
      <c r="FZ181">
        <v>1</v>
      </c>
      <c r="GA181">
        <v>1999</v>
      </c>
      <c r="GB181">
        <v>0</v>
      </c>
      <c r="GC181">
        <v>14</v>
      </c>
      <c r="GD181">
        <v>116.8</v>
      </c>
      <c r="GE181">
        <v>116.8</v>
      </c>
      <c r="GF181">
        <v>2.7648899999999998</v>
      </c>
      <c r="GG181">
        <v>2.50366</v>
      </c>
      <c r="GH181">
        <v>1.5979000000000001</v>
      </c>
      <c r="GI181">
        <v>2.34497</v>
      </c>
      <c r="GJ181">
        <v>1.64917</v>
      </c>
      <c r="GK181">
        <v>2.4426299999999999</v>
      </c>
      <c r="GL181">
        <v>29.900600000000001</v>
      </c>
      <c r="GM181">
        <v>15.6906</v>
      </c>
      <c r="GN181">
        <v>19</v>
      </c>
      <c r="GO181">
        <v>471.08</v>
      </c>
      <c r="GP181">
        <v>603.03700000000003</v>
      </c>
      <c r="GQ181">
        <v>40.844999999999999</v>
      </c>
      <c r="GR181">
        <v>25.2576</v>
      </c>
      <c r="GS181">
        <v>30.000299999999999</v>
      </c>
      <c r="GT181">
        <v>25.017800000000001</v>
      </c>
      <c r="GU181">
        <v>24.987100000000002</v>
      </c>
      <c r="GV181">
        <v>55.5197</v>
      </c>
      <c r="GW181">
        <v>74.548400000000001</v>
      </c>
      <c r="GX181">
        <v>100</v>
      </c>
      <c r="GY181">
        <v>40.071899999999999</v>
      </c>
      <c r="GZ181">
        <v>1300.03</v>
      </c>
      <c r="HA181">
        <v>3.1084000000000001</v>
      </c>
      <c r="HB181">
        <v>100.86199999999999</v>
      </c>
      <c r="HC181">
        <v>100.749</v>
      </c>
    </row>
    <row r="182" spans="1:211" x14ac:dyDescent="0.2">
      <c r="A182">
        <v>166</v>
      </c>
      <c r="B182">
        <v>1736456606</v>
      </c>
      <c r="C182">
        <v>330</v>
      </c>
      <c r="D182" t="s">
        <v>680</v>
      </c>
      <c r="E182" t="s">
        <v>681</v>
      </c>
      <c r="F182">
        <v>2</v>
      </c>
      <c r="G182">
        <v>1736456605</v>
      </c>
      <c r="H182">
        <f t="shared" si="68"/>
        <v>7.7485911805875787E-3</v>
      </c>
      <c r="I182">
        <f t="shared" si="69"/>
        <v>7.7485911805875789</v>
      </c>
      <c r="J182">
        <f t="shared" si="70"/>
        <v>53.330709984742796</v>
      </c>
      <c r="K182">
        <f t="shared" si="71"/>
        <v>1172.46</v>
      </c>
      <c r="L182">
        <f t="shared" si="72"/>
        <v>692.75965773069606</v>
      </c>
      <c r="M182">
        <f t="shared" si="73"/>
        <v>70.804172587405887</v>
      </c>
      <c r="N182">
        <f t="shared" si="74"/>
        <v>119.832411234462</v>
      </c>
      <c r="O182">
        <f t="shared" si="75"/>
        <v>0.20763633082788654</v>
      </c>
      <c r="P182">
        <f t="shared" si="76"/>
        <v>3.5212838599481744</v>
      </c>
      <c r="Q182">
        <f t="shared" si="77"/>
        <v>0.20106642936799263</v>
      </c>
      <c r="R182">
        <f t="shared" si="78"/>
        <v>0.12623948107508612</v>
      </c>
      <c r="S182">
        <f t="shared" si="79"/>
        <v>317.39989524000003</v>
      </c>
      <c r="T182">
        <f t="shared" si="80"/>
        <v>33.021959962821128</v>
      </c>
      <c r="U182">
        <f t="shared" si="81"/>
        <v>33.021959962821128</v>
      </c>
      <c r="V182">
        <f t="shared" si="82"/>
        <v>5.0583440751964241</v>
      </c>
      <c r="W182">
        <f t="shared" si="83"/>
        <v>24.367928213498047</v>
      </c>
      <c r="X182">
        <f t="shared" si="84"/>
        <v>1.2409644429034599</v>
      </c>
      <c r="Y182">
        <f t="shared" si="85"/>
        <v>5.0926136683875178</v>
      </c>
      <c r="Z182">
        <f t="shared" si="86"/>
        <v>3.8173796322929645</v>
      </c>
      <c r="AA182">
        <f t="shared" si="87"/>
        <v>-341.71287106391225</v>
      </c>
      <c r="AB182">
        <f t="shared" si="88"/>
        <v>22.826303182230138</v>
      </c>
      <c r="AC182">
        <f t="shared" si="89"/>
        <v>1.4857970153924296</v>
      </c>
      <c r="AD182">
        <f t="shared" si="90"/>
        <v>-8.7562628962345457E-4</v>
      </c>
      <c r="AE182">
        <f t="shared" si="91"/>
        <v>80.510061321251925</v>
      </c>
      <c r="AF182">
        <f t="shared" si="92"/>
        <v>7.7051101348857554</v>
      </c>
      <c r="AG182">
        <f t="shared" si="93"/>
        <v>53.330709984742796</v>
      </c>
      <c r="AH182">
        <v>1273.46514059488</v>
      </c>
      <c r="AI182">
        <v>1186.8761818181799</v>
      </c>
      <c r="AJ182">
        <v>3.3055847687046098</v>
      </c>
      <c r="AK182">
        <v>84.5062676990527</v>
      </c>
      <c r="AL182">
        <f t="shared" si="94"/>
        <v>7.7485911805875789</v>
      </c>
      <c r="AM182">
        <v>2.9634998431598301</v>
      </c>
      <c r="AN182">
        <v>12.143148951049</v>
      </c>
      <c r="AO182">
        <v>5.5476181353338603E-4</v>
      </c>
      <c r="AP182">
        <v>123.873733639405</v>
      </c>
      <c r="AQ182">
        <v>21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52656.77590817603</v>
      </c>
      <c r="AV182">
        <f t="shared" si="98"/>
        <v>2000</v>
      </c>
      <c r="AW182">
        <f t="shared" si="99"/>
        <v>1686.0001139999999</v>
      </c>
      <c r="AX182">
        <f t="shared" si="100"/>
        <v>0.84300005700000002</v>
      </c>
      <c r="AY182">
        <f t="shared" si="101"/>
        <v>0.15869994762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1736456605</v>
      </c>
      <c r="BF182">
        <v>1172.46</v>
      </c>
      <c r="BG182">
        <v>1279.9100000000001</v>
      </c>
      <c r="BH182">
        <v>12.1418</v>
      </c>
      <c r="BI182">
        <v>3.0081699999999998</v>
      </c>
      <c r="BJ182">
        <v>1172.26</v>
      </c>
      <c r="BK182">
        <v>12.107200000000001</v>
      </c>
      <c r="BL182">
        <v>500.01299999999998</v>
      </c>
      <c r="BM182">
        <v>102.10599999999999</v>
      </c>
      <c r="BN182">
        <v>9.9969699999999995E-2</v>
      </c>
      <c r="BO182">
        <v>33.142200000000003</v>
      </c>
      <c r="BP182">
        <v>32.331400000000002</v>
      </c>
      <c r="BQ182">
        <v>999.9</v>
      </c>
      <c r="BR182">
        <v>0</v>
      </c>
      <c r="BS182">
        <v>0</v>
      </c>
      <c r="BT182">
        <v>9950.6200000000008</v>
      </c>
      <c r="BU182">
        <v>721.18600000000004</v>
      </c>
      <c r="BV182">
        <v>344.15899999999999</v>
      </c>
      <c r="BW182">
        <v>-107.45099999999999</v>
      </c>
      <c r="BX182">
        <v>1186.8699999999999</v>
      </c>
      <c r="BY182">
        <v>1283.77</v>
      </c>
      <c r="BZ182">
        <v>9.1336399999999998</v>
      </c>
      <c r="CA182">
        <v>1279.9100000000001</v>
      </c>
      <c r="CB182">
        <v>3.0081699999999998</v>
      </c>
      <c r="CC182">
        <v>1.2397499999999999</v>
      </c>
      <c r="CD182">
        <v>0.30715300000000001</v>
      </c>
      <c r="CE182">
        <v>10.0877</v>
      </c>
      <c r="CF182">
        <v>-9.1661699999999993</v>
      </c>
      <c r="CG182">
        <v>2000</v>
      </c>
      <c r="CH182">
        <v>0.90000100000000005</v>
      </c>
      <c r="CI182">
        <v>9.9999099999999994E-2</v>
      </c>
      <c r="CJ182">
        <v>24</v>
      </c>
      <c r="CK182">
        <v>39093</v>
      </c>
      <c r="CL182">
        <v>1736449596</v>
      </c>
      <c r="CM182" t="s">
        <v>346</v>
      </c>
      <c r="CN182">
        <v>1736449594</v>
      </c>
      <c r="CO182">
        <v>1736449596</v>
      </c>
      <c r="CP182">
        <v>2</v>
      </c>
      <c r="CQ182">
        <v>0.52600000000000002</v>
      </c>
      <c r="CR182">
        <v>-1.4999999999999999E-2</v>
      </c>
      <c r="CS182">
        <v>0.63</v>
      </c>
      <c r="CT182">
        <v>3.9E-2</v>
      </c>
      <c r="CU182">
        <v>200</v>
      </c>
      <c r="CV182">
        <v>13</v>
      </c>
      <c r="CW182">
        <v>0.21</v>
      </c>
      <c r="CX182">
        <v>0.03</v>
      </c>
      <c r="CY182">
        <v>-106.3819</v>
      </c>
      <c r="CZ182">
        <v>-5.8468872180450404</v>
      </c>
      <c r="DA182">
        <v>0.64999760768790504</v>
      </c>
      <c r="DB182">
        <v>0</v>
      </c>
      <c r="DC182">
        <v>9.2277454999999993</v>
      </c>
      <c r="DD182">
        <v>-0.59325969924811905</v>
      </c>
      <c r="DE182">
        <v>5.7967982669315202E-2</v>
      </c>
      <c r="DF182">
        <v>0</v>
      </c>
      <c r="DG182">
        <v>0</v>
      </c>
      <c r="DH182">
        <v>2</v>
      </c>
      <c r="DI182" t="s">
        <v>535</v>
      </c>
      <c r="DJ182">
        <v>3.1168999999999998</v>
      </c>
      <c r="DK182">
        <v>2.8001100000000001</v>
      </c>
      <c r="DL182">
        <v>0.20220099999999999</v>
      </c>
      <c r="DM182">
        <v>0.215086</v>
      </c>
      <c r="DN182">
        <v>7.1717299999999998E-2</v>
      </c>
      <c r="DO182">
        <v>2.3177900000000001E-2</v>
      </c>
      <c r="DP182">
        <v>22142.5</v>
      </c>
      <c r="DQ182">
        <v>20102.099999999999</v>
      </c>
      <c r="DR182">
        <v>26563.1</v>
      </c>
      <c r="DS182">
        <v>23974.6</v>
      </c>
      <c r="DT182">
        <v>34090</v>
      </c>
      <c r="DU182">
        <v>34153.800000000003</v>
      </c>
      <c r="DV182">
        <v>40157.599999999999</v>
      </c>
      <c r="DW182">
        <v>37925</v>
      </c>
      <c r="DX182">
        <v>1.9966200000000001</v>
      </c>
      <c r="DY182">
        <v>2.1715</v>
      </c>
      <c r="DZ182">
        <v>0.22563</v>
      </c>
      <c r="EA182">
        <v>0</v>
      </c>
      <c r="EB182">
        <v>28.665500000000002</v>
      </c>
      <c r="EC182">
        <v>999.9</v>
      </c>
      <c r="ED182">
        <v>61.536999999999999</v>
      </c>
      <c r="EE182">
        <v>25.347000000000001</v>
      </c>
      <c r="EF182">
        <v>19.5624</v>
      </c>
      <c r="EG182">
        <v>63.556699999999999</v>
      </c>
      <c r="EH182">
        <v>26.350200000000001</v>
      </c>
      <c r="EI182">
        <v>1</v>
      </c>
      <c r="EJ182">
        <v>-0.16419</v>
      </c>
      <c r="EK182">
        <v>-6.6666699999999999</v>
      </c>
      <c r="EL182">
        <v>20.126300000000001</v>
      </c>
      <c r="EM182">
        <v>5.2613200000000004</v>
      </c>
      <c r="EN182">
        <v>12.0044</v>
      </c>
      <c r="EO182">
        <v>4.99925</v>
      </c>
      <c r="EP182">
        <v>3.2870499999999998</v>
      </c>
      <c r="EQ182">
        <v>9999</v>
      </c>
      <c r="ER182">
        <v>9999</v>
      </c>
      <c r="ES182">
        <v>999.9</v>
      </c>
      <c r="ET182">
        <v>9999</v>
      </c>
      <c r="EU182">
        <v>1.8725799999999999</v>
      </c>
      <c r="EV182">
        <v>1.87347</v>
      </c>
      <c r="EW182">
        <v>1.8696600000000001</v>
      </c>
      <c r="EX182">
        <v>1.8754599999999999</v>
      </c>
      <c r="EY182">
        <v>1.8756200000000001</v>
      </c>
      <c r="EZ182">
        <v>1.87399</v>
      </c>
      <c r="FA182">
        <v>1.87259</v>
      </c>
      <c r="FB182">
        <v>1.87164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0.2</v>
      </c>
      <c r="FQ182">
        <v>3.4700000000000002E-2</v>
      </c>
      <c r="FR182">
        <v>0.34321388301456301</v>
      </c>
      <c r="FS182">
        <v>1.93526017593624E-3</v>
      </c>
      <c r="FT182">
        <v>-2.6352868309754201E-6</v>
      </c>
      <c r="FU182">
        <v>7.4988703689445403E-10</v>
      </c>
      <c r="FV182">
        <v>-2.6994475661370899E-2</v>
      </c>
      <c r="FW182">
        <v>5.2935318026229097E-3</v>
      </c>
      <c r="FX182">
        <v>-4.69559145734915E-4</v>
      </c>
      <c r="FY182">
        <v>3.7413844565891902E-5</v>
      </c>
      <c r="FZ182">
        <v>1</v>
      </c>
      <c r="GA182">
        <v>1999</v>
      </c>
      <c r="GB182">
        <v>0</v>
      </c>
      <c r="GC182">
        <v>14</v>
      </c>
      <c r="GD182">
        <v>116.9</v>
      </c>
      <c r="GE182">
        <v>116.8</v>
      </c>
      <c r="GF182">
        <v>2.7770999999999999</v>
      </c>
      <c r="GG182">
        <v>2.4939</v>
      </c>
      <c r="GH182">
        <v>1.5979000000000001</v>
      </c>
      <c r="GI182">
        <v>2.34741</v>
      </c>
      <c r="GJ182">
        <v>1.64917</v>
      </c>
      <c r="GK182">
        <v>2.48169</v>
      </c>
      <c r="GL182">
        <v>29.900600000000001</v>
      </c>
      <c r="GM182">
        <v>15.6906</v>
      </c>
      <c r="GN182">
        <v>19</v>
      </c>
      <c r="GO182">
        <v>470.654</v>
      </c>
      <c r="GP182">
        <v>603.08299999999997</v>
      </c>
      <c r="GQ182">
        <v>40.854300000000002</v>
      </c>
      <c r="GR182">
        <v>25.2576</v>
      </c>
      <c r="GS182">
        <v>30.0002</v>
      </c>
      <c r="GT182">
        <v>25.018000000000001</v>
      </c>
      <c r="GU182">
        <v>24.9877</v>
      </c>
      <c r="GV182">
        <v>55.759599999999999</v>
      </c>
      <c r="GW182">
        <v>74.244900000000001</v>
      </c>
      <c r="GX182">
        <v>100</v>
      </c>
      <c r="GY182">
        <v>40.071899999999999</v>
      </c>
      <c r="GZ182">
        <v>1306.83</v>
      </c>
      <c r="HA182">
        <v>3.12771</v>
      </c>
      <c r="HB182">
        <v>100.86199999999999</v>
      </c>
      <c r="HC182">
        <v>100.749</v>
      </c>
    </row>
    <row r="183" spans="1:211" x14ac:dyDescent="0.2">
      <c r="A183">
        <v>167</v>
      </c>
      <c r="B183">
        <v>1736456608</v>
      </c>
      <c r="C183">
        <v>332</v>
      </c>
      <c r="D183" t="s">
        <v>682</v>
      </c>
      <c r="E183" t="s">
        <v>683</v>
      </c>
      <c r="F183">
        <v>2</v>
      </c>
      <c r="G183">
        <v>1736456606</v>
      </c>
      <c r="H183">
        <f t="shared" si="68"/>
        <v>7.733299551640197E-3</v>
      </c>
      <c r="I183">
        <f t="shared" si="69"/>
        <v>7.7332995516401972</v>
      </c>
      <c r="J183">
        <f t="shared" si="70"/>
        <v>53.594107590942194</v>
      </c>
      <c r="K183">
        <f t="shared" si="71"/>
        <v>1175.69</v>
      </c>
      <c r="L183">
        <f t="shared" si="72"/>
        <v>692.72080297541925</v>
      </c>
      <c r="M183">
        <f t="shared" si="73"/>
        <v>70.800833022293517</v>
      </c>
      <c r="N183">
        <f t="shared" si="74"/>
        <v>120.16360851073499</v>
      </c>
      <c r="O183">
        <f t="shared" si="75"/>
        <v>0.20710453441831889</v>
      </c>
      <c r="P183">
        <f t="shared" si="76"/>
        <v>3.5228664989580039</v>
      </c>
      <c r="Q183">
        <f t="shared" si="77"/>
        <v>0.20057051016051508</v>
      </c>
      <c r="R183">
        <f t="shared" si="78"/>
        <v>0.12592645282161044</v>
      </c>
      <c r="S183">
        <f t="shared" si="79"/>
        <v>317.40855587525294</v>
      </c>
      <c r="T183">
        <f t="shared" si="80"/>
        <v>33.030187478543411</v>
      </c>
      <c r="U183">
        <f t="shared" si="81"/>
        <v>33.030187478543411</v>
      </c>
      <c r="V183">
        <f t="shared" si="82"/>
        <v>5.060682586297137</v>
      </c>
      <c r="W183">
        <f t="shared" si="83"/>
        <v>24.370610159022071</v>
      </c>
      <c r="X183">
        <f t="shared" si="84"/>
        <v>1.2414354447634501</v>
      </c>
      <c r="Y183">
        <f t="shared" si="85"/>
        <v>5.0939858980258936</v>
      </c>
      <c r="Z183">
        <f t="shared" si="86"/>
        <v>3.8192471415336868</v>
      </c>
      <c r="AA183">
        <f t="shared" si="87"/>
        <v>-341.03851022733267</v>
      </c>
      <c r="AB183">
        <f t="shared" si="88"/>
        <v>22.185592286076332</v>
      </c>
      <c r="AC183">
        <f t="shared" si="89"/>
        <v>1.4435356166433089</v>
      </c>
      <c r="AD183">
        <f t="shared" si="90"/>
        <v>-8.2644936007270076E-4</v>
      </c>
      <c r="AE183">
        <f t="shared" si="91"/>
        <v>80.641398159391855</v>
      </c>
      <c r="AF183">
        <f t="shared" si="92"/>
        <v>7.7014482762815319</v>
      </c>
      <c r="AG183">
        <f t="shared" si="93"/>
        <v>53.594107590942194</v>
      </c>
      <c r="AH183">
        <v>1280.18147360796</v>
      </c>
      <c r="AI183">
        <v>1193.4058787878801</v>
      </c>
      <c r="AJ183">
        <v>3.2847779358156002</v>
      </c>
      <c r="AK183">
        <v>84.5062676990527</v>
      </c>
      <c r="AL183">
        <f t="shared" si="94"/>
        <v>7.7332995516401972</v>
      </c>
      <c r="AM183">
        <v>2.9882524639955701</v>
      </c>
      <c r="AN183">
        <v>12.1511</v>
      </c>
      <c r="AO183">
        <v>5.2278419136195296E-4</v>
      </c>
      <c r="AP183">
        <v>123.873733639405</v>
      </c>
      <c r="AQ183">
        <v>21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52689.824825470074</v>
      </c>
      <c r="AV183">
        <f t="shared" si="98"/>
        <v>2000.0550000000001</v>
      </c>
      <c r="AW183">
        <f t="shared" si="99"/>
        <v>1686.0462179959575</v>
      </c>
      <c r="AX183">
        <f t="shared" si="100"/>
        <v>0.8429999265</v>
      </c>
      <c r="AY183">
        <f t="shared" si="101"/>
        <v>0.15869991369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1736456606</v>
      </c>
      <c r="BF183">
        <v>1175.69</v>
      </c>
      <c r="BG183">
        <v>1283.335</v>
      </c>
      <c r="BH183">
        <v>12.1463</v>
      </c>
      <c r="BI183">
        <v>3.0159750000000001</v>
      </c>
      <c r="BJ183">
        <v>1175.4949999999999</v>
      </c>
      <c r="BK183">
        <v>12.111599999999999</v>
      </c>
      <c r="BL183">
        <v>499.95400000000001</v>
      </c>
      <c r="BM183">
        <v>102.107</v>
      </c>
      <c r="BN183">
        <v>9.9881499999999998E-2</v>
      </c>
      <c r="BO183">
        <v>33.146999999999998</v>
      </c>
      <c r="BP183">
        <v>32.337499999999999</v>
      </c>
      <c r="BQ183">
        <v>999.9</v>
      </c>
      <c r="BR183">
        <v>0</v>
      </c>
      <c r="BS183">
        <v>0</v>
      </c>
      <c r="BT183">
        <v>9957.1849999999995</v>
      </c>
      <c r="BU183">
        <v>721.274</v>
      </c>
      <c r="BV183">
        <v>351.28649999999999</v>
      </c>
      <c r="BW183">
        <v>-107.64700000000001</v>
      </c>
      <c r="BX183">
        <v>1190.145</v>
      </c>
      <c r="BY183">
        <v>1287.22</v>
      </c>
      <c r="BZ183">
        <v>9.1303149999999995</v>
      </c>
      <c r="CA183">
        <v>1283.335</v>
      </c>
      <c r="CB183">
        <v>3.0159750000000001</v>
      </c>
      <c r="CC183">
        <v>1.2402200000000001</v>
      </c>
      <c r="CD183">
        <v>0.30795250000000002</v>
      </c>
      <c r="CE183">
        <v>10.093349999999999</v>
      </c>
      <c r="CF183">
        <v>-9.1330849999999995</v>
      </c>
      <c r="CG183">
        <v>2000.0550000000001</v>
      </c>
      <c r="CH183">
        <v>0.90000100000000005</v>
      </c>
      <c r="CI183">
        <v>9.9998950000000003E-2</v>
      </c>
      <c r="CJ183">
        <v>24</v>
      </c>
      <c r="CK183">
        <v>39094.050000000003</v>
      </c>
      <c r="CL183">
        <v>1736449596</v>
      </c>
      <c r="CM183" t="s">
        <v>346</v>
      </c>
      <c r="CN183">
        <v>1736449594</v>
      </c>
      <c r="CO183">
        <v>1736449596</v>
      </c>
      <c r="CP183">
        <v>2</v>
      </c>
      <c r="CQ183">
        <v>0.52600000000000002</v>
      </c>
      <c r="CR183">
        <v>-1.4999999999999999E-2</v>
      </c>
      <c r="CS183">
        <v>0.63</v>
      </c>
      <c r="CT183">
        <v>3.9E-2</v>
      </c>
      <c r="CU183">
        <v>200</v>
      </c>
      <c r="CV183">
        <v>13</v>
      </c>
      <c r="CW183">
        <v>0.21</v>
      </c>
      <c r="CX183">
        <v>0.03</v>
      </c>
      <c r="CY183">
        <v>-106.51300000000001</v>
      </c>
      <c r="CZ183">
        <v>-7.4682406015036298</v>
      </c>
      <c r="DA183">
        <v>0.732957161094698</v>
      </c>
      <c r="DB183">
        <v>0</v>
      </c>
      <c r="DC183">
        <v>9.2091969999999996</v>
      </c>
      <c r="DD183">
        <v>-0.57366045112782804</v>
      </c>
      <c r="DE183">
        <v>5.6199642623419102E-2</v>
      </c>
      <c r="DF183">
        <v>0</v>
      </c>
      <c r="DG183">
        <v>0</v>
      </c>
      <c r="DH183">
        <v>2</v>
      </c>
      <c r="DI183" t="s">
        <v>535</v>
      </c>
      <c r="DJ183">
        <v>3.1165500000000002</v>
      </c>
      <c r="DK183">
        <v>2.8002400000000001</v>
      </c>
      <c r="DL183">
        <v>0.202898</v>
      </c>
      <c r="DM183">
        <v>0.21579499999999999</v>
      </c>
      <c r="DN183">
        <v>7.1757699999999994E-2</v>
      </c>
      <c r="DO183">
        <v>2.3249599999999999E-2</v>
      </c>
      <c r="DP183">
        <v>22123.1</v>
      </c>
      <c r="DQ183">
        <v>20083.900000000001</v>
      </c>
      <c r="DR183">
        <v>26562.9</v>
      </c>
      <c r="DS183">
        <v>23974.400000000001</v>
      </c>
      <c r="DT183">
        <v>34088.300000000003</v>
      </c>
      <c r="DU183">
        <v>34151.1</v>
      </c>
      <c r="DV183">
        <v>40157.300000000003</v>
      </c>
      <c r="DW183">
        <v>37924.800000000003</v>
      </c>
      <c r="DX183">
        <v>1.9958800000000001</v>
      </c>
      <c r="DY183">
        <v>2.1720999999999999</v>
      </c>
      <c r="DZ183">
        <v>0.22603200000000001</v>
      </c>
      <c r="EA183">
        <v>0</v>
      </c>
      <c r="EB183">
        <v>28.673500000000001</v>
      </c>
      <c r="EC183">
        <v>999.9</v>
      </c>
      <c r="ED183">
        <v>61.536999999999999</v>
      </c>
      <c r="EE183">
        <v>25.337</v>
      </c>
      <c r="EF183">
        <v>19.552399999999999</v>
      </c>
      <c r="EG183">
        <v>64.076700000000002</v>
      </c>
      <c r="EH183">
        <v>26.490400000000001</v>
      </c>
      <c r="EI183">
        <v>1</v>
      </c>
      <c r="EJ183">
        <v>-0.16400200000000001</v>
      </c>
      <c r="EK183">
        <v>-6.6666699999999999</v>
      </c>
      <c r="EL183">
        <v>20.125499999999999</v>
      </c>
      <c r="EM183">
        <v>5.2572700000000001</v>
      </c>
      <c r="EN183">
        <v>12.0044</v>
      </c>
      <c r="EO183">
        <v>4.9980000000000002</v>
      </c>
      <c r="EP183">
        <v>3.2860800000000001</v>
      </c>
      <c r="EQ183">
        <v>9999</v>
      </c>
      <c r="ER183">
        <v>9999</v>
      </c>
      <c r="ES183">
        <v>999.9</v>
      </c>
      <c r="ET183">
        <v>9999</v>
      </c>
      <c r="EU183">
        <v>1.8725799999999999</v>
      </c>
      <c r="EV183">
        <v>1.8734599999999999</v>
      </c>
      <c r="EW183">
        <v>1.8696600000000001</v>
      </c>
      <c r="EX183">
        <v>1.8754599999999999</v>
      </c>
      <c r="EY183">
        <v>1.8756200000000001</v>
      </c>
      <c r="EZ183">
        <v>1.87399</v>
      </c>
      <c r="FA183">
        <v>1.87259</v>
      </c>
      <c r="FB183">
        <v>1.87164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0.19</v>
      </c>
      <c r="FQ183">
        <v>3.4799999999999998E-2</v>
      </c>
      <c r="FR183">
        <v>0.34321388301456301</v>
      </c>
      <c r="FS183">
        <v>1.93526017593624E-3</v>
      </c>
      <c r="FT183">
        <v>-2.6352868309754201E-6</v>
      </c>
      <c r="FU183">
        <v>7.4988703689445403E-10</v>
      </c>
      <c r="FV183">
        <v>-2.6994475661370899E-2</v>
      </c>
      <c r="FW183">
        <v>5.2935318026229097E-3</v>
      </c>
      <c r="FX183">
        <v>-4.69559145734915E-4</v>
      </c>
      <c r="FY183">
        <v>3.7413844565891902E-5</v>
      </c>
      <c r="FZ183">
        <v>1</v>
      </c>
      <c r="GA183">
        <v>1999</v>
      </c>
      <c r="GB183">
        <v>0</v>
      </c>
      <c r="GC183">
        <v>14</v>
      </c>
      <c r="GD183">
        <v>116.9</v>
      </c>
      <c r="GE183">
        <v>116.9</v>
      </c>
      <c r="GF183">
        <v>2.78931</v>
      </c>
      <c r="GG183">
        <v>2.50732</v>
      </c>
      <c r="GH183">
        <v>1.5979000000000001</v>
      </c>
      <c r="GI183">
        <v>2.34619</v>
      </c>
      <c r="GJ183">
        <v>1.64917</v>
      </c>
      <c r="GK183">
        <v>2.3889200000000002</v>
      </c>
      <c r="GL183">
        <v>29.900600000000001</v>
      </c>
      <c r="GM183">
        <v>15.6731</v>
      </c>
      <c r="GN183">
        <v>19</v>
      </c>
      <c r="GO183">
        <v>470.202</v>
      </c>
      <c r="GP183">
        <v>603.57000000000005</v>
      </c>
      <c r="GQ183">
        <v>40.865200000000002</v>
      </c>
      <c r="GR183">
        <v>25.258199999999999</v>
      </c>
      <c r="GS183">
        <v>30.0002</v>
      </c>
      <c r="GT183">
        <v>25.018699999999999</v>
      </c>
      <c r="GU183">
        <v>24.988700000000001</v>
      </c>
      <c r="GV183">
        <v>55.992600000000003</v>
      </c>
      <c r="GW183">
        <v>73.922300000000007</v>
      </c>
      <c r="GX183">
        <v>100</v>
      </c>
      <c r="GY183">
        <v>40.071899999999999</v>
      </c>
      <c r="GZ183">
        <v>1313.63</v>
      </c>
      <c r="HA183">
        <v>3.1982599999999999</v>
      </c>
      <c r="HB183">
        <v>100.861</v>
      </c>
      <c r="HC183">
        <v>100.748</v>
      </c>
    </row>
    <row r="184" spans="1:211" x14ac:dyDescent="0.2">
      <c r="A184">
        <v>168</v>
      </c>
      <c r="B184">
        <v>1736456610</v>
      </c>
      <c r="C184">
        <v>334</v>
      </c>
      <c r="D184" t="s">
        <v>684</v>
      </c>
      <c r="E184" t="s">
        <v>685</v>
      </c>
      <c r="F184">
        <v>2</v>
      </c>
      <c r="G184">
        <v>1736456609</v>
      </c>
      <c r="H184">
        <f t="shared" si="68"/>
        <v>7.7241348724833205E-3</v>
      </c>
      <c r="I184">
        <f t="shared" si="69"/>
        <v>7.7241348724833205</v>
      </c>
      <c r="J184">
        <f t="shared" si="70"/>
        <v>53.771405050546306</v>
      </c>
      <c r="K184">
        <f t="shared" si="71"/>
        <v>1185.3900000000001</v>
      </c>
      <c r="L184">
        <f t="shared" si="72"/>
        <v>699.26781551428348</v>
      </c>
      <c r="M184">
        <f t="shared" si="73"/>
        <v>71.472317961902135</v>
      </c>
      <c r="N184">
        <f t="shared" si="74"/>
        <v>121.15897387119001</v>
      </c>
      <c r="O184">
        <f t="shared" si="75"/>
        <v>0.20651180387961912</v>
      </c>
      <c r="P184">
        <f t="shared" si="76"/>
        <v>3.5333733652112866</v>
      </c>
      <c r="Q184">
        <f t="shared" si="77"/>
        <v>0.200033163252121</v>
      </c>
      <c r="R184">
        <f t="shared" si="78"/>
        <v>0.12558587650734168</v>
      </c>
      <c r="S184">
        <f t="shared" si="79"/>
        <v>317.39980475999999</v>
      </c>
      <c r="T184">
        <f t="shared" si="80"/>
        <v>33.055064428063154</v>
      </c>
      <c r="U184">
        <f t="shared" si="81"/>
        <v>33.055064428063154</v>
      </c>
      <c r="V184">
        <f t="shared" si="82"/>
        <v>5.067759097509664</v>
      </c>
      <c r="W184">
        <f t="shared" si="83"/>
        <v>24.366965764417742</v>
      </c>
      <c r="X184">
        <f t="shared" si="84"/>
        <v>1.2428251822495</v>
      </c>
      <c r="Y184">
        <f t="shared" si="85"/>
        <v>5.100451136449478</v>
      </c>
      <c r="Z184">
        <f t="shared" si="86"/>
        <v>3.8249339152601642</v>
      </c>
      <c r="AA184">
        <f t="shared" si="87"/>
        <v>-340.63434787651443</v>
      </c>
      <c r="AB184">
        <f t="shared" si="88"/>
        <v>21.81802138889455</v>
      </c>
      <c r="AC184">
        <f t="shared" si="89"/>
        <v>1.4157270618486986</v>
      </c>
      <c r="AD184">
        <f t="shared" si="90"/>
        <v>-7.9466577116704684E-4</v>
      </c>
      <c r="AE184">
        <f t="shared" si="91"/>
        <v>81.150136807046238</v>
      </c>
      <c r="AF184">
        <f t="shared" si="92"/>
        <v>7.6944863656295386</v>
      </c>
      <c r="AG184">
        <f t="shared" si="93"/>
        <v>53.771405050546306</v>
      </c>
      <c r="AH184">
        <v>1286.94601702468</v>
      </c>
      <c r="AI184">
        <v>1199.96678787879</v>
      </c>
      <c r="AJ184">
        <v>3.2803665637849702</v>
      </c>
      <c r="AK184">
        <v>84.5062676990527</v>
      </c>
      <c r="AL184">
        <f t="shared" si="94"/>
        <v>7.7241348724833205</v>
      </c>
      <c r="AM184">
        <v>3.00461316734479</v>
      </c>
      <c r="AN184">
        <v>12.1590258741259</v>
      </c>
      <c r="AO184">
        <v>4.8090914275612502E-4</v>
      </c>
      <c r="AP184">
        <v>123.873733639405</v>
      </c>
      <c r="AQ184">
        <v>21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52910.962361765691</v>
      </c>
      <c r="AV184">
        <f t="shared" si="98"/>
        <v>2000</v>
      </c>
      <c r="AW184">
        <f t="shared" si="99"/>
        <v>1685.9997660000001</v>
      </c>
      <c r="AX184">
        <f t="shared" si="100"/>
        <v>0.84299988300000006</v>
      </c>
      <c r="AY184">
        <f t="shared" si="101"/>
        <v>0.15869990238000001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1736456609</v>
      </c>
      <c r="BF184">
        <v>1185.3900000000001</v>
      </c>
      <c r="BG184">
        <v>1293.75</v>
      </c>
      <c r="BH184">
        <v>12.1595</v>
      </c>
      <c r="BI184">
        <v>3.0354700000000001</v>
      </c>
      <c r="BJ184">
        <v>1185.21</v>
      </c>
      <c r="BK184">
        <v>12.124599999999999</v>
      </c>
      <c r="BL184">
        <v>499.84</v>
      </c>
      <c r="BM184">
        <v>102.11</v>
      </c>
      <c r="BN184">
        <v>0.100221</v>
      </c>
      <c r="BO184">
        <v>33.169600000000003</v>
      </c>
      <c r="BP184">
        <v>32.354799999999997</v>
      </c>
      <c r="BQ184">
        <v>999.9</v>
      </c>
      <c r="BR184">
        <v>0</v>
      </c>
      <c r="BS184">
        <v>0</v>
      </c>
      <c r="BT184">
        <v>10001.200000000001</v>
      </c>
      <c r="BU184">
        <v>721.43100000000004</v>
      </c>
      <c r="BV184">
        <v>425.59100000000001</v>
      </c>
      <c r="BW184">
        <v>-108.354</v>
      </c>
      <c r="BX184">
        <v>1199.98</v>
      </c>
      <c r="BY184">
        <v>1297.68</v>
      </c>
      <c r="BZ184">
        <v>9.1239899999999992</v>
      </c>
      <c r="CA184">
        <v>1293.75</v>
      </c>
      <c r="CB184">
        <v>3.0354700000000001</v>
      </c>
      <c r="CC184">
        <v>1.2416</v>
      </c>
      <c r="CD184">
        <v>0.30995200000000001</v>
      </c>
      <c r="CE184">
        <v>10.11</v>
      </c>
      <c r="CF184">
        <v>-9.0505600000000008</v>
      </c>
      <c r="CG184">
        <v>2000</v>
      </c>
      <c r="CH184">
        <v>0.90000100000000005</v>
      </c>
      <c r="CI184">
        <v>9.9998900000000002E-2</v>
      </c>
      <c r="CJ184">
        <v>24</v>
      </c>
      <c r="CK184">
        <v>39093.1</v>
      </c>
      <c r="CL184">
        <v>1736449596</v>
      </c>
      <c r="CM184" t="s">
        <v>346</v>
      </c>
      <c r="CN184">
        <v>1736449594</v>
      </c>
      <c r="CO184">
        <v>1736449596</v>
      </c>
      <c r="CP184">
        <v>2</v>
      </c>
      <c r="CQ184">
        <v>0.52600000000000002</v>
      </c>
      <c r="CR184">
        <v>-1.4999999999999999E-2</v>
      </c>
      <c r="CS184">
        <v>0.63</v>
      </c>
      <c r="CT184">
        <v>3.9E-2</v>
      </c>
      <c r="CU184">
        <v>200</v>
      </c>
      <c r="CV184">
        <v>13</v>
      </c>
      <c r="CW184">
        <v>0.21</v>
      </c>
      <c r="CX184">
        <v>0.03</v>
      </c>
      <c r="CY184">
        <v>-106.75275000000001</v>
      </c>
      <c r="CZ184">
        <v>-7.9453082706767804</v>
      </c>
      <c r="DA184">
        <v>0.77209512853015605</v>
      </c>
      <c r="DB184">
        <v>0</v>
      </c>
      <c r="DC184">
        <v>9.1921920000000004</v>
      </c>
      <c r="DD184">
        <v>-0.53207458646617101</v>
      </c>
      <c r="DE184">
        <v>5.2602302763282198E-2</v>
      </c>
      <c r="DF184">
        <v>0</v>
      </c>
      <c r="DG184">
        <v>0</v>
      </c>
      <c r="DH184">
        <v>2</v>
      </c>
      <c r="DI184" t="s">
        <v>535</v>
      </c>
      <c r="DJ184">
        <v>3.11686</v>
      </c>
      <c r="DK184">
        <v>2.8012999999999999</v>
      </c>
      <c r="DL184">
        <v>0.203598</v>
      </c>
      <c r="DM184">
        <v>0.21648999999999999</v>
      </c>
      <c r="DN184">
        <v>7.1794700000000003E-2</v>
      </c>
      <c r="DO184">
        <v>2.33831E-2</v>
      </c>
      <c r="DP184">
        <v>22103.599999999999</v>
      </c>
      <c r="DQ184">
        <v>20066</v>
      </c>
      <c r="DR184">
        <v>26562.799999999999</v>
      </c>
      <c r="DS184">
        <v>23974.3</v>
      </c>
      <c r="DT184">
        <v>34086.800000000003</v>
      </c>
      <c r="DU184">
        <v>34146.300000000003</v>
      </c>
      <c r="DV184">
        <v>40157.1</v>
      </c>
      <c r="DW184">
        <v>37924.6</v>
      </c>
      <c r="DX184">
        <v>1.9964299999999999</v>
      </c>
      <c r="DY184">
        <v>2.1722199999999998</v>
      </c>
      <c r="DZ184">
        <v>0.22642699999999999</v>
      </c>
      <c r="EA184">
        <v>0</v>
      </c>
      <c r="EB184">
        <v>28.680800000000001</v>
      </c>
      <c r="EC184">
        <v>999.9</v>
      </c>
      <c r="ED184">
        <v>61.536999999999999</v>
      </c>
      <c r="EE184">
        <v>25.337</v>
      </c>
      <c r="EF184">
        <v>19.551200000000001</v>
      </c>
      <c r="EG184">
        <v>64.056700000000006</v>
      </c>
      <c r="EH184">
        <v>26.678699999999999</v>
      </c>
      <c r="EI184">
        <v>1</v>
      </c>
      <c r="EJ184">
        <v>-0.163859</v>
      </c>
      <c r="EK184">
        <v>-6.6666699999999999</v>
      </c>
      <c r="EL184">
        <v>20.125299999999999</v>
      </c>
      <c r="EM184">
        <v>5.2569699999999999</v>
      </c>
      <c r="EN184">
        <v>12.004</v>
      </c>
      <c r="EO184">
        <v>4.9979500000000003</v>
      </c>
      <c r="EP184">
        <v>3.2860299999999998</v>
      </c>
      <c r="EQ184">
        <v>9999</v>
      </c>
      <c r="ER184">
        <v>9999</v>
      </c>
      <c r="ES184">
        <v>999.9</v>
      </c>
      <c r="ET184">
        <v>9999</v>
      </c>
      <c r="EU184">
        <v>1.8725799999999999</v>
      </c>
      <c r="EV184">
        <v>1.8734599999999999</v>
      </c>
      <c r="EW184">
        <v>1.8696600000000001</v>
      </c>
      <c r="EX184">
        <v>1.8754599999999999</v>
      </c>
      <c r="EY184">
        <v>1.87561</v>
      </c>
      <c r="EZ184">
        <v>1.87398</v>
      </c>
      <c r="FA184">
        <v>1.8725799999999999</v>
      </c>
      <c r="FB184">
        <v>1.87164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0.18</v>
      </c>
      <c r="FQ184">
        <v>3.49E-2</v>
      </c>
      <c r="FR184">
        <v>0.34321388301456301</v>
      </c>
      <c r="FS184">
        <v>1.93526017593624E-3</v>
      </c>
      <c r="FT184">
        <v>-2.6352868309754201E-6</v>
      </c>
      <c r="FU184">
        <v>7.4988703689445403E-10</v>
      </c>
      <c r="FV184">
        <v>-2.6994475661370899E-2</v>
      </c>
      <c r="FW184">
        <v>5.2935318026229097E-3</v>
      </c>
      <c r="FX184">
        <v>-4.69559145734915E-4</v>
      </c>
      <c r="FY184">
        <v>3.7413844565891902E-5</v>
      </c>
      <c r="FZ184">
        <v>1</v>
      </c>
      <c r="GA184">
        <v>1999</v>
      </c>
      <c r="GB184">
        <v>0</v>
      </c>
      <c r="GC184">
        <v>14</v>
      </c>
      <c r="GD184">
        <v>116.9</v>
      </c>
      <c r="GE184">
        <v>116.9</v>
      </c>
      <c r="GF184">
        <v>2.8002899999999999</v>
      </c>
      <c r="GG184">
        <v>2.50854</v>
      </c>
      <c r="GH184">
        <v>1.5979000000000001</v>
      </c>
      <c r="GI184">
        <v>2.34619</v>
      </c>
      <c r="GJ184">
        <v>1.64917</v>
      </c>
      <c r="GK184">
        <v>2.3144499999999999</v>
      </c>
      <c r="GL184">
        <v>29.900600000000001</v>
      </c>
      <c r="GM184">
        <v>15.681800000000001</v>
      </c>
      <c r="GN184">
        <v>19</v>
      </c>
      <c r="GO184">
        <v>470.55099999999999</v>
      </c>
      <c r="GP184">
        <v>603.67700000000002</v>
      </c>
      <c r="GQ184">
        <v>40.876100000000001</v>
      </c>
      <c r="GR184">
        <v>25.2593</v>
      </c>
      <c r="GS184">
        <v>30.0001</v>
      </c>
      <c r="GT184">
        <v>25.0197</v>
      </c>
      <c r="GU184">
        <v>24.9892</v>
      </c>
      <c r="GV184">
        <v>56.238700000000001</v>
      </c>
      <c r="GW184">
        <v>73.922300000000007</v>
      </c>
      <c r="GX184">
        <v>100</v>
      </c>
      <c r="GY184">
        <v>39.929200000000002</v>
      </c>
      <c r="GZ184">
        <v>1320.43</v>
      </c>
      <c r="HA184">
        <v>3.22464</v>
      </c>
      <c r="HB184">
        <v>100.861</v>
      </c>
      <c r="HC184">
        <v>100.748</v>
      </c>
    </row>
    <row r="185" spans="1:211" x14ac:dyDescent="0.2">
      <c r="A185">
        <v>169</v>
      </c>
      <c r="B185">
        <v>1736456612</v>
      </c>
      <c r="C185">
        <v>336</v>
      </c>
      <c r="D185" t="s">
        <v>686</v>
      </c>
      <c r="E185" t="s">
        <v>687</v>
      </c>
      <c r="F185">
        <v>2</v>
      </c>
      <c r="G185">
        <v>1736456610</v>
      </c>
      <c r="H185">
        <f t="shared" si="68"/>
        <v>7.7206999244135727E-3</v>
      </c>
      <c r="I185">
        <f t="shared" si="69"/>
        <v>7.720699924413573</v>
      </c>
      <c r="J185">
        <f t="shared" si="70"/>
        <v>53.804358074665288</v>
      </c>
      <c r="K185">
        <f t="shared" si="71"/>
        <v>1188.68</v>
      </c>
      <c r="L185">
        <f t="shared" si="72"/>
        <v>701.62263197842174</v>
      </c>
      <c r="M185">
        <f t="shared" si="73"/>
        <v>71.713017253134851</v>
      </c>
      <c r="N185">
        <f t="shared" si="74"/>
        <v>121.49526748885999</v>
      </c>
      <c r="O185">
        <f t="shared" si="75"/>
        <v>0.206276580031201</v>
      </c>
      <c r="P185">
        <f t="shared" si="76"/>
        <v>3.5373724616205813</v>
      </c>
      <c r="Q185">
        <f t="shared" si="77"/>
        <v>0.19981950279555119</v>
      </c>
      <c r="R185">
        <f t="shared" si="78"/>
        <v>0.12545049470615047</v>
      </c>
      <c r="S185">
        <f t="shared" si="79"/>
        <v>317.39994048</v>
      </c>
      <c r="T185">
        <f t="shared" si="80"/>
        <v>33.064433212344333</v>
      </c>
      <c r="U185">
        <f t="shared" si="81"/>
        <v>33.064433212344333</v>
      </c>
      <c r="V185">
        <f t="shared" si="82"/>
        <v>5.0704263780588255</v>
      </c>
      <c r="W185">
        <f t="shared" si="83"/>
        <v>24.361959922301718</v>
      </c>
      <c r="X185">
        <f t="shared" si="84"/>
        <v>1.2431627009906001</v>
      </c>
      <c r="Y185">
        <f t="shared" si="85"/>
        <v>5.1028845994142253</v>
      </c>
      <c r="Z185">
        <f t="shared" si="86"/>
        <v>3.8272636770682253</v>
      </c>
      <c r="AA185">
        <f t="shared" si="87"/>
        <v>-340.48286666663859</v>
      </c>
      <c r="AB185">
        <f t="shared" si="88"/>
        <v>21.677032085245738</v>
      </c>
      <c r="AC185">
        <f t="shared" si="89"/>
        <v>1.4051114004778806</v>
      </c>
      <c r="AD185">
        <f t="shared" si="90"/>
        <v>-7.8270091495724614E-4</v>
      </c>
      <c r="AE185">
        <f t="shared" si="91"/>
        <v>81.180450464365236</v>
      </c>
      <c r="AF185">
        <f t="shared" si="92"/>
        <v>7.6881245322272411</v>
      </c>
      <c r="AG185">
        <f t="shared" si="93"/>
        <v>53.804358074665288</v>
      </c>
      <c r="AH185">
        <v>1293.8215347964101</v>
      </c>
      <c r="AI185">
        <v>1206.64624242424</v>
      </c>
      <c r="AJ185">
        <v>3.3090465956437001</v>
      </c>
      <c r="AK185">
        <v>84.5062676990527</v>
      </c>
      <c r="AL185">
        <f t="shared" si="94"/>
        <v>7.720699924413573</v>
      </c>
      <c r="AM185">
        <v>3.0195208894632199</v>
      </c>
      <c r="AN185">
        <v>12.166348951048899</v>
      </c>
      <c r="AO185">
        <v>4.2232467877286302E-4</v>
      </c>
      <c r="AP185">
        <v>123.873733639405</v>
      </c>
      <c r="AQ185">
        <v>21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52995.221774846883</v>
      </c>
      <c r="AV185">
        <f t="shared" si="98"/>
        <v>2000</v>
      </c>
      <c r="AW185">
        <f t="shared" si="99"/>
        <v>1686.000288</v>
      </c>
      <c r="AX185">
        <f t="shared" si="100"/>
        <v>0.84300014400000001</v>
      </c>
      <c r="AY185">
        <f t="shared" si="101"/>
        <v>0.15869997023999999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1736456610</v>
      </c>
      <c r="BF185">
        <v>1188.68</v>
      </c>
      <c r="BG185">
        <v>1297.05</v>
      </c>
      <c r="BH185">
        <v>12.162800000000001</v>
      </c>
      <c r="BI185">
        <v>3.0503550000000001</v>
      </c>
      <c r="BJ185">
        <v>1188.5050000000001</v>
      </c>
      <c r="BK185">
        <v>12.1279</v>
      </c>
      <c r="BL185">
        <v>500.06</v>
      </c>
      <c r="BM185">
        <v>102.11</v>
      </c>
      <c r="BN185">
        <v>0.1002395</v>
      </c>
      <c r="BO185">
        <v>33.178100000000001</v>
      </c>
      <c r="BP185">
        <v>32.361049999999999</v>
      </c>
      <c r="BQ185">
        <v>999.9</v>
      </c>
      <c r="BR185">
        <v>0</v>
      </c>
      <c r="BS185">
        <v>0</v>
      </c>
      <c r="BT185">
        <v>10018.1</v>
      </c>
      <c r="BU185">
        <v>721.495</v>
      </c>
      <c r="BV185">
        <v>426.08300000000003</v>
      </c>
      <c r="BW185">
        <v>-108.3655</v>
      </c>
      <c r="BX185">
        <v>1203.3150000000001</v>
      </c>
      <c r="BY185">
        <v>1301.0150000000001</v>
      </c>
      <c r="BZ185">
        <v>9.1124100000000006</v>
      </c>
      <c r="CA185">
        <v>1297.05</v>
      </c>
      <c r="CB185">
        <v>3.0503550000000001</v>
      </c>
      <c r="CC185">
        <v>1.241935</v>
      </c>
      <c r="CD185">
        <v>0.31147150000000001</v>
      </c>
      <c r="CE185">
        <v>10.114000000000001</v>
      </c>
      <c r="CF185">
        <v>-8.9883100000000002</v>
      </c>
      <c r="CG185">
        <v>2000</v>
      </c>
      <c r="CH185">
        <v>0.90000100000000005</v>
      </c>
      <c r="CI185">
        <v>9.9999199999999996E-2</v>
      </c>
      <c r="CJ185">
        <v>24</v>
      </c>
      <c r="CK185">
        <v>39093.050000000003</v>
      </c>
      <c r="CL185">
        <v>1736449596</v>
      </c>
      <c r="CM185" t="s">
        <v>346</v>
      </c>
      <c r="CN185">
        <v>1736449594</v>
      </c>
      <c r="CO185">
        <v>1736449596</v>
      </c>
      <c r="CP185">
        <v>2</v>
      </c>
      <c r="CQ185">
        <v>0.52600000000000002</v>
      </c>
      <c r="CR185">
        <v>-1.4999999999999999E-2</v>
      </c>
      <c r="CS185">
        <v>0.63</v>
      </c>
      <c r="CT185">
        <v>3.9E-2</v>
      </c>
      <c r="CU185">
        <v>200</v>
      </c>
      <c r="CV185">
        <v>13</v>
      </c>
      <c r="CW185">
        <v>0.21</v>
      </c>
      <c r="CX185">
        <v>0.03</v>
      </c>
      <c r="CY185">
        <v>-107.04035</v>
      </c>
      <c r="CZ185">
        <v>-7.96091729323338</v>
      </c>
      <c r="DA185">
        <v>0.77413727949246802</v>
      </c>
      <c r="DB185">
        <v>0</v>
      </c>
      <c r="DC185">
        <v>9.1775664999999993</v>
      </c>
      <c r="DD185">
        <v>-0.50284195488719896</v>
      </c>
      <c r="DE185">
        <v>5.0289861530431898E-2</v>
      </c>
      <c r="DF185">
        <v>0</v>
      </c>
      <c r="DG185">
        <v>0</v>
      </c>
      <c r="DH185">
        <v>2</v>
      </c>
      <c r="DI185" t="s">
        <v>535</v>
      </c>
      <c r="DJ185">
        <v>3.1173199999999999</v>
      </c>
      <c r="DK185">
        <v>2.8011200000000001</v>
      </c>
      <c r="DL185">
        <v>0.20429800000000001</v>
      </c>
      <c r="DM185">
        <v>0.217167</v>
      </c>
      <c r="DN185">
        <v>7.1818900000000005E-2</v>
      </c>
      <c r="DO185">
        <v>2.3672800000000001E-2</v>
      </c>
      <c r="DP185">
        <v>22084.400000000001</v>
      </c>
      <c r="DQ185">
        <v>20048.900000000001</v>
      </c>
      <c r="DR185">
        <v>26563.1</v>
      </c>
      <c r="DS185">
        <v>23974.5</v>
      </c>
      <c r="DT185">
        <v>34086.199999999997</v>
      </c>
      <c r="DU185">
        <v>34136.5</v>
      </c>
      <c r="DV185">
        <v>40157.300000000003</v>
      </c>
      <c r="DW185">
        <v>37924.9</v>
      </c>
      <c r="DX185">
        <v>1.99715</v>
      </c>
      <c r="DY185">
        <v>2.1718199999999999</v>
      </c>
      <c r="DZ185">
        <v>0.226244</v>
      </c>
      <c r="EA185">
        <v>0</v>
      </c>
      <c r="EB185">
        <v>28.688600000000001</v>
      </c>
      <c r="EC185">
        <v>999.9</v>
      </c>
      <c r="ED185">
        <v>61.512999999999998</v>
      </c>
      <c r="EE185">
        <v>25.337</v>
      </c>
      <c r="EF185">
        <v>19.545100000000001</v>
      </c>
      <c r="EG185">
        <v>63.706699999999998</v>
      </c>
      <c r="EH185">
        <v>26.181899999999999</v>
      </c>
      <c r="EI185">
        <v>1</v>
      </c>
      <c r="EJ185">
        <v>-0.16392499999999999</v>
      </c>
      <c r="EK185">
        <v>-6.6666699999999999</v>
      </c>
      <c r="EL185">
        <v>20.1264</v>
      </c>
      <c r="EM185">
        <v>5.2611699999999999</v>
      </c>
      <c r="EN185">
        <v>12.004</v>
      </c>
      <c r="EO185">
        <v>4.99925</v>
      </c>
      <c r="EP185">
        <v>3.2869999999999999</v>
      </c>
      <c r="EQ185">
        <v>9999</v>
      </c>
      <c r="ER185">
        <v>9999</v>
      </c>
      <c r="ES185">
        <v>999.9</v>
      </c>
      <c r="ET185">
        <v>9999</v>
      </c>
      <c r="EU185">
        <v>1.8725799999999999</v>
      </c>
      <c r="EV185">
        <v>1.87347</v>
      </c>
      <c r="EW185">
        <v>1.8696699999999999</v>
      </c>
      <c r="EX185">
        <v>1.8754599999999999</v>
      </c>
      <c r="EY185">
        <v>1.87561</v>
      </c>
      <c r="EZ185">
        <v>1.8740000000000001</v>
      </c>
      <c r="FA185">
        <v>1.8726</v>
      </c>
      <c r="FB185">
        <v>1.87164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0.17</v>
      </c>
      <c r="FQ185">
        <v>3.5000000000000003E-2</v>
      </c>
      <c r="FR185">
        <v>0.34321388301456301</v>
      </c>
      <c r="FS185">
        <v>1.93526017593624E-3</v>
      </c>
      <c r="FT185">
        <v>-2.6352868309754201E-6</v>
      </c>
      <c r="FU185">
        <v>7.4988703689445403E-10</v>
      </c>
      <c r="FV185">
        <v>-2.6994475661370899E-2</v>
      </c>
      <c r="FW185">
        <v>5.2935318026229097E-3</v>
      </c>
      <c r="FX185">
        <v>-4.69559145734915E-4</v>
      </c>
      <c r="FY185">
        <v>3.7413844565891902E-5</v>
      </c>
      <c r="FZ185">
        <v>1</v>
      </c>
      <c r="GA185">
        <v>1999</v>
      </c>
      <c r="GB185">
        <v>0</v>
      </c>
      <c r="GC185">
        <v>14</v>
      </c>
      <c r="GD185">
        <v>117</v>
      </c>
      <c r="GE185">
        <v>116.9</v>
      </c>
      <c r="GF185">
        <v>2.8125</v>
      </c>
      <c r="GG185">
        <v>2.49268</v>
      </c>
      <c r="GH185">
        <v>1.5979000000000001</v>
      </c>
      <c r="GI185">
        <v>2.34741</v>
      </c>
      <c r="GJ185">
        <v>1.64917</v>
      </c>
      <c r="GK185">
        <v>2.4841299999999999</v>
      </c>
      <c r="GL185">
        <v>29.900600000000001</v>
      </c>
      <c r="GM185">
        <v>15.6906</v>
      </c>
      <c r="GN185">
        <v>19</v>
      </c>
      <c r="GO185">
        <v>470.99799999999999</v>
      </c>
      <c r="GP185">
        <v>603.36699999999996</v>
      </c>
      <c r="GQ185">
        <v>40.886699999999998</v>
      </c>
      <c r="GR185">
        <v>25.259899999999998</v>
      </c>
      <c r="GS185">
        <v>30</v>
      </c>
      <c r="GT185">
        <v>25.020099999999999</v>
      </c>
      <c r="GU185">
        <v>24.989799999999999</v>
      </c>
      <c r="GV185">
        <v>56.476399999999998</v>
      </c>
      <c r="GW185">
        <v>73.922300000000007</v>
      </c>
      <c r="GX185">
        <v>100</v>
      </c>
      <c r="GY185">
        <v>39.929200000000002</v>
      </c>
      <c r="GZ185">
        <v>1327.2</v>
      </c>
      <c r="HA185">
        <v>3.2459600000000002</v>
      </c>
      <c r="HB185">
        <v>100.861</v>
      </c>
      <c r="HC185">
        <v>100.749</v>
      </c>
    </row>
    <row r="186" spans="1:211" x14ac:dyDescent="0.2">
      <c r="A186">
        <v>170</v>
      </c>
      <c r="B186">
        <v>1736456614</v>
      </c>
      <c r="C186">
        <v>338</v>
      </c>
      <c r="D186" t="s">
        <v>688</v>
      </c>
      <c r="E186" t="s">
        <v>689</v>
      </c>
      <c r="F186">
        <v>2</v>
      </c>
      <c r="G186">
        <v>1736456613</v>
      </c>
      <c r="H186">
        <f t="shared" si="68"/>
        <v>7.7125811227004709E-3</v>
      </c>
      <c r="I186">
        <f t="shared" si="69"/>
        <v>7.7125811227004712</v>
      </c>
      <c r="J186">
        <f t="shared" si="70"/>
        <v>53.789921853404245</v>
      </c>
      <c r="K186">
        <f t="shared" si="71"/>
        <v>1198.58</v>
      </c>
      <c r="L186">
        <f t="shared" si="72"/>
        <v>710.03071631385978</v>
      </c>
      <c r="M186">
        <f t="shared" si="73"/>
        <v>72.572362349753533</v>
      </c>
      <c r="N186">
        <f t="shared" si="74"/>
        <v>122.50706915433999</v>
      </c>
      <c r="O186">
        <f t="shared" si="75"/>
        <v>0.20579912933777542</v>
      </c>
      <c r="P186">
        <f t="shared" si="76"/>
        <v>3.5360478362563068</v>
      </c>
      <c r="Q186">
        <f t="shared" si="77"/>
        <v>0.19936908061242745</v>
      </c>
      <c r="R186">
        <f t="shared" si="78"/>
        <v>0.1251666543908026</v>
      </c>
      <c r="S186">
        <f t="shared" si="79"/>
        <v>317.39841300000001</v>
      </c>
      <c r="T186">
        <f t="shared" si="80"/>
        <v>33.083550570147011</v>
      </c>
      <c r="U186">
        <f t="shared" si="81"/>
        <v>33.083550570147011</v>
      </c>
      <c r="V186">
        <f t="shared" si="82"/>
        <v>5.0758728539420677</v>
      </c>
      <c r="W186">
        <f t="shared" si="83"/>
        <v>24.356979811227429</v>
      </c>
      <c r="X186">
        <f t="shared" si="84"/>
        <v>1.2441226677905999</v>
      </c>
      <c r="Y186">
        <f t="shared" si="85"/>
        <v>5.1078691916356451</v>
      </c>
      <c r="Z186">
        <f t="shared" si="86"/>
        <v>3.831750186151468</v>
      </c>
      <c r="AA186">
        <f t="shared" si="87"/>
        <v>-340.12482751109076</v>
      </c>
      <c r="AB186">
        <f t="shared" si="88"/>
        <v>21.341525565447327</v>
      </c>
      <c r="AC186">
        <f t="shared" si="89"/>
        <v>1.3841296281053779</v>
      </c>
      <c r="AD186">
        <f t="shared" si="90"/>
        <v>-7.5931753805491553E-4</v>
      </c>
      <c r="AE186">
        <f t="shared" si="91"/>
        <v>81.250121027492938</v>
      </c>
      <c r="AF186">
        <f t="shared" si="92"/>
        <v>7.6428007079270284</v>
      </c>
      <c r="AG186">
        <f t="shared" si="93"/>
        <v>53.789921853404245</v>
      </c>
      <c r="AH186">
        <v>1300.7202142418901</v>
      </c>
      <c r="AI186">
        <v>1213.3684242424199</v>
      </c>
      <c r="AJ186">
        <v>3.3395746938405702</v>
      </c>
      <c r="AK186">
        <v>84.5062676990527</v>
      </c>
      <c r="AL186">
        <f t="shared" si="94"/>
        <v>7.7125811227004712</v>
      </c>
      <c r="AM186">
        <v>3.0360941933140402</v>
      </c>
      <c r="AN186">
        <v>12.1722216783217</v>
      </c>
      <c r="AO186">
        <v>3.5798403729897201E-4</v>
      </c>
      <c r="AP186">
        <v>123.873733639405</v>
      </c>
      <c r="AQ186">
        <v>21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52963.809530417187</v>
      </c>
      <c r="AV186">
        <f t="shared" si="98"/>
        <v>1999.99</v>
      </c>
      <c r="AW186">
        <f t="shared" si="99"/>
        <v>1685.9915699999999</v>
      </c>
      <c r="AX186">
        <f t="shared" si="100"/>
        <v>0.84299999999999997</v>
      </c>
      <c r="AY186">
        <f t="shared" si="101"/>
        <v>0.15870000000000001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1736456613</v>
      </c>
      <c r="BF186">
        <v>1198.58</v>
      </c>
      <c r="BG186">
        <v>1307.04</v>
      </c>
      <c r="BH186">
        <v>12.1722</v>
      </c>
      <c r="BI186">
        <v>3.1152099999999998</v>
      </c>
      <c r="BJ186">
        <v>1198.4100000000001</v>
      </c>
      <c r="BK186">
        <v>12.1372</v>
      </c>
      <c r="BL186">
        <v>500.15100000000001</v>
      </c>
      <c r="BM186">
        <v>102.11</v>
      </c>
      <c r="BN186">
        <v>0.100173</v>
      </c>
      <c r="BO186">
        <v>33.195500000000003</v>
      </c>
      <c r="BP186">
        <v>32.367899999999999</v>
      </c>
      <c r="BQ186">
        <v>999.9</v>
      </c>
      <c r="BR186">
        <v>0</v>
      </c>
      <c r="BS186">
        <v>0</v>
      </c>
      <c r="BT186">
        <v>10012.5</v>
      </c>
      <c r="BU186">
        <v>721.72900000000004</v>
      </c>
      <c r="BV186">
        <v>426.834</v>
      </c>
      <c r="BW186">
        <v>-108.45399999999999</v>
      </c>
      <c r="BX186">
        <v>1213.3499999999999</v>
      </c>
      <c r="BY186">
        <v>1311.12</v>
      </c>
      <c r="BZ186">
        <v>9.0570000000000004</v>
      </c>
      <c r="CA186">
        <v>1307.04</v>
      </c>
      <c r="CB186">
        <v>3.1152099999999998</v>
      </c>
      <c r="CC186">
        <v>1.24291</v>
      </c>
      <c r="CD186">
        <v>0.31809500000000002</v>
      </c>
      <c r="CE186">
        <v>10.1257</v>
      </c>
      <c r="CF186">
        <v>-8.7193400000000008</v>
      </c>
      <c r="CG186">
        <v>1999.99</v>
      </c>
      <c r="CH186">
        <v>0.9</v>
      </c>
      <c r="CI186">
        <v>0.1</v>
      </c>
      <c r="CJ186">
        <v>24</v>
      </c>
      <c r="CK186">
        <v>39092.800000000003</v>
      </c>
      <c r="CL186">
        <v>1736449596</v>
      </c>
      <c r="CM186" t="s">
        <v>346</v>
      </c>
      <c r="CN186">
        <v>1736449594</v>
      </c>
      <c r="CO186">
        <v>1736449596</v>
      </c>
      <c r="CP186">
        <v>2</v>
      </c>
      <c r="CQ186">
        <v>0.52600000000000002</v>
      </c>
      <c r="CR186">
        <v>-1.4999999999999999E-2</v>
      </c>
      <c r="CS186">
        <v>0.63</v>
      </c>
      <c r="CT186">
        <v>3.9E-2</v>
      </c>
      <c r="CU186">
        <v>200</v>
      </c>
      <c r="CV186">
        <v>13</v>
      </c>
      <c r="CW186">
        <v>0.21</v>
      </c>
      <c r="CX186">
        <v>0.03</v>
      </c>
      <c r="CY186">
        <v>-107.2881</v>
      </c>
      <c r="CZ186">
        <v>-7.9184661654135198</v>
      </c>
      <c r="DA186">
        <v>0.77035997429773095</v>
      </c>
      <c r="DB186">
        <v>0</v>
      </c>
      <c r="DC186">
        <v>9.1613115000000001</v>
      </c>
      <c r="DD186">
        <v>-0.49930150375940702</v>
      </c>
      <c r="DE186">
        <v>5.0013923688808998E-2</v>
      </c>
      <c r="DF186">
        <v>1</v>
      </c>
      <c r="DG186">
        <v>1</v>
      </c>
      <c r="DH186">
        <v>2</v>
      </c>
      <c r="DI186" t="s">
        <v>347</v>
      </c>
      <c r="DJ186">
        <v>3.1172</v>
      </c>
      <c r="DK186">
        <v>2.8007900000000001</v>
      </c>
      <c r="DL186">
        <v>0.20499100000000001</v>
      </c>
      <c r="DM186">
        <v>0.21785099999999999</v>
      </c>
      <c r="DN186">
        <v>7.1855500000000003E-2</v>
      </c>
      <c r="DO186">
        <v>2.3983899999999999E-2</v>
      </c>
      <c r="DP186">
        <v>22065.3</v>
      </c>
      <c r="DQ186">
        <v>20031.400000000001</v>
      </c>
      <c r="DR186">
        <v>26563.200000000001</v>
      </c>
      <c r="DS186">
        <v>23974.5</v>
      </c>
      <c r="DT186">
        <v>34085.1</v>
      </c>
      <c r="DU186">
        <v>34125.599999999999</v>
      </c>
      <c r="DV186">
        <v>40157.599999999999</v>
      </c>
      <c r="DW186">
        <v>37924.9</v>
      </c>
      <c r="DX186">
        <v>1.99695</v>
      </c>
      <c r="DY186">
        <v>2.1715499999999999</v>
      </c>
      <c r="DZ186">
        <v>0.22575999999999999</v>
      </c>
      <c r="EA186">
        <v>0</v>
      </c>
      <c r="EB186">
        <v>28.695900000000002</v>
      </c>
      <c r="EC186">
        <v>999.9</v>
      </c>
      <c r="ED186">
        <v>61.512999999999998</v>
      </c>
      <c r="EE186">
        <v>25.337</v>
      </c>
      <c r="EF186">
        <v>19.5427</v>
      </c>
      <c r="EG186">
        <v>63.656700000000001</v>
      </c>
      <c r="EH186">
        <v>26.265999999999998</v>
      </c>
      <c r="EI186">
        <v>1</v>
      </c>
      <c r="EJ186">
        <v>-0.16398399999999999</v>
      </c>
      <c r="EK186">
        <v>-6.3128299999999999</v>
      </c>
      <c r="EL186">
        <v>20.143000000000001</v>
      </c>
      <c r="EM186">
        <v>5.2605700000000004</v>
      </c>
      <c r="EN186">
        <v>12.004</v>
      </c>
      <c r="EO186">
        <v>4.9992000000000001</v>
      </c>
      <c r="EP186">
        <v>3.2869000000000002</v>
      </c>
      <c r="EQ186">
        <v>9999</v>
      </c>
      <c r="ER186">
        <v>9999</v>
      </c>
      <c r="ES186">
        <v>999.9</v>
      </c>
      <c r="ET186">
        <v>9999</v>
      </c>
      <c r="EU186">
        <v>1.8726</v>
      </c>
      <c r="EV186">
        <v>1.8734599999999999</v>
      </c>
      <c r="EW186">
        <v>1.8696900000000001</v>
      </c>
      <c r="EX186">
        <v>1.8754599999999999</v>
      </c>
      <c r="EY186">
        <v>1.8756299999999999</v>
      </c>
      <c r="EZ186">
        <v>1.87402</v>
      </c>
      <c r="FA186">
        <v>1.87262</v>
      </c>
      <c r="FB186">
        <v>1.87164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0.16</v>
      </c>
      <c r="FQ186">
        <v>3.5099999999999999E-2</v>
      </c>
      <c r="FR186">
        <v>0.34321388301456301</v>
      </c>
      <c r="FS186">
        <v>1.93526017593624E-3</v>
      </c>
      <c r="FT186">
        <v>-2.6352868309754201E-6</v>
      </c>
      <c r="FU186">
        <v>7.4988703689445403E-10</v>
      </c>
      <c r="FV186">
        <v>-2.6994475661370899E-2</v>
      </c>
      <c r="FW186">
        <v>5.2935318026229097E-3</v>
      </c>
      <c r="FX186">
        <v>-4.69559145734915E-4</v>
      </c>
      <c r="FY186">
        <v>3.7413844565891902E-5</v>
      </c>
      <c r="FZ186">
        <v>1</v>
      </c>
      <c r="GA186">
        <v>1999</v>
      </c>
      <c r="GB186">
        <v>0</v>
      </c>
      <c r="GC186">
        <v>14</v>
      </c>
      <c r="GD186">
        <v>117</v>
      </c>
      <c r="GE186">
        <v>117</v>
      </c>
      <c r="GF186">
        <v>2.8247100000000001</v>
      </c>
      <c r="GG186">
        <v>2.50854</v>
      </c>
      <c r="GH186">
        <v>1.5979000000000001</v>
      </c>
      <c r="GI186">
        <v>2.34497</v>
      </c>
      <c r="GJ186">
        <v>1.64917</v>
      </c>
      <c r="GK186">
        <v>2.47925</v>
      </c>
      <c r="GL186">
        <v>29.900600000000001</v>
      </c>
      <c r="GM186">
        <v>15.716900000000001</v>
      </c>
      <c r="GN186">
        <v>19</v>
      </c>
      <c r="GO186">
        <v>470.87599999999998</v>
      </c>
      <c r="GP186">
        <v>603.16</v>
      </c>
      <c r="GQ186">
        <v>40.891599999999997</v>
      </c>
      <c r="GR186">
        <v>25.260899999999999</v>
      </c>
      <c r="GS186">
        <v>30</v>
      </c>
      <c r="GT186">
        <v>25.020299999999999</v>
      </c>
      <c r="GU186">
        <v>24.9909</v>
      </c>
      <c r="GV186">
        <v>56.7209</v>
      </c>
      <c r="GW186">
        <v>73.650599999999997</v>
      </c>
      <c r="GX186">
        <v>100</v>
      </c>
      <c r="GY186">
        <v>39.762799999999999</v>
      </c>
      <c r="GZ186">
        <v>1334</v>
      </c>
      <c r="HA186">
        <v>3.2651500000000002</v>
      </c>
      <c r="HB186">
        <v>100.86199999999999</v>
      </c>
      <c r="HC186">
        <v>100.749</v>
      </c>
    </row>
    <row r="187" spans="1:211" x14ac:dyDescent="0.2">
      <c r="A187">
        <v>171</v>
      </c>
      <c r="B187">
        <v>1736456616</v>
      </c>
      <c r="C187">
        <v>340</v>
      </c>
      <c r="D187" t="s">
        <v>690</v>
      </c>
      <c r="E187" t="s">
        <v>691</v>
      </c>
      <c r="F187">
        <v>2</v>
      </c>
      <c r="G187">
        <v>1736456614</v>
      </c>
      <c r="H187">
        <f t="shared" si="68"/>
        <v>7.6950269464481861E-3</v>
      </c>
      <c r="I187">
        <f t="shared" si="69"/>
        <v>7.695026946448186</v>
      </c>
      <c r="J187">
        <f t="shared" si="70"/>
        <v>53.980293810316702</v>
      </c>
      <c r="K187">
        <f t="shared" si="71"/>
        <v>1201.8399999999999</v>
      </c>
      <c r="L187">
        <f t="shared" si="72"/>
        <v>710.43703430298353</v>
      </c>
      <c r="M187">
        <f t="shared" si="73"/>
        <v>72.614661940241547</v>
      </c>
      <c r="N187">
        <f t="shared" si="74"/>
        <v>122.84157651196</v>
      </c>
      <c r="O187">
        <f t="shared" si="75"/>
        <v>0.20522217623835004</v>
      </c>
      <c r="P187">
        <f t="shared" si="76"/>
        <v>3.5325203862106309</v>
      </c>
      <c r="Q187">
        <f t="shared" si="77"/>
        <v>0.19882135594862152</v>
      </c>
      <c r="R187">
        <f t="shared" si="78"/>
        <v>0.12482180561798525</v>
      </c>
      <c r="S187">
        <f t="shared" si="79"/>
        <v>317.39682600000003</v>
      </c>
      <c r="T187">
        <f t="shared" si="80"/>
        <v>33.091505004962414</v>
      </c>
      <c r="U187">
        <f t="shared" si="81"/>
        <v>33.091505004962414</v>
      </c>
      <c r="V187">
        <f t="shared" si="82"/>
        <v>5.0781405468528806</v>
      </c>
      <c r="W187">
        <f t="shared" si="83"/>
        <v>24.360333159060175</v>
      </c>
      <c r="X187">
        <f t="shared" si="84"/>
        <v>1.2445906964607252</v>
      </c>
      <c r="Y187">
        <f t="shared" si="85"/>
        <v>5.1090873360975886</v>
      </c>
      <c r="Z187">
        <f t="shared" si="86"/>
        <v>3.8335498503921555</v>
      </c>
      <c r="AA187">
        <f t="shared" si="87"/>
        <v>-339.35068833836499</v>
      </c>
      <c r="AB187">
        <f t="shared" si="88"/>
        <v>20.614743957132049</v>
      </c>
      <c r="AC187">
        <f t="shared" si="89"/>
        <v>1.3384084588509282</v>
      </c>
      <c r="AD187">
        <f t="shared" si="90"/>
        <v>-7.0992238195799473E-4</v>
      </c>
      <c r="AE187">
        <f t="shared" si="91"/>
        <v>81.316605230928744</v>
      </c>
      <c r="AF187">
        <f t="shared" si="92"/>
        <v>7.6294243603457375</v>
      </c>
      <c r="AG187">
        <f t="shared" si="93"/>
        <v>53.980293810316702</v>
      </c>
      <c r="AH187">
        <v>1307.50735945869</v>
      </c>
      <c r="AI187">
        <v>1219.9823636363601</v>
      </c>
      <c r="AJ187">
        <v>3.3282299723590101</v>
      </c>
      <c r="AK187">
        <v>84.5062676990527</v>
      </c>
      <c r="AL187">
        <f t="shared" si="94"/>
        <v>7.695026946448186</v>
      </c>
      <c r="AM187">
        <v>3.0624827931371099</v>
      </c>
      <c r="AN187">
        <v>12.180043356643401</v>
      </c>
      <c r="AO187">
        <v>3.3396167844792802E-4</v>
      </c>
      <c r="AP187">
        <v>123.873733639405</v>
      </c>
      <c r="AQ187">
        <v>21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52887.497182607403</v>
      </c>
      <c r="AV187">
        <f t="shared" si="98"/>
        <v>1999.98</v>
      </c>
      <c r="AW187">
        <f t="shared" si="99"/>
        <v>1685.98314</v>
      </c>
      <c r="AX187">
        <f t="shared" si="100"/>
        <v>0.84299999999999997</v>
      </c>
      <c r="AY187">
        <f t="shared" si="101"/>
        <v>0.15870000000000001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1736456614</v>
      </c>
      <c r="BF187">
        <v>1201.8399999999999</v>
      </c>
      <c r="BG187">
        <v>1310.415</v>
      </c>
      <c r="BH187">
        <v>12.17665</v>
      </c>
      <c r="BI187">
        <v>3.1335000000000002</v>
      </c>
      <c r="BJ187">
        <v>1201.675</v>
      </c>
      <c r="BK187">
        <v>12.14165</v>
      </c>
      <c r="BL187">
        <v>500.03750000000002</v>
      </c>
      <c r="BM187">
        <v>102.111</v>
      </c>
      <c r="BN187">
        <v>0.1002565</v>
      </c>
      <c r="BO187">
        <v>33.199750000000002</v>
      </c>
      <c r="BP187">
        <v>32.3675</v>
      </c>
      <c r="BQ187">
        <v>999.9</v>
      </c>
      <c r="BR187">
        <v>0</v>
      </c>
      <c r="BS187">
        <v>0</v>
      </c>
      <c r="BT187">
        <v>9997.5</v>
      </c>
      <c r="BU187">
        <v>721.80050000000006</v>
      </c>
      <c r="BV187">
        <v>425.16250000000002</v>
      </c>
      <c r="BW187">
        <v>-108.5705</v>
      </c>
      <c r="BX187">
        <v>1216.655</v>
      </c>
      <c r="BY187">
        <v>1314.53</v>
      </c>
      <c r="BZ187">
        <v>9.0431699999999999</v>
      </c>
      <c r="CA187">
        <v>1310.415</v>
      </c>
      <c r="CB187">
        <v>3.1335000000000002</v>
      </c>
      <c r="CC187">
        <v>1.2433749999999999</v>
      </c>
      <c r="CD187">
        <v>0.31996449999999999</v>
      </c>
      <c r="CE187">
        <v>10.13125</v>
      </c>
      <c r="CF187">
        <v>-8.6445600000000002</v>
      </c>
      <c r="CG187">
        <v>1999.98</v>
      </c>
      <c r="CH187">
        <v>0.9</v>
      </c>
      <c r="CI187">
        <v>0.1</v>
      </c>
      <c r="CJ187">
        <v>24</v>
      </c>
      <c r="CK187">
        <v>39092.65</v>
      </c>
      <c r="CL187">
        <v>1736449596</v>
      </c>
      <c r="CM187" t="s">
        <v>346</v>
      </c>
      <c r="CN187">
        <v>1736449594</v>
      </c>
      <c r="CO187">
        <v>1736449596</v>
      </c>
      <c r="CP187">
        <v>2</v>
      </c>
      <c r="CQ187">
        <v>0.52600000000000002</v>
      </c>
      <c r="CR187">
        <v>-1.4999999999999999E-2</v>
      </c>
      <c r="CS187">
        <v>0.63</v>
      </c>
      <c r="CT187">
        <v>3.9E-2</v>
      </c>
      <c r="CU187">
        <v>200</v>
      </c>
      <c r="CV187">
        <v>13</v>
      </c>
      <c r="CW187">
        <v>0.21</v>
      </c>
      <c r="CX187">
        <v>0.03</v>
      </c>
      <c r="CY187">
        <v>-107.5399</v>
      </c>
      <c r="CZ187">
        <v>-7.4528120300752896</v>
      </c>
      <c r="DA187">
        <v>0.72572886810433601</v>
      </c>
      <c r="DB187">
        <v>0</v>
      </c>
      <c r="DC187">
        <v>9.1411134999999994</v>
      </c>
      <c r="DD187">
        <v>-0.50652315789474001</v>
      </c>
      <c r="DE187">
        <v>5.0808729887195599E-2</v>
      </c>
      <c r="DF187">
        <v>0</v>
      </c>
      <c r="DG187">
        <v>0</v>
      </c>
      <c r="DH187">
        <v>2</v>
      </c>
      <c r="DI187" t="s">
        <v>535</v>
      </c>
      <c r="DJ187">
        <v>3.1168800000000001</v>
      </c>
      <c r="DK187">
        <v>2.8014100000000002</v>
      </c>
      <c r="DL187">
        <v>0.205681</v>
      </c>
      <c r="DM187">
        <v>0.218527</v>
      </c>
      <c r="DN187">
        <v>7.1900000000000006E-2</v>
      </c>
      <c r="DO187">
        <v>2.4166799999999999E-2</v>
      </c>
      <c r="DP187">
        <v>22046.1</v>
      </c>
      <c r="DQ187">
        <v>20013.900000000001</v>
      </c>
      <c r="DR187">
        <v>26563.1</v>
      </c>
      <c r="DS187">
        <v>23974.2</v>
      </c>
      <c r="DT187">
        <v>34083.699999999997</v>
      </c>
      <c r="DU187">
        <v>34119.1</v>
      </c>
      <c r="DV187">
        <v>40157.800000000003</v>
      </c>
      <c r="DW187">
        <v>37924.699999999997</v>
      </c>
      <c r="DX187">
        <v>1.9966200000000001</v>
      </c>
      <c r="DY187">
        <v>2.1720000000000002</v>
      </c>
      <c r="DZ187">
        <v>0.22550700000000001</v>
      </c>
      <c r="EA187">
        <v>0</v>
      </c>
      <c r="EB187">
        <v>28.7041</v>
      </c>
      <c r="EC187">
        <v>999.9</v>
      </c>
      <c r="ED187">
        <v>61.512999999999998</v>
      </c>
      <c r="EE187">
        <v>25.347000000000001</v>
      </c>
      <c r="EF187">
        <v>19.555099999999999</v>
      </c>
      <c r="EG187">
        <v>63.906799999999997</v>
      </c>
      <c r="EH187">
        <v>26.5505</v>
      </c>
      <c r="EI187">
        <v>1</v>
      </c>
      <c r="EJ187">
        <v>-0.16517499999999999</v>
      </c>
      <c r="EK187">
        <v>-5.1656899999999997</v>
      </c>
      <c r="EL187">
        <v>20.190000000000001</v>
      </c>
      <c r="EM187">
        <v>5.2610200000000003</v>
      </c>
      <c r="EN187">
        <v>12.004</v>
      </c>
      <c r="EO187">
        <v>4.9992999999999999</v>
      </c>
      <c r="EP187">
        <v>3.28708</v>
      </c>
      <c r="EQ187">
        <v>9999</v>
      </c>
      <c r="ER187">
        <v>9999</v>
      </c>
      <c r="ES187">
        <v>999.9</v>
      </c>
      <c r="ET187">
        <v>9999</v>
      </c>
      <c r="EU187">
        <v>1.87262</v>
      </c>
      <c r="EV187">
        <v>1.8734599999999999</v>
      </c>
      <c r="EW187">
        <v>1.86972</v>
      </c>
      <c r="EX187">
        <v>1.87547</v>
      </c>
      <c r="EY187">
        <v>1.8756600000000001</v>
      </c>
      <c r="EZ187">
        <v>1.87405</v>
      </c>
      <c r="FA187">
        <v>1.8726499999999999</v>
      </c>
      <c r="FB187">
        <v>1.87164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0.16</v>
      </c>
      <c r="FQ187">
        <v>3.5099999999999999E-2</v>
      </c>
      <c r="FR187">
        <v>0.34321388301456301</v>
      </c>
      <c r="FS187">
        <v>1.93526017593624E-3</v>
      </c>
      <c r="FT187">
        <v>-2.6352868309754201E-6</v>
      </c>
      <c r="FU187">
        <v>7.4988703689445403E-10</v>
      </c>
      <c r="FV187">
        <v>-2.6994475661370899E-2</v>
      </c>
      <c r="FW187">
        <v>5.2935318026229097E-3</v>
      </c>
      <c r="FX187">
        <v>-4.69559145734915E-4</v>
      </c>
      <c r="FY187">
        <v>3.7413844565891902E-5</v>
      </c>
      <c r="FZ187">
        <v>1</v>
      </c>
      <c r="GA187">
        <v>1999</v>
      </c>
      <c r="GB187">
        <v>0</v>
      </c>
      <c r="GC187">
        <v>14</v>
      </c>
      <c r="GD187">
        <v>117</v>
      </c>
      <c r="GE187">
        <v>117</v>
      </c>
      <c r="GF187">
        <v>2.83691</v>
      </c>
      <c r="GG187">
        <v>2.5134300000000001</v>
      </c>
      <c r="GH187">
        <v>1.5979000000000001</v>
      </c>
      <c r="GI187">
        <v>2.34619</v>
      </c>
      <c r="GJ187">
        <v>1.64917</v>
      </c>
      <c r="GK187">
        <v>2.3315399999999999</v>
      </c>
      <c r="GL187">
        <v>29.900600000000001</v>
      </c>
      <c r="GM187">
        <v>15.734400000000001</v>
      </c>
      <c r="GN187">
        <v>19</v>
      </c>
      <c r="GO187">
        <v>470.68900000000002</v>
      </c>
      <c r="GP187">
        <v>603.52300000000002</v>
      </c>
      <c r="GQ187">
        <v>40.820399999999999</v>
      </c>
      <c r="GR187">
        <v>25.261800000000001</v>
      </c>
      <c r="GS187">
        <v>29.999099999999999</v>
      </c>
      <c r="GT187">
        <v>25.0215</v>
      </c>
      <c r="GU187">
        <v>24.991299999999999</v>
      </c>
      <c r="GV187">
        <v>56.962200000000003</v>
      </c>
      <c r="GW187">
        <v>73.650599999999997</v>
      </c>
      <c r="GX187">
        <v>100</v>
      </c>
      <c r="GY187">
        <v>39.762799999999999</v>
      </c>
      <c r="GZ187">
        <v>1340.75</v>
      </c>
      <c r="HA187">
        <v>3.2837399999999999</v>
      </c>
      <c r="HB187">
        <v>100.86199999999999</v>
      </c>
      <c r="HC187">
        <v>100.748</v>
      </c>
    </row>
    <row r="188" spans="1:211" x14ac:dyDescent="0.2">
      <c r="A188">
        <v>172</v>
      </c>
      <c r="B188">
        <v>1736456618</v>
      </c>
      <c r="C188">
        <v>342</v>
      </c>
      <c r="D188" t="s">
        <v>692</v>
      </c>
      <c r="E188" t="s">
        <v>693</v>
      </c>
      <c r="F188">
        <v>2</v>
      </c>
      <c r="G188">
        <v>1736456617</v>
      </c>
      <c r="H188">
        <f t="shared" si="68"/>
        <v>7.6746253560126283E-3</v>
      </c>
      <c r="I188">
        <f t="shared" si="69"/>
        <v>7.6746253560126281</v>
      </c>
      <c r="J188">
        <f t="shared" si="70"/>
        <v>54.226085587640142</v>
      </c>
      <c r="K188">
        <f t="shared" si="71"/>
        <v>1211.6300000000001</v>
      </c>
      <c r="L188">
        <f t="shared" si="72"/>
        <v>716.35332887020957</v>
      </c>
      <c r="M188">
        <f t="shared" si="73"/>
        <v>73.219384228905128</v>
      </c>
      <c r="N188">
        <f t="shared" si="74"/>
        <v>123.84224228173002</v>
      </c>
      <c r="O188">
        <f t="shared" si="75"/>
        <v>0.20455745460754998</v>
      </c>
      <c r="P188">
        <f t="shared" si="76"/>
        <v>3.5280768850949387</v>
      </c>
      <c r="Q188">
        <f t="shared" si="77"/>
        <v>0.19818959854502005</v>
      </c>
      <c r="R188">
        <f t="shared" si="78"/>
        <v>0.12442411292646884</v>
      </c>
      <c r="S188">
        <f t="shared" si="79"/>
        <v>317.39995476000007</v>
      </c>
      <c r="T188">
        <f t="shared" si="80"/>
        <v>33.103484247156025</v>
      </c>
      <c r="U188">
        <f t="shared" si="81"/>
        <v>33.103484247156025</v>
      </c>
      <c r="V188">
        <f t="shared" si="82"/>
        <v>5.0815573166867134</v>
      </c>
      <c r="W188">
        <f t="shared" si="83"/>
        <v>24.378979290656435</v>
      </c>
      <c r="X188">
        <f t="shared" si="84"/>
        <v>1.2460780470152002</v>
      </c>
      <c r="Y188">
        <f t="shared" si="85"/>
        <v>5.1112806330360847</v>
      </c>
      <c r="Z188">
        <f t="shared" si="86"/>
        <v>3.835479269671513</v>
      </c>
      <c r="AA188">
        <f t="shared" si="87"/>
        <v>-338.4509782001569</v>
      </c>
      <c r="AB188">
        <f t="shared" si="88"/>
        <v>19.765366539354176</v>
      </c>
      <c r="AC188">
        <f t="shared" si="89"/>
        <v>1.2850025904494735</v>
      </c>
      <c r="AD188">
        <f t="shared" si="90"/>
        <v>-6.5431035315555164E-4</v>
      </c>
      <c r="AE188">
        <f t="shared" si="91"/>
        <v>81.574772028644446</v>
      </c>
      <c r="AF188">
        <f t="shared" si="92"/>
        <v>7.6096320422535193</v>
      </c>
      <c r="AG188">
        <f t="shared" si="93"/>
        <v>54.226085587640142</v>
      </c>
      <c r="AH188">
        <v>1314.25135700587</v>
      </c>
      <c r="AI188">
        <v>1226.57872727273</v>
      </c>
      <c r="AJ188">
        <v>3.31145241583426</v>
      </c>
      <c r="AK188">
        <v>84.5062676990527</v>
      </c>
      <c r="AL188">
        <f t="shared" si="94"/>
        <v>7.6746253560126281</v>
      </c>
      <c r="AM188">
        <v>3.1011858497503502</v>
      </c>
      <c r="AN188">
        <v>12.190641958042001</v>
      </c>
      <c r="AO188">
        <v>3.3565694038445801E-4</v>
      </c>
      <c r="AP188">
        <v>123.873733639405</v>
      </c>
      <c r="AQ188">
        <v>21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52791.011515411534</v>
      </c>
      <c r="AV188">
        <f t="shared" si="98"/>
        <v>2000</v>
      </c>
      <c r="AW188">
        <f t="shared" si="99"/>
        <v>1685.999826</v>
      </c>
      <c r="AX188">
        <f t="shared" si="100"/>
        <v>0.84299991299999999</v>
      </c>
      <c r="AY188">
        <f t="shared" si="101"/>
        <v>0.15869997738000002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1736456617</v>
      </c>
      <c r="BF188">
        <v>1211.6300000000001</v>
      </c>
      <c r="BG188">
        <v>1320.53</v>
      </c>
      <c r="BH188">
        <v>12.1912</v>
      </c>
      <c r="BI188">
        <v>3.1754199999999999</v>
      </c>
      <c r="BJ188">
        <v>1211.48</v>
      </c>
      <c r="BK188">
        <v>12.156000000000001</v>
      </c>
      <c r="BL188">
        <v>500.24700000000001</v>
      </c>
      <c r="BM188">
        <v>102.111</v>
      </c>
      <c r="BN188">
        <v>0.100271</v>
      </c>
      <c r="BO188">
        <v>33.2074</v>
      </c>
      <c r="BP188">
        <v>32.371699999999997</v>
      </c>
      <c r="BQ188">
        <v>999.9</v>
      </c>
      <c r="BR188">
        <v>0</v>
      </c>
      <c r="BS188">
        <v>0</v>
      </c>
      <c r="BT188">
        <v>9978.75</v>
      </c>
      <c r="BU188">
        <v>722.08</v>
      </c>
      <c r="BV188">
        <v>386.16500000000002</v>
      </c>
      <c r="BW188">
        <v>-108.901</v>
      </c>
      <c r="BX188">
        <v>1226.5899999999999</v>
      </c>
      <c r="BY188">
        <v>1324.74</v>
      </c>
      <c r="BZ188">
        <v>9.0158000000000005</v>
      </c>
      <c r="CA188">
        <v>1320.53</v>
      </c>
      <c r="CB188">
        <v>3.1754199999999999</v>
      </c>
      <c r="CC188">
        <v>1.2448600000000001</v>
      </c>
      <c r="CD188">
        <v>0.32424599999999998</v>
      </c>
      <c r="CE188">
        <v>10.149100000000001</v>
      </c>
      <c r="CF188">
        <v>-8.4741300000000006</v>
      </c>
      <c r="CG188">
        <v>2000</v>
      </c>
      <c r="CH188">
        <v>0.9</v>
      </c>
      <c r="CI188">
        <v>9.9999900000000003E-2</v>
      </c>
      <c r="CJ188">
        <v>24</v>
      </c>
      <c r="CK188">
        <v>39092.9</v>
      </c>
      <c r="CL188">
        <v>1736449596</v>
      </c>
      <c r="CM188" t="s">
        <v>346</v>
      </c>
      <c r="CN188">
        <v>1736449594</v>
      </c>
      <c r="CO188">
        <v>1736449596</v>
      </c>
      <c r="CP188">
        <v>2</v>
      </c>
      <c r="CQ188">
        <v>0.52600000000000002</v>
      </c>
      <c r="CR188">
        <v>-1.4999999999999999E-2</v>
      </c>
      <c r="CS188">
        <v>0.63</v>
      </c>
      <c r="CT188">
        <v>3.9E-2</v>
      </c>
      <c r="CU188">
        <v>200</v>
      </c>
      <c r="CV188">
        <v>13</v>
      </c>
      <c r="CW188">
        <v>0.21</v>
      </c>
      <c r="CX188">
        <v>0.03</v>
      </c>
      <c r="CY188">
        <v>-107.78795</v>
      </c>
      <c r="CZ188">
        <v>-6.8469022556392796</v>
      </c>
      <c r="DA188">
        <v>0.66586834096538905</v>
      </c>
      <c r="DB188">
        <v>0</v>
      </c>
      <c r="DC188">
        <v>9.1200010000000002</v>
      </c>
      <c r="DD188">
        <v>-0.50289383458647097</v>
      </c>
      <c r="DE188">
        <v>5.0391258755859598E-2</v>
      </c>
      <c r="DF188">
        <v>0</v>
      </c>
      <c r="DG188">
        <v>0</v>
      </c>
      <c r="DH188">
        <v>2</v>
      </c>
      <c r="DI188" t="s">
        <v>535</v>
      </c>
      <c r="DJ188">
        <v>3.1172200000000001</v>
      </c>
      <c r="DK188">
        <v>2.80064</v>
      </c>
      <c r="DL188">
        <v>0.20636299999999999</v>
      </c>
      <c r="DM188">
        <v>0.21921199999999999</v>
      </c>
      <c r="DN188">
        <v>7.1945099999999998E-2</v>
      </c>
      <c r="DO188">
        <v>2.4315900000000001E-2</v>
      </c>
      <c r="DP188">
        <v>22027.1</v>
      </c>
      <c r="DQ188">
        <v>19996.5</v>
      </c>
      <c r="DR188">
        <v>26562.9</v>
      </c>
      <c r="DS188">
        <v>23974.3</v>
      </c>
      <c r="DT188">
        <v>34081.699999999997</v>
      </c>
      <c r="DU188">
        <v>34113.9</v>
      </c>
      <c r="DV188">
        <v>40157.4</v>
      </c>
      <c r="DW188">
        <v>37924.800000000003</v>
      </c>
      <c r="DX188">
        <v>1.99682</v>
      </c>
      <c r="DY188">
        <v>2.17197</v>
      </c>
      <c r="DZ188">
        <v>0.22506300000000001</v>
      </c>
      <c r="EA188">
        <v>0</v>
      </c>
      <c r="EB188">
        <v>28.7103</v>
      </c>
      <c r="EC188">
        <v>999.9</v>
      </c>
      <c r="ED188">
        <v>61.512999999999998</v>
      </c>
      <c r="EE188">
        <v>25.337</v>
      </c>
      <c r="EF188">
        <v>19.542300000000001</v>
      </c>
      <c r="EG188">
        <v>64.156800000000004</v>
      </c>
      <c r="EH188">
        <v>26.105799999999999</v>
      </c>
      <c r="EI188">
        <v>1</v>
      </c>
      <c r="EJ188">
        <v>-0.168046</v>
      </c>
      <c r="EK188">
        <v>-4.33169</v>
      </c>
      <c r="EL188">
        <v>20.222200000000001</v>
      </c>
      <c r="EM188">
        <v>5.2605700000000004</v>
      </c>
      <c r="EN188">
        <v>12.004</v>
      </c>
      <c r="EO188">
        <v>4.9989499999999998</v>
      </c>
      <c r="EP188">
        <v>3.28695</v>
      </c>
      <c r="EQ188">
        <v>9999</v>
      </c>
      <c r="ER188">
        <v>9999</v>
      </c>
      <c r="ES188">
        <v>999.9</v>
      </c>
      <c r="ET188">
        <v>9999</v>
      </c>
      <c r="EU188">
        <v>1.8726499999999999</v>
      </c>
      <c r="EV188">
        <v>1.87347</v>
      </c>
      <c r="EW188">
        <v>1.86975</v>
      </c>
      <c r="EX188">
        <v>1.87547</v>
      </c>
      <c r="EY188">
        <v>1.8756699999999999</v>
      </c>
      <c r="EZ188">
        <v>1.8740699999999999</v>
      </c>
      <c r="FA188">
        <v>1.87269</v>
      </c>
      <c r="FB188">
        <v>1.87164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0.15</v>
      </c>
      <c r="FQ188">
        <v>3.5200000000000002E-2</v>
      </c>
      <c r="FR188">
        <v>0.34321388301456301</v>
      </c>
      <c r="FS188">
        <v>1.93526017593624E-3</v>
      </c>
      <c r="FT188">
        <v>-2.6352868309754201E-6</v>
      </c>
      <c r="FU188">
        <v>7.4988703689445403E-10</v>
      </c>
      <c r="FV188">
        <v>-2.6994475661370899E-2</v>
      </c>
      <c r="FW188">
        <v>5.2935318026229097E-3</v>
      </c>
      <c r="FX188">
        <v>-4.69559145734915E-4</v>
      </c>
      <c r="FY188">
        <v>3.7413844565891902E-5</v>
      </c>
      <c r="FZ188">
        <v>1</v>
      </c>
      <c r="GA188">
        <v>1999</v>
      </c>
      <c r="GB188">
        <v>0</v>
      </c>
      <c r="GC188">
        <v>14</v>
      </c>
      <c r="GD188">
        <v>117.1</v>
      </c>
      <c r="GE188">
        <v>117</v>
      </c>
      <c r="GF188">
        <v>2.8479000000000001</v>
      </c>
      <c r="GG188">
        <v>2.49268</v>
      </c>
      <c r="GH188">
        <v>1.5979000000000001</v>
      </c>
      <c r="GI188">
        <v>2.34741</v>
      </c>
      <c r="GJ188">
        <v>1.64917</v>
      </c>
      <c r="GK188">
        <v>2.4157700000000002</v>
      </c>
      <c r="GL188">
        <v>29.900600000000001</v>
      </c>
      <c r="GM188">
        <v>15.7431</v>
      </c>
      <c r="GN188">
        <v>19</v>
      </c>
      <c r="GO188">
        <v>470.81599999999997</v>
      </c>
      <c r="GP188">
        <v>603.50300000000004</v>
      </c>
      <c r="GQ188">
        <v>40.585500000000003</v>
      </c>
      <c r="GR188">
        <v>25.262</v>
      </c>
      <c r="GS188">
        <v>29.997199999999999</v>
      </c>
      <c r="GT188">
        <v>25.022200000000002</v>
      </c>
      <c r="GU188">
        <v>24.991299999999999</v>
      </c>
      <c r="GV188">
        <v>57.196899999999999</v>
      </c>
      <c r="GW188">
        <v>73.650599999999997</v>
      </c>
      <c r="GX188">
        <v>100</v>
      </c>
      <c r="GY188">
        <v>39.762799999999999</v>
      </c>
      <c r="GZ188">
        <v>1347.51</v>
      </c>
      <c r="HA188">
        <v>3.3005499999999999</v>
      </c>
      <c r="HB188">
        <v>100.861</v>
      </c>
      <c r="HC188">
        <v>100.748</v>
      </c>
    </row>
    <row r="189" spans="1:211" x14ac:dyDescent="0.2">
      <c r="A189">
        <v>173</v>
      </c>
      <c r="B189">
        <v>1736456620</v>
      </c>
      <c r="C189">
        <v>344</v>
      </c>
      <c r="D189" t="s">
        <v>694</v>
      </c>
      <c r="E189" t="s">
        <v>695</v>
      </c>
      <c r="F189">
        <v>2</v>
      </c>
      <c r="G189">
        <v>1736456618</v>
      </c>
      <c r="H189">
        <f t="shared" si="68"/>
        <v>7.6495462491858908E-3</v>
      </c>
      <c r="I189">
        <f t="shared" si="69"/>
        <v>7.6495462491858905</v>
      </c>
      <c r="J189">
        <f t="shared" si="70"/>
        <v>54.38284691137433</v>
      </c>
      <c r="K189">
        <f t="shared" si="71"/>
        <v>1214.905</v>
      </c>
      <c r="L189">
        <f t="shared" si="72"/>
        <v>716.68995517496205</v>
      </c>
      <c r="M189">
        <f t="shared" si="73"/>
        <v>73.252871897325889</v>
      </c>
      <c r="N189">
        <f t="shared" si="74"/>
        <v>124.17542577486624</v>
      </c>
      <c r="O189">
        <f t="shared" si="75"/>
        <v>0.20381435406092377</v>
      </c>
      <c r="P189">
        <f t="shared" si="76"/>
        <v>3.5280537105702923</v>
      </c>
      <c r="Q189">
        <f t="shared" si="77"/>
        <v>0.19749186951194675</v>
      </c>
      <c r="R189">
        <f t="shared" si="78"/>
        <v>0.12398413099953529</v>
      </c>
      <c r="S189">
        <f t="shared" si="79"/>
        <v>317.40068039971732</v>
      </c>
      <c r="T189">
        <f t="shared" si="80"/>
        <v>33.10839676448014</v>
      </c>
      <c r="U189">
        <f t="shared" si="81"/>
        <v>33.10839676448014</v>
      </c>
      <c r="V189">
        <f t="shared" si="82"/>
        <v>5.0829590637264817</v>
      </c>
      <c r="W189">
        <f t="shared" si="83"/>
        <v>24.389824325614185</v>
      </c>
      <c r="X189">
        <f t="shared" si="84"/>
        <v>1.2465939006922999</v>
      </c>
      <c r="Y189">
        <f t="shared" si="85"/>
        <v>5.1111229176961617</v>
      </c>
      <c r="Z189">
        <f t="shared" si="86"/>
        <v>3.8363651630341815</v>
      </c>
      <c r="AA189">
        <f t="shared" si="87"/>
        <v>-337.34498958909779</v>
      </c>
      <c r="AB189">
        <f t="shared" si="88"/>
        <v>18.72624170559445</v>
      </c>
      <c r="AC189">
        <f t="shared" si="89"/>
        <v>1.2174801505118218</v>
      </c>
      <c r="AD189">
        <f t="shared" si="90"/>
        <v>-5.8733327417925807E-4</v>
      </c>
      <c r="AE189">
        <f t="shared" si="91"/>
        <v>81.779426660517501</v>
      </c>
      <c r="AF189">
        <f t="shared" si="92"/>
        <v>7.603696830464747</v>
      </c>
      <c r="AG189">
        <f t="shared" si="93"/>
        <v>54.38284691137433</v>
      </c>
      <c r="AH189">
        <v>1321.0715945572799</v>
      </c>
      <c r="AI189">
        <v>1233.2076969697</v>
      </c>
      <c r="AJ189">
        <v>3.3107720046844999</v>
      </c>
      <c r="AK189">
        <v>84.5062676990527</v>
      </c>
      <c r="AL189">
        <f t="shared" si="94"/>
        <v>7.6495462491858905</v>
      </c>
      <c r="AM189">
        <v>3.1420464646283</v>
      </c>
      <c r="AN189">
        <v>12.202167832167801</v>
      </c>
      <c r="AO189">
        <v>3.56193948539409E-4</v>
      </c>
      <c r="AP189">
        <v>123.873733639405</v>
      </c>
      <c r="AQ189">
        <v>21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52790.589339867518</v>
      </c>
      <c r="AV189">
        <f t="shared" si="98"/>
        <v>2000.0050000000001</v>
      </c>
      <c r="AW189">
        <f t="shared" si="99"/>
        <v>1686.0037799989125</v>
      </c>
      <c r="AX189">
        <f t="shared" si="100"/>
        <v>0.84299978249999996</v>
      </c>
      <c r="AY189">
        <f t="shared" si="101"/>
        <v>0.15869994345000002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1736456618</v>
      </c>
      <c r="BF189">
        <v>1214.905</v>
      </c>
      <c r="BG189">
        <v>1324.08</v>
      </c>
      <c r="BH189">
        <v>12.196400000000001</v>
      </c>
      <c r="BI189">
        <v>3.1870150000000002</v>
      </c>
      <c r="BJ189">
        <v>1214.76</v>
      </c>
      <c r="BK189">
        <v>12.161149999999999</v>
      </c>
      <c r="BL189">
        <v>500.209</v>
      </c>
      <c r="BM189">
        <v>102.11</v>
      </c>
      <c r="BN189">
        <v>9.9988250000000001E-2</v>
      </c>
      <c r="BO189">
        <v>33.206850000000003</v>
      </c>
      <c r="BP189">
        <v>32.368499999999997</v>
      </c>
      <c r="BQ189">
        <v>999.9</v>
      </c>
      <c r="BR189">
        <v>0</v>
      </c>
      <c r="BS189">
        <v>0</v>
      </c>
      <c r="BT189">
        <v>9978.75</v>
      </c>
      <c r="BU189">
        <v>722.15150000000006</v>
      </c>
      <c r="BV189">
        <v>388.04500000000002</v>
      </c>
      <c r="BW189">
        <v>-109.1735</v>
      </c>
      <c r="BX189">
        <v>1229.9100000000001</v>
      </c>
      <c r="BY189">
        <v>1328.3150000000001</v>
      </c>
      <c r="BZ189">
        <v>9.009385</v>
      </c>
      <c r="CA189">
        <v>1324.08</v>
      </c>
      <c r="CB189">
        <v>3.1870150000000002</v>
      </c>
      <c r="CC189">
        <v>1.2453749999999999</v>
      </c>
      <c r="CD189">
        <v>0.32542599999999999</v>
      </c>
      <c r="CE189">
        <v>10.1553</v>
      </c>
      <c r="CF189">
        <v>-8.4276450000000001</v>
      </c>
      <c r="CG189">
        <v>2000.0050000000001</v>
      </c>
      <c r="CH189">
        <v>0.9</v>
      </c>
      <c r="CI189">
        <v>9.9999749999999998E-2</v>
      </c>
      <c r="CJ189">
        <v>24</v>
      </c>
      <c r="CK189">
        <v>39093.050000000003</v>
      </c>
      <c r="CL189">
        <v>1736449596</v>
      </c>
      <c r="CM189" t="s">
        <v>346</v>
      </c>
      <c r="CN189">
        <v>1736449594</v>
      </c>
      <c r="CO189">
        <v>1736449596</v>
      </c>
      <c r="CP189">
        <v>2</v>
      </c>
      <c r="CQ189">
        <v>0.52600000000000002</v>
      </c>
      <c r="CR189">
        <v>-1.4999999999999999E-2</v>
      </c>
      <c r="CS189">
        <v>0.63</v>
      </c>
      <c r="CT189">
        <v>3.9E-2</v>
      </c>
      <c r="CU189">
        <v>200</v>
      </c>
      <c r="CV189">
        <v>13</v>
      </c>
      <c r="CW189">
        <v>0.21</v>
      </c>
      <c r="CX189">
        <v>0.03</v>
      </c>
      <c r="CY189">
        <v>-108.0099</v>
      </c>
      <c r="CZ189">
        <v>-6.8447819548872504</v>
      </c>
      <c r="DA189">
        <v>0.66498239826329197</v>
      </c>
      <c r="DB189">
        <v>0</v>
      </c>
      <c r="DC189">
        <v>9.1012454999999992</v>
      </c>
      <c r="DD189">
        <v>-0.51531834586466496</v>
      </c>
      <c r="DE189">
        <v>5.1628030126569698E-2</v>
      </c>
      <c r="DF189">
        <v>0</v>
      </c>
      <c r="DG189">
        <v>0</v>
      </c>
      <c r="DH189">
        <v>2</v>
      </c>
      <c r="DI189" t="s">
        <v>535</v>
      </c>
      <c r="DJ189">
        <v>3.11707</v>
      </c>
      <c r="DK189">
        <v>2.8000699999999998</v>
      </c>
      <c r="DL189">
        <v>0.20705100000000001</v>
      </c>
      <c r="DM189">
        <v>0.219917</v>
      </c>
      <c r="DN189">
        <v>7.1981299999999998E-2</v>
      </c>
      <c r="DO189">
        <v>2.44599E-2</v>
      </c>
      <c r="DP189">
        <v>22008</v>
      </c>
      <c r="DQ189">
        <v>19978.599999999999</v>
      </c>
      <c r="DR189">
        <v>26562.9</v>
      </c>
      <c r="DS189">
        <v>23974.5</v>
      </c>
      <c r="DT189">
        <v>34080.199999999997</v>
      </c>
      <c r="DU189">
        <v>34109.1</v>
      </c>
      <c r="DV189">
        <v>40157.1</v>
      </c>
      <c r="DW189">
        <v>37924.9</v>
      </c>
      <c r="DX189">
        <v>1.9965999999999999</v>
      </c>
      <c r="DY189">
        <v>2.1719499999999998</v>
      </c>
      <c r="DZ189">
        <v>0.22398299999999999</v>
      </c>
      <c r="EA189">
        <v>0</v>
      </c>
      <c r="EB189">
        <v>28.7164</v>
      </c>
      <c r="EC189">
        <v>999.9</v>
      </c>
      <c r="ED189">
        <v>61.512999999999998</v>
      </c>
      <c r="EE189">
        <v>25.337</v>
      </c>
      <c r="EF189">
        <v>19.545000000000002</v>
      </c>
      <c r="EG189">
        <v>64.166799999999995</v>
      </c>
      <c r="EH189">
        <v>26.354199999999999</v>
      </c>
      <c r="EI189">
        <v>1</v>
      </c>
      <c r="EJ189">
        <v>-0.17013500000000001</v>
      </c>
      <c r="EK189">
        <v>-4.2295600000000002</v>
      </c>
      <c r="EL189">
        <v>20.2257</v>
      </c>
      <c r="EM189">
        <v>5.2602700000000002</v>
      </c>
      <c r="EN189">
        <v>12.004</v>
      </c>
      <c r="EO189">
        <v>4.9988999999999999</v>
      </c>
      <c r="EP189">
        <v>3.2867799999999998</v>
      </c>
      <c r="EQ189">
        <v>9999</v>
      </c>
      <c r="ER189">
        <v>9999</v>
      </c>
      <c r="ES189">
        <v>999.9</v>
      </c>
      <c r="ET189">
        <v>9999</v>
      </c>
      <c r="EU189">
        <v>1.8726499999999999</v>
      </c>
      <c r="EV189">
        <v>1.87347</v>
      </c>
      <c r="EW189">
        <v>1.8697600000000001</v>
      </c>
      <c r="EX189">
        <v>1.8754599999999999</v>
      </c>
      <c r="EY189">
        <v>1.8756600000000001</v>
      </c>
      <c r="EZ189">
        <v>1.8740600000000001</v>
      </c>
      <c r="FA189">
        <v>1.8726799999999999</v>
      </c>
      <c r="FB189">
        <v>1.87164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0.14000000000000001</v>
      </c>
      <c r="FQ189">
        <v>3.5299999999999998E-2</v>
      </c>
      <c r="FR189">
        <v>0.34321388301456301</v>
      </c>
      <c r="FS189">
        <v>1.93526017593624E-3</v>
      </c>
      <c r="FT189">
        <v>-2.6352868309754201E-6</v>
      </c>
      <c r="FU189">
        <v>7.4988703689445403E-10</v>
      </c>
      <c r="FV189">
        <v>-2.6994475661370899E-2</v>
      </c>
      <c r="FW189">
        <v>5.2935318026229097E-3</v>
      </c>
      <c r="FX189">
        <v>-4.69559145734915E-4</v>
      </c>
      <c r="FY189">
        <v>3.7413844565891902E-5</v>
      </c>
      <c r="FZ189">
        <v>1</v>
      </c>
      <c r="GA189">
        <v>1999</v>
      </c>
      <c r="GB189">
        <v>0</v>
      </c>
      <c r="GC189">
        <v>14</v>
      </c>
      <c r="GD189">
        <v>117.1</v>
      </c>
      <c r="GE189">
        <v>117.1</v>
      </c>
      <c r="GF189">
        <v>2.8601100000000002</v>
      </c>
      <c r="GG189">
        <v>2.50122</v>
      </c>
      <c r="GH189">
        <v>1.5979000000000001</v>
      </c>
      <c r="GI189">
        <v>2.34619</v>
      </c>
      <c r="GJ189">
        <v>1.64917</v>
      </c>
      <c r="GK189">
        <v>2.4548299999999998</v>
      </c>
      <c r="GL189">
        <v>29.900600000000001</v>
      </c>
      <c r="GM189">
        <v>15.751899999999999</v>
      </c>
      <c r="GN189">
        <v>19</v>
      </c>
      <c r="GO189">
        <v>470.67700000000002</v>
      </c>
      <c r="GP189">
        <v>603.48199999999997</v>
      </c>
      <c r="GQ189">
        <v>40.282600000000002</v>
      </c>
      <c r="GR189">
        <v>25.263100000000001</v>
      </c>
      <c r="GS189">
        <v>29.996600000000001</v>
      </c>
      <c r="GT189">
        <v>25.022200000000002</v>
      </c>
      <c r="GU189">
        <v>24.991299999999999</v>
      </c>
      <c r="GV189">
        <v>57.351900000000001</v>
      </c>
      <c r="GW189">
        <v>73.363399999999999</v>
      </c>
      <c r="GX189">
        <v>100</v>
      </c>
      <c r="GY189">
        <v>39.593899999999998</v>
      </c>
      <c r="GZ189">
        <v>1347.51</v>
      </c>
      <c r="HA189">
        <v>3.3224</v>
      </c>
      <c r="HB189">
        <v>100.861</v>
      </c>
      <c r="HC189">
        <v>100.749</v>
      </c>
    </row>
    <row r="190" spans="1:211" x14ac:dyDescent="0.2">
      <c r="A190">
        <v>174</v>
      </c>
      <c r="B190">
        <v>1736456622</v>
      </c>
      <c r="C190">
        <v>346</v>
      </c>
      <c r="D190" t="s">
        <v>696</v>
      </c>
      <c r="E190" t="s">
        <v>697</v>
      </c>
      <c r="F190">
        <v>2</v>
      </c>
      <c r="G190">
        <v>1736456621</v>
      </c>
      <c r="H190">
        <f t="shared" si="68"/>
        <v>7.6239932109588484E-3</v>
      </c>
      <c r="I190">
        <f t="shared" si="69"/>
        <v>7.6239932109588482</v>
      </c>
      <c r="J190">
        <f t="shared" si="70"/>
        <v>54.320802038576332</v>
      </c>
      <c r="K190">
        <f t="shared" si="71"/>
        <v>1224.83</v>
      </c>
      <c r="L190">
        <f t="shared" si="72"/>
        <v>725.29443522995484</v>
      </c>
      <c r="M190">
        <f t="shared" si="73"/>
        <v>74.12960210418241</v>
      </c>
      <c r="N190">
        <f t="shared" si="74"/>
        <v>125.185243585219</v>
      </c>
      <c r="O190">
        <f t="shared" si="75"/>
        <v>0.20319961708609877</v>
      </c>
      <c r="P190">
        <f t="shared" si="76"/>
        <v>3.5324276334443003</v>
      </c>
      <c r="Q190">
        <f t="shared" si="77"/>
        <v>0.19692210474955443</v>
      </c>
      <c r="R190">
        <f t="shared" si="78"/>
        <v>0.12362417037186008</v>
      </c>
      <c r="S190">
        <f t="shared" si="79"/>
        <v>317.39980475999999</v>
      </c>
      <c r="T190">
        <f t="shared" si="80"/>
        <v>33.105712769482416</v>
      </c>
      <c r="U190">
        <f t="shared" si="81"/>
        <v>33.105712769482416</v>
      </c>
      <c r="V190">
        <f t="shared" si="82"/>
        <v>5.0821931658027619</v>
      </c>
      <c r="W190">
        <f t="shared" si="83"/>
        <v>24.423560485962113</v>
      </c>
      <c r="X190">
        <f t="shared" si="84"/>
        <v>1.2477335252144</v>
      </c>
      <c r="Y190">
        <f t="shared" si="85"/>
        <v>5.1087290320817784</v>
      </c>
      <c r="Z190">
        <f t="shared" si="86"/>
        <v>3.8344596405883618</v>
      </c>
      <c r="AA190">
        <f t="shared" si="87"/>
        <v>-336.21810060328522</v>
      </c>
      <c r="AB190">
        <f t="shared" si="88"/>
        <v>17.67042231641307</v>
      </c>
      <c r="AC190">
        <f t="shared" si="89"/>
        <v>1.1473518726653071</v>
      </c>
      <c r="AD190">
        <f t="shared" si="90"/>
        <v>-5.2165420686023367E-4</v>
      </c>
      <c r="AE190">
        <f t="shared" si="91"/>
        <v>82.126433307104506</v>
      </c>
      <c r="AF190">
        <f t="shared" si="92"/>
        <v>7.5856182160481822</v>
      </c>
      <c r="AG190">
        <f t="shared" si="93"/>
        <v>54.320802038576332</v>
      </c>
      <c r="AH190">
        <v>1327.99785309752</v>
      </c>
      <c r="AI190">
        <v>1239.9444242424199</v>
      </c>
      <c r="AJ190">
        <v>3.34066252293356</v>
      </c>
      <c r="AK190">
        <v>84.5062676990527</v>
      </c>
      <c r="AL190">
        <f t="shared" si="94"/>
        <v>7.6239932109588482</v>
      </c>
      <c r="AM190">
        <v>3.17376458531642</v>
      </c>
      <c r="AN190">
        <v>12.2097083916084</v>
      </c>
      <c r="AO190">
        <v>3.55360156187244E-4</v>
      </c>
      <c r="AP190">
        <v>123.873733639405</v>
      </c>
      <c r="AQ190">
        <v>21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52885.641312862637</v>
      </c>
      <c r="AV190">
        <f t="shared" si="98"/>
        <v>2000</v>
      </c>
      <c r="AW190">
        <f t="shared" si="99"/>
        <v>1685.9997660000001</v>
      </c>
      <c r="AX190">
        <f t="shared" si="100"/>
        <v>0.84299988300000006</v>
      </c>
      <c r="AY190">
        <f t="shared" si="101"/>
        <v>0.15869990238000001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1736456621</v>
      </c>
      <c r="BF190">
        <v>1224.83</v>
      </c>
      <c r="BG190">
        <v>1334.56</v>
      </c>
      <c r="BH190">
        <v>12.208</v>
      </c>
      <c r="BI190">
        <v>3.21401</v>
      </c>
      <c r="BJ190">
        <v>1224.69</v>
      </c>
      <c r="BK190">
        <v>12.172599999999999</v>
      </c>
      <c r="BL190">
        <v>499.86799999999999</v>
      </c>
      <c r="BM190">
        <v>102.107</v>
      </c>
      <c r="BN190">
        <v>9.9219299999999996E-2</v>
      </c>
      <c r="BO190">
        <v>33.198500000000003</v>
      </c>
      <c r="BP190">
        <v>32.348999999999997</v>
      </c>
      <c r="BQ190">
        <v>999.9</v>
      </c>
      <c r="BR190">
        <v>0</v>
      </c>
      <c r="BS190">
        <v>0</v>
      </c>
      <c r="BT190">
        <v>9997.5</v>
      </c>
      <c r="BU190">
        <v>722.303</v>
      </c>
      <c r="BV190">
        <v>427.85700000000003</v>
      </c>
      <c r="BW190">
        <v>-109.73699999999999</v>
      </c>
      <c r="BX190">
        <v>1239.96</v>
      </c>
      <c r="BY190">
        <v>1338.87</v>
      </c>
      <c r="BZ190">
        <v>8.9939800000000005</v>
      </c>
      <c r="CA190">
        <v>1334.56</v>
      </c>
      <c r="CB190">
        <v>3.21401</v>
      </c>
      <c r="CC190">
        <v>1.2465200000000001</v>
      </c>
      <c r="CD190">
        <v>0.32817299999999999</v>
      </c>
      <c r="CE190">
        <v>10.1691</v>
      </c>
      <c r="CF190">
        <v>-8.3197200000000002</v>
      </c>
      <c r="CG190">
        <v>2000</v>
      </c>
      <c r="CH190">
        <v>0.90000100000000005</v>
      </c>
      <c r="CI190">
        <v>9.9998900000000002E-2</v>
      </c>
      <c r="CJ190">
        <v>24</v>
      </c>
      <c r="CK190">
        <v>39093</v>
      </c>
      <c r="CL190">
        <v>1736449596</v>
      </c>
      <c r="CM190" t="s">
        <v>346</v>
      </c>
      <c r="CN190">
        <v>1736449594</v>
      </c>
      <c r="CO190">
        <v>1736449596</v>
      </c>
      <c r="CP190">
        <v>2</v>
      </c>
      <c r="CQ190">
        <v>0.52600000000000002</v>
      </c>
      <c r="CR190">
        <v>-1.4999999999999999E-2</v>
      </c>
      <c r="CS190">
        <v>0.63</v>
      </c>
      <c r="CT190">
        <v>3.9E-2</v>
      </c>
      <c r="CU190">
        <v>200</v>
      </c>
      <c r="CV190">
        <v>13</v>
      </c>
      <c r="CW190">
        <v>0.21</v>
      </c>
      <c r="CX190">
        <v>0.03</v>
      </c>
      <c r="CY190">
        <v>-108.2627</v>
      </c>
      <c r="CZ190">
        <v>-7.3125112781954504</v>
      </c>
      <c r="DA190">
        <v>0.71257751157330196</v>
      </c>
      <c r="DB190">
        <v>0</v>
      </c>
      <c r="DC190">
        <v>9.0848890000000004</v>
      </c>
      <c r="DD190">
        <v>-0.554925112781951</v>
      </c>
      <c r="DE190">
        <v>5.4992818067453098E-2</v>
      </c>
      <c r="DF190">
        <v>0</v>
      </c>
      <c r="DG190">
        <v>0</v>
      </c>
      <c r="DH190">
        <v>2</v>
      </c>
      <c r="DI190" t="s">
        <v>535</v>
      </c>
      <c r="DJ190">
        <v>3.1166299999999998</v>
      </c>
      <c r="DK190">
        <v>2.8000099999999999</v>
      </c>
      <c r="DL190">
        <v>0.20774999999999999</v>
      </c>
      <c r="DM190">
        <v>0.22059400000000001</v>
      </c>
      <c r="DN190">
        <v>7.1995699999999996E-2</v>
      </c>
      <c r="DO190">
        <v>2.4564599999999999E-2</v>
      </c>
      <c r="DP190">
        <v>21988.7</v>
      </c>
      <c r="DQ190">
        <v>19961.2</v>
      </c>
      <c r="DR190">
        <v>26562.9</v>
      </c>
      <c r="DS190">
        <v>23974.400000000001</v>
      </c>
      <c r="DT190">
        <v>34079.699999999997</v>
      </c>
      <c r="DU190">
        <v>34105.300000000003</v>
      </c>
      <c r="DV190">
        <v>40157</v>
      </c>
      <c r="DW190">
        <v>37924.800000000003</v>
      </c>
      <c r="DX190">
        <v>1.9959499999999999</v>
      </c>
      <c r="DY190">
        <v>2.1724299999999999</v>
      </c>
      <c r="DZ190">
        <v>0.222549</v>
      </c>
      <c r="EA190">
        <v>0</v>
      </c>
      <c r="EB190">
        <v>28.721</v>
      </c>
      <c r="EC190">
        <v>999.9</v>
      </c>
      <c r="ED190">
        <v>61.512999999999998</v>
      </c>
      <c r="EE190">
        <v>25.347000000000001</v>
      </c>
      <c r="EF190">
        <v>19.555199999999999</v>
      </c>
      <c r="EG190">
        <v>64.266800000000003</v>
      </c>
      <c r="EH190">
        <v>26.674700000000001</v>
      </c>
      <c r="EI190">
        <v>1</v>
      </c>
      <c r="EJ190">
        <v>-0.17080300000000001</v>
      </c>
      <c r="EK190">
        <v>-4.1562200000000002</v>
      </c>
      <c r="EL190">
        <v>20.228000000000002</v>
      </c>
      <c r="EM190">
        <v>5.2607200000000001</v>
      </c>
      <c r="EN190">
        <v>12.004</v>
      </c>
      <c r="EO190">
        <v>4.9990500000000004</v>
      </c>
      <c r="EP190">
        <v>3.2867999999999999</v>
      </c>
      <c r="EQ190">
        <v>9999</v>
      </c>
      <c r="ER190">
        <v>9999</v>
      </c>
      <c r="ES190">
        <v>999.9</v>
      </c>
      <c r="ET190">
        <v>9999</v>
      </c>
      <c r="EU190">
        <v>1.87263</v>
      </c>
      <c r="EV190">
        <v>1.87347</v>
      </c>
      <c r="EW190">
        <v>1.86975</v>
      </c>
      <c r="EX190">
        <v>1.8754599999999999</v>
      </c>
      <c r="EY190">
        <v>1.8756600000000001</v>
      </c>
      <c r="EZ190">
        <v>1.87405</v>
      </c>
      <c r="FA190">
        <v>1.8726499999999999</v>
      </c>
      <c r="FB190">
        <v>1.87164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0.14000000000000001</v>
      </c>
      <c r="FQ190">
        <v>3.5400000000000001E-2</v>
      </c>
      <c r="FR190">
        <v>0.34321388301456301</v>
      </c>
      <c r="FS190">
        <v>1.93526017593624E-3</v>
      </c>
      <c r="FT190">
        <v>-2.6352868309754201E-6</v>
      </c>
      <c r="FU190">
        <v>7.4988703689445403E-10</v>
      </c>
      <c r="FV190">
        <v>-2.6994475661370899E-2</v>
      </c>
      <c r="FW190">
        <v>5.2935318026229097E-3</v>
      </c>
      <c r="FX190">
        <v>-4.69559145734915E-4</v>
      </c>
      <c r="FY190">
        <v>3.7413844565891902E-5</v>
      </c>
      <c r="FZ190">
        <v>1</v>
      </c>
      <c r="GA190">
        <v>1999</v>
      </c>
      <c r="GB190">
        <v>0</v>
      </c>
      <c r="GC190">
        <v>14</v>
      </c>
      <c r="GD190">
        <v>117.1</v>
      </c>
      <c r="GE190">
        <v>117.1</v>
      </c>
      <c r="GF190">
        <v>2.8710900000000001</v>
      </c>
      <c r="GG190">
        <v>2.51831</v>
      </c>
      <c r="GH190">
        <v>1.5979000000000001</v>
      </c>
      <c r="GI190">
        <v>2.34619</v>
      </c>
      <c r="GJ190">
        <v>1.64917</v>
      </c>
      <c r="GK190">
        <v>2.4023400000000001</v>
      </c>
      <c r="GL190">
        <v>29.900600000000001</v>
      </c>
      <c r="GM190">
        <v>15.734400000000001</v>
      </c>
      <c r="GN190">
        <v>19</v>
      </c>
      <c r="GO190">
        <v>470.28100000000001</v>
      </c>
      <c r="GP190">
        <v>603.86599999999999</v>
      </c>
      <c r="GQ190">
        <v>40.026699999999998</v>
      </c>
      <c r="GR190">
        <v>25.2639</v>
      </c>
      <c r="GS190">
        <v>29.997199999999999</v>
      </c>
      <c r="GT190">
        <v>25.022400000000001</v>
      </c>
      <c r="GU190">
        <v>24.992000000000001</v>
      </c>
      <c r="GV190">
        <v>57.566699999999997</v>
      </c>
      <c r="GW190">
        <v>73.363399999999999</v>
      </c>
      <c r="GX190">
        <v>100</v>
      </c>
      <c r="GY190">
        <v>39.593899999999998</v>
      </c>
      <c r="GZ190">
        <v>1354.29</v>
      </c>
      <c r="HA190">
        <v>3.34415</v>
      </c>
      <c r="HB190">
        <v>100.861</v>
      </c>
      <c r="HC190">
        <v>100.748</v>
      </c>
    </row>
    <row r="191" spans="1:211" x14ac:dyDescent="0.2">
      <c r="A191">
        <v>175</v>
      </c>
      <c r="B191">
        <v>1736456624</v>
      </c>
      <c r="C191">
        <v>348</v>
      </c>
      <c r="D191" t="s">
        <v>698</v>
      </c>
      <c r="E191" t="s">
        <v>699</v>
      </c>
      <c r="F191">
        <v>2</v>
      </c>
      <c r="G191">
        <v>1736456622</v>
      </c>
      <c r="H191">
        <f t="shared" si="68"/>
        <v>7.606335333353917E-3</v>
      </c>
      <c r="I191">
        <f t="shared" si="69"/>
        <v>7.6063353333539174</v>
      </c>
      <c r="J191">
        <f t="shared" si="70"/>
        <v>54.255632576322988</v>
      </c>
      <c r="K191">
        <f t="shared" si="71"/>
        <v>1228.19</v>
      </c>
      <c r="L191">
        <f t="shared" si="72"/>
        <v>728.09030864139766</v>
      </c>
      <c r="M191">
        <f t="shared" si="73"/>
        <v>74.416357131965</v>
      </c>
      <c r="N191">
        <f t="shared" si="74"/>
        <v>125.530342295661</v>
      </c>
      <c r="O191">
        <f t="shared" si="75"/>
        <v>0.20276572219326822</v>
      </c>
      <c r="P191">
        <f t="shared" si="76"/>
        <v>3.5320067352886606</v>
      </c>
      <c r="Q191">
        <f t="shared" si="77"/>
        <v>0.19651382604481896</v>
      </c>
      <c r="R191">
        <f t="shared" si="78"/>
        <v>0.12336679198001177</v>
      </c>
      <c r="S191">
        <f t="shared" si="79"/>
        <v>317.39670576120238</v>
      </c>
      <c r="T191">
        <f t="shared" si="80"/>
        <v>33.10322679097176</v>
      </c>
      <c r="U191">
        <f t="shared" si="81"/>
        <v>33.10322679097176</v>
      </c>
      <c r="V191">
        <f t="shared" si="82"/>
        <v>5.0814838629250989</v>
      </c>
      <c r="W191">
        <f t="shared" si="83"/>
        <v>24.435325288768322</v>
      </c>
      <c r="X191">
        <f t="shared" si="84"/>
        <v>1.2478933725438601</v>
      </c>
      <c r="Y191">
        <f t="shared" si="85"/>
        <v>5.1069235125650376</v>
      </c>
      <c r="Z191">
        <f t="shared" si="86"/>
        <v>3.8335904903812388</v>
      </c>
      <c r="AA191">
        <f t="shared" si="87"/>
        <v>-335.43938820090773</v>
      </c>
      <c r="AB191">
        <f t="shared" si="88"/>
        <v>16.942060221919089</v>
      </c>
      <c r="AC191">
        <f t="shared" si="89"/>
        <v>1.1001425831556211</v>
      </c>
      <c r="AD191">
        <f t="shared" si="90"/>
        <v>-4.7963463063993572E-4</v>
      </c>
      <c r="AE191">
        <f t="shared" si="91"/>
        <v>81.98280860558846</v>
      </c>
      <c r="AF191">
        <f t="shared" si="92"/>
        <v>7.5755086640326406</v>
      </c>
      <c r="AG191">
        <f t="shared" si="93"/>
        <v>54.255632576322988</v>
      </c>
      <c r="AH191">
        <v>1335.0174617551199</v>
      </c>
      <c r="AI191">
        <v>1246.7590303030299</v>
      </c>
      <c r="AJ191">
        <v>3.3796954689171201</v>
      </c>
      <c r="AK191">
        <v>84.5062676990527</v>
      </c>
      <c r="AL191">
        <f t="shared" si="94"/>
        <v>7.6063353333539174</v>
      </c>
      <c r="AM191">
        <v>3.1942341559055198</v>
      </c>
      <c r="AN191">
        <v>12.211600000000001</v>
      </c>
      <c r="AO191">
        <v>2.9599728112408998E-4</v>
      </c>
      <c r="AP191">
        <v>123.873733639405</v>
      </c>
      <c r="AQ191">
        <v>21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52877.73311919182</v>
      </c>
      <c r="AV191">
        <f t="shared" si="98"/>
        <v>1999.98</v>
      </c>
      <c r="AW191">
        <f t="shared" si="99"/>
        <v>1685.9829360020399</v>
      </c>
      <c r="AX191">
        <f t="shared" si="100"/>
        <v>0.84299989799999997</v>
      </c>
      <c r="AY191">
        <f t="shared" si="101"/>
        <v>0.15869993988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1736456622</v>
      </c>
      <c r="BF191">
        <v>1228.19</v>
      </c>
      <c r="BG191">
        <v>1337.7850000000001</v>
      </c>
      <c r="BH191">
        <v>12.2094</v>
      </c>
      <c r="BI191">
        <v>3.2256300000000002</v>
      </c>
      <c r="BJ191">
        <v>1228.0550000000001</v>
      </c>
      <c r="BK191">
        <v>12.174049999999999</v>
      </c>
      <c r="BL191">
        <v>499.76900000000001</v>
      </c>
      <c r="BM191">
        <v>102.108</v>
      </c>
      <c r="BN191">
        <v>9.9591899999999997E-2</v>
      </c>
      <c r="BO191">
        <v>33.1922</v>
      </c>
      <c r="BP191">
        <v>32.341900000000003</v>
      </c>
      <c r="BQ191">
        <v>999.9</v>
      </c>
      <c r="BR191">
        <v>0</v>
      </c>
      <c r="BS191">
        <v>0</v>
      </c>
      <c r="BT191">
        <v>9995.625</v>
      </c>
      <c r="BU191">
        <v>722.30600000000004</v>
      </c>
      <c r="BV191">
        <v>419.57249999999999</v>
      </c>
      <c r="BW191">
        <v>-109.5985</v>
      </c>
      <c r="BX191">
        <v>1243.365</v>
      </c>
      <c r="BY191">
        <v>1342.115</v>
      </c>
      <c r="BZ191">
        <v>8.9837900000000008</v>
      </c>
      <c r="CA191">
        <v>1337.7850000000001</v>
      </c>
      <c r="CB191">
        <v>3.2256300000000002</v>
      </c>
      <c r="CC191">
        <v>1.24668</v>
      </c>
      <c r="CD191">
        <v>0.3293625</v>
      </c>
      <c r="CE191">
        <v>10.170949999999999</v>
      </c>
      <c r="CF191">
        <v>-8.2733650000000001</v>
      </c>
      <c r="CG191">
        <v>1999.98</v>
      </c>
      <c r="CH191">
        <v>0.90000049999999998</v>
      </c>
      <c r="CI191">
        <v>9.9999400000000002E-2</v>
      </c>
      <c r="CJ191">
        <v>24</v>
      </c>
      <c r="CK191">
        <v>39092.6</v>
      </c>
      <c r="CL191">
        <v>1736449596</v>
      </c>
      <c r="CM191" t="s">
        <v>346</v>
      </c>
      <c r="CN191">
        <v>1736449594</v>
      </c>
      <c r="CO191">
        <v>1736449596</v>
      </c>
      <c r="CP191">
        <v>2</v>
      </c>
      <c r="CQ191">
        <v>0.52600000000000002</v>
      </c>
      <c r="CR191">
        <v>-1.4999999999999999E-2</v>
      </c>
      <c r="CS191">
        <v>0.63</v>
      </c>
      <c r="CT191">
        <v>3.9E-2</v>
      </c>
      <c r="CU191">
        <v>200</v>
      </c>
      <c r="CV191">
        <v>13</v>
      </c>
      <c r="CW191">
        <v>0.21</v>
      </c>
      <c r="CX191">
        <v>0.03</v>
      </c>
      <c r="CY191">
        <v>-108.51615</v>
      </c>
      <c r="CZ191">
        <v>-7.5349624060151603</v>
      </c>
      <c r="DA191">
        <v>0.73460378946749105</v>
      </c>
      <c r="DB191">
        <v>0</v>
      </c>
      <c r="DC191">
        <v>9.0687835000000003</v>
      </c>
      <c r="DD191">
        <v>-0.579763759398496</v>
      </c>
      <c r="DE191">
        <v>5.69698876841968E-2</v>
      </c>
      <c r="DF191">
        <v>0</v>
      </c>
      <c r="DG191">
        <v>0</v>
      </c>
      <c r="DH191">
        <v>2</v>
      </c>
      <c r="DI191" t="s">
        <v>535</v>
      </c>
      <c r="DJ191">
        <v>3.1168499999999999</v>
      </c>
      <c r="DK191">
        <v>2.80084</v>
      </c>
      <c r="DL191">
        <v>0.208457</v>
      </c>
      <c r="DM191">
        <v>0.221219</v>
      </c>
      <c r="DN191">
        <v>7.2009699999999996E-2</v>
      </c>
      <c r="DO191">
        <v>2.4756400000000001E-2</v>
      </c>
      <c r="DP191">
        <v>21969.1</v>
      </c>
      <c r="DQ191">
        <v>19945</v>
      </c>
      <c r="DR191">
        <v>26563</v>
      </c>
      <c r="DS191">
        <v>23974.2</v>
      </c>
      <c r="DT191">
        <v>34079.300000000003</v>
      </c>
      <c r="DU191">
        <v>34098.400000000001</v>
      </c>
      <c r="DV191">
        <v>40157.1</v>
      </c>
      <c r="DW191">
        <v>37924.5</v>
      </c>
      <c r="DX191">
        <v>1.996</v>
      </c>
      <c r="DY191">
        <v>2.17232</v>
      </c>
      <c r="DZ191">
        <v>0.22178500000000001</v>
      </c>
      <c r="EA191">
        <v>0</v>
      </c>
      <c r="EB191">
        <v>28.724499999999999</v>
      </c>
      <c r="EC191">
        <v>999.9</v>
      </c>
      <c r="ED191">
        <v>61.512999999999998</v>
      </c>
      <c r="EE191">
        <v>25.347000000000001</v>
      </c>
      <c r="EF191">
        <v>19.5562</v>
      </c>
      <c r="EG191">
        <v>64.126800000000003</v>
      </c>
      <c r="EH191">
        <v>26.342099999999999</v>
      </c>
      <c r="EI191">
        <v>1</v>
      </c>
      <c r="EJ191">
        <v>-0.171098</v>
      </c>
      <c r="EK191">
        <v>-4.37052</v>
      </c>
      <c r="EL191">
        <v>20.2211</v>
      </c>
      <c r="EM191">
        <v>5.2608699999999997</v>
      </c>
      <c r="EN191">
        <v>12.004</v>
      </c>
      <c r="EO191">
        <v>4.9988999999999999</v>
      </c>
      <c r="EP191">
        <v>3.2868499999999998</v>
      </c>
      <c r="EQ191">
        <v>9999</v>
      </c>
      <c r="ER191">
        <v>9999</v>
      </c>
      <c r="ES191">
        <v>999.9</v>
      </c>
      <c r="ET191">
        <v>9999</v>
      </c>
      <c r="EU191">
        <v>1.87266</v>
      </c>
      <c r="EV191">
        <v>1.87347</v>
      </c>
      <c r="EW191">
        <v>1.8697299999999999</v>
      </c>
      <c r="EX191">
        <v>1.8754599999999999</v>
      </c>
      <c r="EY191">
        <v>1.8756600000000001</v>
      </c>
      <c r="EZ191">
        <v>1.8740699999999999</v>
      </c>
      <c r="FA191">
        <v>1.8726400000000001</v>
      </c>
      <c r="FB191">
        <v>1.87164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0.13</v>
      </c>
      <c r="FQ191">
        <v>3.5400000000000001E-2</v>
      </c>
      <c r="FR191">
        <v>0.34321388301456301</v>
      </c>
      <c r="FS191">
        <v>1.93526017593624E-3</v>
      </c>
      <c r="FT191">
        <v>-2.6352868309754201E-6</v>
      </c>
      <c r="FU191">
        <v>7.4988703689445403E-10</v>
      </c>
      <c r="FV191">
        <v>-2.6994475661370899E-2</v>
      </c>
      <c r="FW191">
        <v>5.2935318026229097E-3</v>
      </c>
      <c r="FX191">
        <v>-4.69559145734915E-4</v>
      </c>
      <c r="FY191">
        <v>3.7413844565891902E-5</v>
      </c>
      <c r="FZ191">
        <v>1</v>
      </c>
      <c r="GA191">
        <v>1999</v>
      </c>
      <c r="GB191">
        <v>0</v>
      </c>
      <c r="GC191">
        <v>14</v>
      </c>
      <c r="GD191">
        <v>117.2</v>
      </c>
      <c r="GE191">
        <v>117.1</v>
      </c>
      <c r="GF191">
        <v>2.8820800000000002</v>
      </c>
      <c r="GG191">
        <v>2.5109900000000001</v>
      </c>
      <c r="GH191">
        <v>1.5979000000000001</v>
      </c>
      <c r="GI191">
        <v>2.34619</v>
      </c>
      <c r="GJ191">
        <v>1.64917</v>
      </c>
      <c r="GK191">
        <v>2.2924799999999999</v>
      </c>
      <c r="GL191">
        <v>29.900600000000001</v>
      </c>
      <c r="GM191">
        <v>15.7256</v>
      </c>
      <c r="GN191">
        <v>19</v>
      </c>
      <c r="GO191">
        <v>470.327</v>
      </c>
      <c r="GP191">
        <v>603.79999999999995</v>
      </c>
      <c r="GQ191">
        <v>39.805500000000002</v>
      </c>
      <c r="GR191">
        <v>25.264199999999999</v>
      </c>
      <c r="GS191">
        <v>29.997900000000001</v>
      </c>
      <c r="GT191">
        <v>25.023499999999999</v>
      </c>
      <c r="GU191">
        <v>24.992999999999999</v>
      </c>
      <c r="GV191">
        <v>57.795299999999997</v>
      </c>
      <c r="GW191">
        <v>73.363399999999999</v>
      </c>
      <c r="GX191">
        <v>100</v>
      </c>
      <c r="GY191">
        <v>39.4514</v>
      </c>
      <c r="GZ191">
        <v>1361.07</v>
      </c>
      <c r="HA191">
        <v>3.3666200000000002</v>
      </c>
      <c r="HB191">
        <v>100.861</v>
      </c>
      <c r="HC191">
        <v>100.748</v>
      </c>
    </row>
    <row r="192" spans="1:211" x14ac:dyDescent="0.2">
      <c r="A192">
        <v>176</v>
      </c>
      <c r="B192">
        <v>1736456626</v>
      </c>
      <c r="C192">
        <v>350</v>
      </c>
      <c r="D192" t="s">
        <v>700</v>
      </c>
      <c r="E192" t="s">
        <v>701</v>
      </c>
      <c r="F192">
        <v>2</v>
      </c>
      <c r="G192">
        <v>1736456625</v>
      </c>
      <c r="H192">
        <f t="shared" si="68"/>
        <v>7.5996183872291461E-3</v>
      </c>
      <c r="I192">
        <f t="shared" si="69"/>
        <v>7.5996183872291461</v>
      </c>
      <c r="J192">
        <f t="shared" si="70"/>
        <v>54.368146903179671</v>
      </c>
      <c r="K192">
        <f t="shared" si="71"/>
        <v>1238.1400000000001</v>
      </c>
      <c r="L192">
        <f t="shared" si="72"/>
        <v>736.98647451356862</v>
      </c>
      <c r="M192">
        <f t="shared" si="73"/>
        <v>75.32865886170039</v>
      </c>
      <c r="N192">
        <f t="shared" si="74"/>
        <v>126.55242519150001</v>
      </c>
      <c r="O192">
        <f t="shared" si="75"/>
        <v>0.20292118306410947</v>
      </c>
      <c r="P192">
        <f t="shared" si="76"/>
        <v>3.5350298938052376</v>
      </c>
      <c r="Q192">
        <f t="shared" si="77"/>
        <v>0.19666503287160753</v>
      </c>
      <c r="R192">
        <f t="shared" si="78"/>
        <v>0.1234616689157923</v>
      </c>
      <c r="S192">
        <f t="shared" si="79"/>
        <v>317.39856299924998</v>
      </c>
      <c r="T192">
        <f t="shared" si="80"/>
        <v>33.084065865847528</v>
      </c>
      <c r="U192">
        <f t="shared" si="81"/>
        <v>33.084065865847528</v>
      </c>
      <c r="V192">
        <f t="shared" si="82"/>
        <v>5.076019730508551</v>
      </c>
      <c r="W192">
        <f t="shared" si="83"/>
        <v>24.475734633319377</v>
      </c>
      <c r="X192">
        <f t="shared" si="84"/>
        <v>1.2485059997025001</v>
      </c>
      <c r="Y192">
        <f t="shared" si="85"/>
        <v>5.1009949993610419</v>
      </c>
      <c r="Z192">
        <f t="shared" si="86"/>
        <v>3.827513730806051</v>
      </c>
      <c r="AA192">
        <f t="shared" si="87"/>
        <v>-335.14317087680536</v>
      </c>
      <c r="AB192">
        <f t="shared" si="88"/>
        <v>16.66324376980937</v>
      </c>
      <c r="AC192">
        <f t="shared" si="89"/>
        <v>1.0809009842886934</v>
      </c>
      <c r="AD192">
        <f t="shared" si="90"/>
        <v>-4.631234573224674E-4</v>
      </c>
      <c r="AE192">
        <f t="shared" si="91"/>
        <v>81.443917548158325</v>
      </c>
      <c r="AF192">
        <f t="shared" si="92"/>
        <v>7.5513700807999635</v>
      </c>
      <c r="AG192">
        <f t="shared" si="93"/>
        <v>54.368146903179671</v>
      </c>
      <c r="AH192">
        <v>1341.8719009028</v>
      </c>
      <c r="AI192">
        <v>1253.5214545454501</v>
      </c>
      <c r="AJ192">
        <v>3.3860114829709702</v>
      </c>
      <c r="AK192">
        <v>84.5062676990527</v>
      </c>
      <c r="AL192">
        <f t="shared" si="94"/>
        <v>7.5996183872291461</v>
      </c>
      <c r="AM192">
        <v>3.21264698502377</v>
      </c>
      <c r="AN192">
        <v>12.2134671328671</v>
      </c>
      <c r="AO192">
        <v>2.2069371678252301E-4</v>
      </c>
      <c r="AP192">
        <v>123.873733639405</v>
      </c>
      <c r="AQ192">
        <v>21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52946.159890268747</v>
      </c>
      <c r="AV192">
        <f t="shared" si="98"/>
        <v>1999.99</v>
      </c>
      <c r="AW192">
        <f t="shared" si="99"/>
        <v>1685.9916299997001</v>
      </c>
      <c r="AX192">
        <f t="shared" si="100"/>
        <v>0.84300003000000001</v>
      </c>
      <c r="AY192">
        <f t="shared" si="101"/>
        <v>0.158700075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1736456625</v>
      </c>
      <c r="BF192">
        <v>1238.1400000000001</v>
      </c>
      <c r="BG192">
        <v>1347.03</v>
      </c>
      <c r="BH192">
        <v>12.2149</v>
      </c>
      <c r="BI192">
        <v>3.2690600000000001</v>
      </c>
      <c r="BJ192">
        <v>1238.02</v>
      </c>
      <c r="BK192">
        <v>12.179399999999999</v>
      </c>
      <c r="BL192">
        <v>500.286</v>
      </c>
      <c r="BM192">
        <v>102.111</v>
      </c>
      <c r="BN192">
        <v>0.100725</v>
      </c>
      <c r="BO192">
        <v>33.171500000000002</v>
      </c>
      <c r="BP192">
        <v>32.322200000000002</v>
      </c>
      <c r="BQ192">
        <v>999.9</v>
      </c>
      <c r="BR192">
        <v>0</v>
      </c>
      <c r="BS192">
        <v>0</v>
      </c>
      <c r="BT192">
        <v>10008.1</v>
      </c>
      <c r="BU192">
        <v>722.31899999999996</v>
      </c>
      <c r="BV192">
        <v>274.733</v>
      </c>
      <c r="BW192">
        <v>-108.892</v>
      </c>
      <c r="BX192">
        <v>1253.45</v>
      </c>
      <c r="BY192">
        <v>1351.45</v>
      </c>
      <c r="BZ192">
        <v>8.9457900000000006</v>
      </c>
      <c r="CA192">
        <v>1347.03</v>
      </c>
      <c r="CB192">
        <v>3.2690600000000001</v>
      </c>
      <c r="CC192">
        <v>1.2472700000000001</v>
      </c>
      <c r="CD192">
        <v>0.33380599999999999</v>
      </c>
      <c r="CE192">
        <v>10.178000000000001</v>
      </c>
      <c r="CF192">
        <v>-8.1011000000000006</v>
      </c>
      <c r="CG192">
        <v>1999.99</v>
      </c>
      <c r="CH192">
        <v>0.89999899999999999</v>
      </c>
      <c r="CI192">
        <v>0.10000100000000001</v>
      </c>
      <c r="CJ192">
        <v>24</v>
      </c>
      <c r="CK192">
        <v>39092.800000000003</v>
      </c>
      <c r="CL192">
        <v>1736449596</v>
      </c>
      <c r="CM192" t="s">
        <v>346</v>
      </c>
      <c r="CN192">
        <v>1736449594</v>
      </c>
      <c r="CO192">
        <v>1736449596</v>
      </c>
      <c r="CP192">
        <v>2</v>
      </c>
      <c r="CQ192">
        <v>0.52600000000000002</v>
      </c>
      <c r="CR192">
        <v>-1.4999999999999999E-2</v>
      </c>
      <c r="CS192">
        <v>0.63</v>
      </c>
      <c r="CT192">
        <v>3.9E-2</v>
      </c>
      <c r="CU192">
        <v>200</v>
      </c>
      <c r="CV192">
        <v>13</v>
      </c>
      <c r="CW192">
        <v>0.21</v>
      </c>
      <c r="CX192">
        <v>0.03</v>
      </c>
      <c r="CY192">
        <v>-108.71035000000001</v>
      </c>
      <c r="CZ192">
        <v>-6.5996842105264397</v>
      </c>
      <c r="DA192">
        <v>0.66494904128060695</v>
      </c>
      <c r="DB192">
        <v>0</v>
      </c>
      <c r="DC192">
        <v>9.0511044999999992</v>
      </c>
      <c r="DD192">
        <v>-0.59873187969923103</v>
      </c>
      <c r="DE192">
        <v>5.8581630523142601E-2</v>
      </c>
      <c r="DF192">
        <v>0</v>
      </c>
      <c r="DG192">
        <v>0</v>
      </c>
      <c r="DH192">
        <v>2</v>
      </c>
      <c r="DI192" t="s">
        <v>535</v>
      </c>
      <c r="DJ192">
        <v>3.1175700000000002</v>
      </c>
      <c r="DK192">
        <v>2.80139</v>
      </c>
      <c r="DL192">
        <v>0.20913499999999999</v>
      </c>
      <c r="DM192">
        <v>0.22182199999999999</v>
      </c>
      <c r="DN192">
        <v>7.2026900000000005E-2</v>
      </c>
      <c r="DO192">
        <v>2.49476E-2</v>
      </c>
      <c r="DP192">
        <v>21950.3</v>
      </c>
      <c r="DQ192">
        <v>19929.599999999999</v>
      </c>
      <c r="DR192">
        <v>26563</v>
      </c>
      <c r="DS192">
        <v>23974.2</v>
      </c>
      <c r="DT192">
        <v>34078.9</v>
      </c>
      <c r="DU192">
        <v>34091.9</v>
      </c>
      <c r="DV192">
        <v>40157.300000000003</v>
      </c>
      <c r="DW192">
        <v>37924.699999999997</v>
      </c>
      <c r="DX192">
        <v>1.9972700000000001</v>
      </c>
      <c r="DY192">
        <v>2.1717</v>
      </c>
      <c r="DZ192">
        <v>0.22048100000000001</v>
      </c>
      <c r="EA192">
        <v>0</v>
      </c>
      <c r="EB192">
        <v>28.727599999999999</v>
      </c>
      <c r="EC192">
        <v>999.9</v>
      </c>
      <c r="ED192">
        <v>61.512999999999998</v>
      </c>
      <c r="EE192">
        <v>25.347000000000001</v>
      </c>
      <c r="EF192">
        <v>19.555299999999999</v>
      </c>
      <c r="EG192">
        <v>64.226799999999997</v>
      </c>
      <c r="EH192">
        <v>26.009599999999999</v>
      </c>
      <c r="EI192">
        <v>1</v>
      </c>
      <c r="EJ192">
        <v>-0.17080500000000001</v>
      </c>
      <c r="EK192">
        <v>-4.4803100000000002</v>
      </c>
      <c r="EL192">
        <v>20.218</v>
      </c>
      <c r="EM192">
        <v>5.2638600000000002</v>
      </c>
      <c r="EN192">
        <v>12.004</v>
      </c>
      <c r="EO192">
        <v>4.9997999999999996</v>
      </c>
      <c r="EP192">
        <v>3.2876500000000002</v>
      </c>
      <c r="EQ192">
        <v>9999</v>
      </c>
      <c r="ER192">
        <v>9999</v>
      </c>
      <c r="ES192">
        <v>999.9</v>
      </c>
      <c r="ET192">
        <v>9999</v>
      </c>
      <c r="EU192">
        <v>1.8726799999999999</v>
      </c>
      <c r="EV192">
        <v>1.87347</v>
      </c>
      <c r="EW192">
        <v>1.86971</v>
      </c>
      <c r="EX192">
        <v>1.8754599999999999</v>
      </c>
      <c r="EY192">
        <v>1.8756600000000001</v>
      </c>
      <c r="EZ192">
        <v>1.8740699999999999</v>
      </c>
      <c r="FA192">
        <v>1.8726499999999999</v>
      </c>
      <c r="FB192">
        <v>1.87165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0.12</v>
      </c>
      <c r="FQ192">
        <v>3.5400000000000001E-2</v>
      </c>
      <c r="FR192">
        <v>0.34321388301456301</v>
      </c>
      <c r="FS192">
        <v>1.93526017593624E-3</v>
      </c>
      <c r="FT192">
        <v>-2.6352868309754201E-6</v>
      </c>
      <c r="FU192">
        <v>7.4988703689445403E-10</v>
      </c>
      <c r="FV192">
        <v>-2.6994475661370899E-2</v>
      </c>
      <c r="FW192">
        <v>5.2935318026229097E-3</v>
      </c>
      <c r="FX192">
        <v>-4.69559145734915E-4</v>
      </c>
      <c r="FY192">
        <v>3.7413844565891902E-5</v>
      </c>
      <c r="FZ192">
        <v>1</v>
      </c>
      <c r="GA192">
        <v>1999</v>
      </c>
      <c r="GB192">
        <v>0</v>
      </c>
      <c r="GC192">
        <v>14</v>
      </c>
      <c r="GD192">
        <v>117.2</v>
      </c>
      <c r="GE192">
        <v>117.2</v>
      </c>
      <c r="GF192">
        <v>2.8869600000000002</v>
      </c>
      <c r="GG192">
        <v>2.4890099999999999</v>
      </c>
      <c r="GH192">
        <v>1.5979000000000001</v>
      </c>
      <c r="GI192">
        <v>2.34619</v>
      </c>
      <c r="GJ192">
        <v>1.64917</v>
      </c>
      <c r="GK192">
        <v>2.4426299999999999</v>
      </c>
      <c r="GL192">
        <v>29.900600000000001</v>
      </c>
      <c r="GM192">
        <v>15.734400000000001</v>
      </c>
      <c r="GN192">
        <v>19</v>
      </c>
      <c r="GO192">
        <v>471.11500000000001</v>
      </c>
      <c r="GP192">
        <v>603.30899999999997</v>
      </c>
      <c r="GQ192">
        <v>39.642499999999998</v>
      </c>
      <c r="GR192">
        <v>25.2652</v>
      </c>
      <c r="GS192">
        <v>29.998899999999999</v>
      </c>
      <c r="GT192">
        <v>25.0242</v>
      </c>
      <c r="GU192">
        <v>24.993400000000001</v>
      </c>
      <c r="GV192">
        <v>57.949100000000001</v>
      </c>
      <c r="GW192">
        <v>73.084999999999994</v>
      </c>
      <c r="GX192">
        <v>100</v>
      </c>
      <c r="GY192">
        <v>39.4514</v>
      </c>
      <c r="GZ192">
        <v>1367.96</v>
      </c>
      <c r="HA192">
        <v>3.39046</v>
      </c>
      <c r="HB192">
        <v>100.861</v>
      </c>
      <c r="HC192">
        <v>100.748</v>
      </c>
    </row>
    <row r="193" spans="1:211" x14ac:dyDescent="0.2">
      <c r="A193">
        <v>177</v>
      </c>
      <c r="B193">
        <v>1736456628</v>
      </c>
      <c r="C193">
        <v>352</v>
      </c>
      <c r="D193" t="s">
        <v>702</v>
      </c>
      <c r="E193" t="s">
        <v>703</v>
      </c>
      <c r="F193">
        <v>2</v>
      </c>
      <c r="G193">
        <v>1736456626</v>
      </c>
      <c r="H193">
        <f t="shared" si="68"/>
        <v>7.5818263233958082E-3</v>
      </c>
      <c r="I193">
        <f t="shared" si="69"/>
        <v>7.5818263233958083</v>
      </c>
      <c r="J193">
        <f t="shared" si="70"/>
        <v>54.599250690973939</v>
      </c>
      <c r="K193">
        <f t="shared" si="71"/>
        <v>1241.3800000000001</v>
      </c>
      <c r="L193">
        <f t="shared" si="72"/>
        <v>737.383532371005</v>
      </c>
      <c r="M193">
        <f t="shared" si="73"/>
        <v>75.36876684916362</v>
      </c>
      <c r="N193">
        <f t="shared" si="74"/>
        <v>126.88278986971001</v>
      </c>
      <c r="O193">
        <f t="shared" si="75"/>
        <v>0.20250154283958327</v>
      </c>
      <c r="P193">
        <f t="shared" si="76"/>
        <v>3.5384954066874719</v>
      </c>
      <c r="Q193">
        <f t="shared" si="77"/>
        <v>0.19627671395222726</v>
      </c>
      <c r="R193">
        <f t="shared" si="78"/>
        <v>0.12321628304633446</v>
      </c>
      <c r="S193">
        <f t="shared" si="79"/>
        <v>317.39455859802075</v>
      </c>
      <c r="T193">
        <f t="shared" si="80"/>
        <v>33.078888718160933</v>
      </c>
      <c r="U193">
        <f t="shared" si="81"/>
        <v>33.078888718160933</v>
      </c>
      <c r="V193">
        <f t="shared" si="82"/>
        <v>5.0745442377240986</v>
      </c>
      <c r="W193">
        <f t="shared" si="83"/>
        <v>24.486779572747579</v>
      </c>
      <c r="X193">
        <f t="shared" si="84"/>
        <v>1.2484316777828748</v>
      </c>
      <c r="Y193">
        <f t="shared" si="85"/>
        <v>5.0983906400346317</v>
      </c>
      <c r="Z193">
        <f t="shared" si="86"/>
        <v>3.8261125599412238</v>
      </c>
      <c r="AA193">
        <f t="shared" si="87"/>
        <v>-334.35854086175516</v>
      </c>
      <c r="AB193">
        <f t="shared" si="88"/>
        <v>15.931227131209198</v>
      </c>
      <c r="AC193">
        <f t="shared" si="89"/>
        <v>1.0323326556512953</v>
      </c>
      <c r="AD193">
        <f t="shared" si="90"/>
        <v>-4.2247687389362909E-4</v>
      </c>
      <c r="AE193">
        <f t="shared" si="91"/>
        <v>81.281496463220009</v>
      </c>
      <c r="AF193">
        <f t="shared" si="92"/>
        <v>7.5442187418678595</v>
      </c>
      <c r="AG193">
        <f t="shared" si="93"/>
        <v>54.599250690973939</v>
      </c>
      <c r="AH193">
        <v>1348.26197360841</v>
      </c>
      <c r="AI193">
        <v>1260.0563030302999</v>
      </c>
      <c r="AJ193">
        <v>3.3256671407804901</v>
      </c>
      <c r="AK193">
        <v>84.5062676990527</v>
      </c>
      <c r="AL193">
        <f t="shared" si="94"/>
        <v>7.5818263233958083</v>
      </c>
      <c r="AM193">
        <v>3.2350436439249801</v>
      </c>
      <c r="AN193">
        <v>12.214027972027999</v>
      </c>
      <c r="AO193">
        <v>1.39262335517035E-4</v>
      </c>
      <c r="AP193">
        <v>123.873733639405</v>
      </c>
      <c r="AQ193">
        <v>20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53022.034307608323</v>
      </c>
      <c r="AV193">
        <f t="shared" si="98"/>
        <v>1999.9649999999999</v>
      </c>
      <c r="AW193">
        <f t="shared" si="99"/>
        <v>1685.9709299923875</v>
      </c>
      <c r="AX193">
        <f t="shared" si="100"/>
        <v>0.84300021749999998</v>
      </c>
      <c r="AY193">
        <f t="shared" si="101"/>
        <v>0.15870005655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1736456626</v>
      </c>
      <c r="BF193">
        <v>1241.3800000000001</v>
      </c>
      <c r="BG193">
        <v>1350.075</v>
      </c>
      <c r="BH193">
        <v>12.21425</v>
      </c>
      <c r="BI193">
        <v>3.2784300000000002</v>
      </c>
      <c r="BJ193">
        <v>1241.26</v>
      </c>
      <c r="BK193">
        <v>12.178800000000001</v>
      </c>
      <c r="BL193">
        <v>500.37299999999999</v>
      </c>
      <c r="BM193">
        <v>102.1105</v>
      </c>
      <c r="BN193">
        <v>0.1005795</v>
      </c>
      <c r="BO193">
        <v>33.162399999999998</v>
      </c>
      <c r="BP193">
        <v>32.311900000000001</v>
      </c>
      <c r="BQ193">
        <v>999.9</v>
      </c>
      <c r="BR193">
        <v>0</v>
      </c>
      <c r="BS193">
        <v>0</v>
      </c>
      <c r="BT193">
        <v>10022.799999999999</v>
      </c>
      <c r="BU193">
        <v>722.40200000000004</v>
      </c>
      <c r="BV193">
        <v>208.47</v>
      </c>
      <c r="BW193">
        <v>-108.7</v>
      </c>
      <c r="BX193">
        <v>1256.73</v>
      </c>
      <c r="BY193">
        <v>1354.52</v>
      </c>
      <c r="BZ193">
        <v>8.9357749999999996</v>
      </c>
      <c r="CA193">
        <v>1350.075</v>
      </c>
      <c r="CB193">
        <v>3.2784300000000002</v>
      </c>
      <c r="CC193">
        <v>1.2472000000000001</v>
      </c>
      <c r="CD193">
        <v>0.33476149999999999</v>
      </c>
      <c r="CE193">
        <v>10.177149999999999</v>
      </c>
      <c r="CF193">
        <v>-8.0643849999999997</v>
      </c>
      <c r="CG193">
        <v>1999.9649999999999</v>
      </c>
      <c r="CH193">
        <v>0.9</v>
      </c>
      <c r="CI193">
        <v>0.10000025</v>
      </c>
      <c r="CJ193">
        <v>24</v>
      </c>
      <c r="CK193">
        <v>39092.300000000003</v>
      </c>
      <c r="CL193">
        <v>1736449596</v>
      </c>
      <c r="CM193" t="s">
        <v>346</v>
      </c>
      <c r="CN193">
        <v>1736449594</v>
      </c>
      <c r="CO193">
        <v>1736449596</v>
      </c>
      <c r="CP193">
        <v>2</v>
      </c>
      <c r="CQ193">
        <v>0.52600000000000002</v>
      </c>
      <c r="CR193">
        <v>-1.4999999999999999E-2</v>
      </c>
      <c r="CS193">
        <v>0.63</v>
      </c>
      <c r="CT193">
        <v>3.9E-2</v>
      </c>
      <c r="CU193">
        <v>200</v>
      </c>
      <c r="CV193">
        <v>13</v>
      </c>
      <c r="CW193">
        <v>0.21</v>
      </c>
      <c r="CX193">
        <v>0.03</v>
      </c>
      <c r="CY193">
        <v>-108.8368</v>
      </c>
      <c r="CZ193">
        <v>-4.4352180451125403</v>
      </c>
      <c r="DA193">
        <v>0.53977889918002397</v>
      </c>
      <c r="DB193">
        <v>0</v>
      </c>
      <c r="DC193">
        <v>9.0319894999999999</v>
      </c>
      <c r="DD193">
        <v>-0.62047443609023001</v>
      </c>
      <c r="DE193">
        <v>6.0511839294058699E-2</v>
      </c>
      <c r="DF193">
        <v>0</v>
      </c>
      <c r="DG193">
        <v>0</v>
      </c>
      <c r="DH193">
        <v>2</v>
      </c>
      <c r="DI193" t="s">
        <v>535</v>
      </c>
      <c r="DJ193">
        <v>3.1174200000000001</v>
      </c>
      <c r="DK193">
        <v>2.8008899999999999</v>
      </c>
      <c r="DL193">
        <v>0.20979</v>
      </c>
      <c r="DM193">
        <v>0.222382</v>
      </c>
      <c r="DN193">
        <v>7.2014900000000007E-2</v>
      </c>
      <c r="DO193">
        <v>2.5028999999999999E-2</v>
      </c>
      <c r="DP193">
        <v>21932.1</v>
      </c>
      <c r="DQ193">
        <v>19915.5</v>
      </c>
      <c r="DR193">
        <v>26562.9</v>
      </c>
      <c r="DS193">
        <v>23974.400000000001</v>
      </c>
      <c r="DT193">
        <v>34079.4</v>
      </c>
      <c r="DU193">
        <v>34089.4</v>
      </c>
      <c r="DV193">
        <v>40157.199999999997</v>
      </c>
      <c r="DW193">
        <v>37925.1</v>
      </c>
      <c r="DX193">
        <v>1.9977199999999999</v>
      </c>
      <c r="DY193">
        <v>2.1718799999999998</v>
      </c>
      <c r="DZ193">
        <v>0.21895400000000001</v>
      </c>
      <c r="EA193">
        <v>0</v>
      </c>
      <c r="EB193">
        <v>28.729399999999998</v>
      </c>
      <c r="EC193">
        <v>999.9</v>
      </c>
      <c r="ED193">
        <v>61.512999999999998</v>
      </c>
      <c r="EE193">
        <v>25.347000000000001</v>
      </c>
      <c r="EF193">
        <v>19.555599999999998</v>
      </c>
      <c r="EG193">
        <v>63.696800000000003</v>
      </c>
      <c r="EH193">
        <v>26.318100000000001</v>
      </c>
      <c r="EI193">
        <v>1</v>
      </c>
      <c r="EJ193">
        <v>-0.17049300000000001</v>
      </c>
      <c r="EK193">
        <v>-4.5739000000000001</v>
      </c>
      <c r="EL193">
        <v>20.214600000000001</v>
      </c>
      <c r="EM193">
        <v>5.2640099999999999</v>
      </c>
      <c r="EN193">
        <v>12.004</v>
      </c>
      <c r="EO193">
        <v>4.9997999999999996</v>
      </c>
      <c r="EP193">
        <v>3.2877000000000001</v>
      </c>
      <c r="EQ193">
        <v>9999</v>
      </c>
      <c r="ER193">
        <v>9999</v>
      </c>
      <c r="ES193">
        <v>999.9</v>
      </c>
      <c r="ET193">
        <v>9999</v>
      </c>
      <c r="EU193">
        <v>1.87266</v>
      </c>
      <c r="EV193">
        <v>1.87347</v>
      </c>
      <c r="EW193">
        <v>1.8696999999999999</v>
      </c>
      <c r="EX193">
        <v>1.8754599999999999</v>
      </c>
      <c r="EY193">
        <v>1.8756600000000001</v>
      </c>
      <c r="EZ193">
        <v>1.87405</v>
      </c>
      <c r="FA193">
        <v>1.8726499999999999</v>
      </c>
      <c r="FB193">
        <v>1.87164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0.12</v>
      </c>
      <c r="FQ193">
        <v>3.5400000000000001E-2</v>
      </c>
      <c r="FR193">
        <v>0.34321388301456301</v>
      </c>
      <c r="FS193">
        <v>1.93526017593624E-3</v>
      </c>
      <c r="FT193">
        <v>-2.6352868309754201E-6</v>
      </c>
      <c r="FU193">
        <v>7.4988703689445403E-10</v>
      </c>
      <c r="FV193">
        <v>-2.6994475661370899E-2</v>
      </c>
      <c r="FW193">
        <v>5.2935318026229097E-3</v>
      </c>
      <c r="FX193">
        <v>-4.69559145734915E-4</v>
      </c>
      <c r="FY193">
        <v>3.7413844565891902E-5</v>
      </c>
      <c r="FZ193">
        <v>1</v>
      </c>
      <c r="GA193">
        <v>1999</v>
      </c>
      <c r="GB193">
        <v>0</v>
      </c>
      <c r="GC193">
        <v>14</v>
      </c>
      <c r="GD193">
        <v>117.2</v>
      </c>
      <c r="GE193">
        <v>117.2</v>
      </c>
      <c r="GF193">
        <v>2.8967299999999998</v>
      </c>
      <c r="GG193">
        <v>2.49756</v>
      </c>
      <c r="GH193">
        <v>1.5979000000000001</v>
      </c>
      <c r="GI193">
        <v>2.34619</v>
      </c>
      <c r="GJ193">
        <v>1.64917</v>
      </c>
      <c r="GK193">
        <v>2.49146</v>
      </c>
      <c r="GL193">
        <v>29.900600000000001</v>
      </c>
      <c r="GM193">
        <v>15.734400000000001</v>
      </c>
      <c r="GN193">
        <v>19</v>
      </c>
      <c r="GO193">
        <v>471.38600000000002</v>
      </c>
      <c r="GP193">
        <v>603.447</v>
      </c>
      <c r="GQ193">
        <v>39.5122</v>
      </c>
      <c r="GR193">
        <v>25.265999999999998</v>
      </c>
      <c r="GS193">
        <v>29.999500000000001</v>
      </c>
      <c r="GT193">
        <v>25.0242</v>
      </c>
      <c r="GU193">
        <v>24.993400000000001</v>
      </c>
      <c r="GV193">
        <v>58.147500000000001</v>
      </c>
      <c r="GW193">
        <v>73.084999999999994</v>
      </c>
      <c r="GX193">
        <v>100</v>
      </c>
      <c r="GY193">
        <v>39.4514</v>
      </c>
      <c r="GZ193">
        <v>1374.77</v>
      </c>
      <c r="HA193">
        <v>3.4164500000000002</v>
      </c>
      <c r="HB193">
        <v>100.861</v>
      </c>
      <c r="HC193">
        <v>100.749</v>
      </c>
    </row>
    <row r="194" spans="1:211" x14ac:dyDescent="0.2">
      <c r="A194">
        <v>178</v>
      </c>
      <c r="B194">
        <v>1736456630</v>
      </c>
      <c r="C194">
        <v>354</v>
      </c>
      <c r="D194" t="s">
        <v>704</v>
      </c>
      <c r="E194" t="s">
        <v>705</v>
      </c>
      <c r="F194">
        <v>2</v>
      </c>
      <c r="G194">
        <v>1736456629</v>
      </c>
      <c r="H194">
        <f t="shared" si="68"/>
        <v>7.5502901226118871E-3</v>
      </c>
      <c r="I194">
        <f t="shared" si="69"/>
        <v>7.5502901226118873</v>
      </c>
      <c r="J194">
        <f t="shared" si="70"/>
        <v>54.722114506541871</v>
      </c>
      <c r="K194">
        <f t="shared" si="71"/>
        <v>1251</v>
      </c>
      <c r="L194">
        <f t="shared" si="72"/>
        <v>744.41924276882321</v>
      </c>
      <c r="M194">
        <f t="shared" si="73"/>
        <v>76.085352286701863</v>
      </c>
      <c r="N194">
        <f t="shared" si="74"/>
        <v>127.8617884146</v>
      </c>
      <c r="O194">
        <f t="shared" si="75"/>
        <v>0.20195772748523247</v>
      </c>
      <c r="P194">
        <f t="shared" si="76"/>
        <v>3.5370422526930296</v>
      </c>
      <c r="Q194">
        <f t="shared" si="77"/>
        <v>0.19576327694916498</v>
      </c>
      <c r="R194">
        <f t="shared" si="78"/>
        <v>0.12289276826538728</v>
      </c>
      <c r="S194">
        <f t="shared" si="79"/>
        <v>317.4029930381904</v>
      </c>
      <c r="T194">
        <f t="shared" si="80"/>
        <v>33.055945761838302</v>
      </c>
      <c r="U194">
        <f t="shared" si="81"/>
        <v>33.055945761838302</v>
      </c>
      <c r="V194">
        <f t="shared" si="82"/>
        <v>5.0680099600454867</v>
      </c>
      <c r="W194">
        <f t="shared" si="83"/>
        <v>24.515605534230168</v>
      </c>
      <c r="X194">
        <f t="shared" si="84"/>
        <v>1.2478124940355602</v>
      </c>
      <c r="Y194">
        <f t="shared" si="85"/>
        <v>5.0898701738910308</v>
      </c>
      <c r="Z194">
        <f t="shared" si="86"/>
        <v>3.8201974660099265</v>
      </c>
      <c r="AA194">
        <f t="shared" si="87"/>
        <v>-332.96779440718421</v>
      </c>
      <c r="AB194">
        <f t="shared" si="88"/>
        <v>14.617121701627122</v>
      </c>
      <c r="AC194">
        <f t="shared" si="89"/>
        <v>0.94732378463516076</v>
      </c>
      <c r="AD194">
        <f t="shared" si="90"/>
        <v>-3.5588273153130956E-4</v>
      </c>
      <c r="AE194">
        <f t="shared" si="91"/>
        <v>80.113103754701569</v>
      </c>
      <c r="AF194">
        <f t="shared" si="92"/>
        <v>7.5129069107100968</v>
      </c>
      <c r="AG194">
        <f t="shared" si="93"/>
        <v>54.722114506541871</v>
      </c>
      <c r="AH194">
        <v>1354.32619857187</v>
      </c>
      <c r="AI194">
        <v>1266.4335151515099</v>
      </c>
      <c r="AJ194">
        <v>3.2455584176116901</v>
      </c>
      <c r="AK194">
        <v>84.5062676990527</v>
      </c>
      <c r="AL194">
        <f t="shared" si="94"/>
        <v>7.5502901226118873</v>
      </c>
      <c r="AM194">
        <v>3.2596436772174702</v>
      </c>
      <c r="AN194">
        <v>12.210232167832199</v>
      </c>
      <c r="AO194">
        <v>4.5840156987732901E-5</v>
      </c>
      <c r="AP194">
        <v>123.873733639405</v>
      </c>
      <c r="AQ194">
        <v>20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52995.973605433464</v>
      </c>
      <c r="AV194">
        <f t="shared" si="98"/>
        <v>2000.02</v>
      </c>
      <c r="AW194">
        <f t="shared" si="99"/>
        <v>1686.01616399304</v>
      </c>
      <c r="AX194">
        <f t="shared" si="100"/>
        <v>0.84299965200000004</v>
      </c>
      <c r="AY194">
        <f t="shared" si="101"/>
        <v>0.15869990952000002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1736456629</v>
      </c>
      <c r="BF194">
        <v>1251</v>
      </c>
      <c r="BG194">
        <v>1358.43</v>
      </c>
      <c r="BH194">
        <v>12.208600000000001</v>
      </c>
      <c r="BI194">
        <v>3.30186</v>
      </c>
      <c r="BJ194">
        <v>1250.8900000000001</v>
      </c>
      <c r="BK194">
        <v>12.173299999999999</v>
      </c>
      <c r="BL194">
        <v>499.92599999999999</v>
      </c>
      <c r="BM194">
        <v>102.108</v>
      </c>
      <c r="BN194">
        <v>9.9664600000000006E-2</v>
      </c>
      <c r="BO194">
        <v>33.132599999999996</v>
      </c>
      <c r="BP194">
        <v>32.282899999999998</v>
      </c>
      <c r="BQ194">
        <v>999.9</v>
      </c>
      <c r="BR194">
        <v>0</v>
      </c>
      <c r="BS194">
        <v>0</v>
      </c>
      <c r="BT194">
        <v>10016.9</v>
      </c>
      <c r="BU194">
        <v>722.72799999999995</v>
      </c>
      <c r="BV194">
        <v>220.53299999999999</v>
      </c>
      <c r="BW194">
        <v>-107.42700000000001</v>
      </c>
      <c r="BX194">
        <v>1266.46</v>
      </c>
      <c r="BY194">
        <v>1362.93</v>
      </c>
      <c r="BZ194">
        <v>8.9067500000000006</v>
      </c>
      <c r="CA194">
        <v>1358.43</v>
      </c>
      <c r="CB194">
        <v>3.30186</v>
      </c>
      <c r="CC194">
        <v>1.2465900000000001</v>
      </c>
      <c r="CD194">
        <v>0.33714499999999997</v>
      </c>
      <c r="CE194">
        <v>10.1699</v>
      </c>
      <c r="CF194">
        <v>-7.9730800000000004</v>
      </c>
      <c r="CG194">
        <v>2000.02</v>
      </c>
      <c r="CH194">
        <v>0.9</v>
      </c>
      <c r="CI194">
        <v>9.9999599999999994E-2</v>
      </c>
      <c r="CJ194">
        <v>24</v>
      </c>
      <c r="CK194">
        <v>39093.4</v>
      </c>
      <c r="CL194">
        <v>1736449596</v>
      </c>
      <c r="CM194" t="s">
        <v>346</v>
      </c>
      <c r="CN194">
        <v>1736449594</v>
      </c>
      <c r="CO194">
        <v>1736449596</v>
      </c>
      <c r="CP194">
        <v>2</v>
      </c>
      <c r="CQ194">
        <v>0.52600000000000002</v>
      </c>
      <c r="CR194">
        <v>-1.4999999999999999E-2</v>
      </c>
      <c r="CS194">
        <v>0.63</v>
      </c>
      <c r="CT194">
        <v>3.9E-2</v>
      </c>
      <c r="CU194">
        <v>200</v>
      </c>
      <c r="CV194">
        <v>13</v>
      </c>
      <c r="CW194">
        <v>0.21</v>
      </c>
      <c r="CX194">
        <v>0.03</v>
      </c>
      <c r="CY194">
        <v>-108.87015</v>
      </c>
      <c r="CZ194">
        <v>-1.77171428571427</v>
      </c>
      <c r="DA194">
        <v>0.49610445220739502</v>
      </c>
      <c r="DB194">
        <v>0</v>
      </c>
      <c r="DC194">
        <v>9.0115494999999992</v>
      </c>
      <c r="DD194">
        <v>-0.60984135338346801</v>
      </c>
      <c r="DE194">
        <v>5.9489511468409098E-2</v>
      </c>
      <c r="DF194">
        <v>0</v>
      </c>
      <c r="DG194">
        <v>0</v>
      </c>
      <c r="DH194">
        <v>2</v>
      </c>
      <c r="DI194" t="s">
        <v>535</v>
      </c>
      <c r="DJ194">
        <v>3.1166999999999998</v>
      </c>
      <c r="DK194">
        <v>2.8007599999999999</v>
      </c>
      <c r="DL194">
        <v>0.21043500000000001</v>
      </c>
      <c r="DM194">
        <v>0.222862</v>
      </c>
      <c r="DN194">
        <v>7.1995799999999999E-2</v>
      </c>
      <c r="DO194">
        <v>2.5153100000000001E-2</v>
      </c>
      <c r="DP194">
        <v>21914.5</v>
      </c>
      <c r="DQ194">
        <v>19903.2</v>
      </c>
      <c r="DR194">
        <v>26563.200000000001</v>
      </c>
      <c r="DS194">
        <v>23974.400000000001</v>
      </c>
      <c r="DT194">
        <v>34080.5</v>
      </c>
      <c r="DU194">
        <v>34085.1</v>
      </c>
      <c r="DV194">
        <v>40157.699999999997</v>
      </c>
      <c r="DW194">
        <v>37925.1</v>
      </c>
      <c r="DX194">
        <v>1.9963500000000001</v>
      </c>
      <c r="DY194">
        <v>2.1725699999999999</v>
      </c>
      <c r="DZ194">
        <v>0.21796699999999999</v>
      </c>
      <c r="EA194">
        <v>0</v>
      </c>
      <c r="EB194">
        <v>28.731000000000002</v>
      </c>
      <c r="EC194">
        <v>999.9</v>
      </c>
      <c r="ED194">
        <v>61.512999999999998</v>
      </c>
      <c r="EE194">
        <v>25.347000000000001</v>
      </c>
      <c r="EF194">
        <v>19.555900000000001</v>
      </c>
      <c r="EG194">
        <v>63.766800000000003</v>
      </c>
      <c r="EH194">
        <v>26.5425</v>
      </c>
      <c r="EI194">
        <v>1</v>
      </c>
      <c r="EJ194">
        <v>-0.170213</v>
      </c>
      <c r="EK194">
        <v>-4.8613600000000003</v>
      </c>
      <c r="EL194">
        <v>20.204000000000001</v>
      </c>
      <c r="EM194">
        <v>5.2610200000000003</v>
      </c>
      <c r="EN194">
        <v>12.004</v>
      </c>
      <c r="EO194">
        <v>4.9988999999999999</v>
      </c>
      <c r="EP194">
        <v>3.2869000000000002</v>
      </c>
      <c r="EQ194">
        <v>9999</v>
      </c>
      <c r="ER194">
        <v>9999</v>
      </c>
      <c r="ES194">
        <v>999.9</v>
      </c>
      <c r="ET194">
        <v>9999</v>
      </c>
      <c r="EU194">
        <v>1.8726700000000001</v>
      </c>
      <c r="EV194">
        <v>1.87347</v>
      </c>
      <c r="EW194">
        <v>1.86971</v>
      </c>
      <c r="EX194">
        <v>1.8754599999999999</v>
      </c>
      <c r="EY194">
        <v>1.87568</v>
      </c>
      <c r="EZ194">
        <v>1.8740600000000001</v>
      </c>
      <c r="FA194">
        <v>1.8726499999999999</v>
      </c>
      <c r="FB194">
        <v>1.87164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0.1</v>
      </c>
      <c r="FQ194">
        <v>3.5299999999999998E-2</v>
      </c>
      <c r="FR194">
        <v>0.34321388301456301</v>
      </c>
      <c r="FS194">
        <v>1.93526017593624E-3</v>
      </c>
      <c r="FT194">
        <v>-2.6352868309754201E-6</v>
      </c>
      <c r="FU194">
        <v>7.4988703689445403E-10</v>
      </c>
      <c r="FV194">
        <v>-2.6994475661370899E-2</v>
      </c>
      <c r="FW194">
        <v>5.2935318026229097E-3</v>
      </c>
      <c r="FX194">
        <v>-4.69559145734915E-4</v>
      </c>
      <c r="FY194">
        <v>3.7413844565891902E-5</v>
      </c>
      <c r="FZ194">
        <v>1</v>
      </c>
      <c r="GA194">
        <v>1999</v>
      </c>
      <c r="GB194">
        <v>0</v>
      </c>
      <c r="GC194">
        <v>14</v>
      </c>
      <c r="GD194">
        <v>117.3</v>
      </c>
      <c r="GE194">
        <v>117.2</v>
      </c>
      <c r="GF194">
        <v>2.9077099999999998</v>
      </c>
      <c r="GG194">
        <v>2.52197</v>
      </c>
      <c r="GH194">
        <v>1.5979000000000001</v>
      </c>
      <c r="GI194">
        <v>2.34619</v>
      </c>
      <c r="GJ194">
        <v>1.64917</v>
      </c>
      <c r="GK194">
        <v>2.3754900000000001</v>
      </c>
      <c r="GL194">
        <v>29.900600000000001</v>
      </c>
      <c r="GM194">
        <v>15.7256</v>
      </c>
      <c r="GN194">
        <v>19</v>
      </c>
      <c r="GO194">
        <v>470.54599999999999</v>
      </c>
      <c r="GP194">
        <v>604.00199999999995</v>
      </c>
      <c r="GQ194">
        <v>39.409199999999998</v>
      </c>
      <c r="GR194">
        <v>25.266300000000001</v>
      </c>
      <c r="GS194">
        <v>29.9999</v>
      </c>
      <c r="GT194">
        <v>25.0242</v>
      </c>
      <c r="GU194">
        <v>24.993400000000001</v>
      </c>
      <c r="GV194">
        <v>58.3748</v>
      </c>
      <c r="GW194">
        <v>72.814400000000006</v>
      </c>
      <c r="GX194">
        <v>100</v>
      </c>
      <c r="GY194">
        <v>39.349499999999999</v>
      </c>
      <c r="GZ194">
        <v>1381.63</v>
      </c>
      <c r="HA194">
        <v>3.4364699999999999</v>
      </c>
      <c r="HB194">
        <v>100.86199999999999</v>
      </c>
      <c r="HC194">
        <v>100.749</v>
      </c>
    </row>
    <row r="195" spans="1:211" x14ac:dyDescent="0.2">
      <c r="A195">
        <v>179</v>
      </c>
      <c r="B195">
        <v>1736456632</v>
      </c>
      <c r="C195">
        <v>356</v>
      </c>
      <c r="D195" t="s">
        <v>706</v>
      </c>
      <c r="E195" t="s">
        <v>707</v>
      </c>
      <c r="F195">
        <v>2</v>
      </c>
      <c r="G195">
        <v>1736456630</v>
      </c>
      <c r="H195">
        <f t="shared" si="68"/>
        <v>7.5272741580758367E-3</v>
      </c>
      <c r="I195">
        <f t="shared" si="69"/>
        <v>7.5272741580758371</v>
      </c>
      <c r="J195">
        <f t="shared" si="70"/>
        <v>54.699788392236371</v>
      </c>
      <c r="K195">
        <f t="shared" si="71"/>
        <v>1254.07</v>
      </c>
      <c r="L195">
        <f t="shared" si="72"/>
        <v>746.38860039217639</v>
      </c>
      <c r="M195">
        <f t="shared" si="73"/>
        <v>76.285999396545719</v>
      </c>
      <c r="N195">
        <f t="shared" si="74"/>
        <v>128.17449678754349</v>
      </c>
      <c r="O195">
        <f t="shared" si="75"/>
        <v>0.20142732253038226</v>
      </c>
      <c r="P195">
        <f t="shared" si="76"/>
        <v>3.5326526146248396</v>
      </c>
      <c r="Q195">
        <f t="shared" si="77"/>
        <v>0.19525742711205885</v>
      </c>
      <c r="R195">
        <f t="shared" si="78"/>
        <v>0.12257448983520662</v>
      </c>
      <c r="S195">
        <f t="shared" si="79"/>
        <v>317.40229001932141</v>
      </c>
      <c r="T195">
        <f t="shared" si="80"/>
        <v>33.049406931792653</v>
      </c>
      <c r="U195">
        <f t="shared" si="81"/>
        <v>33.049406931792653</v>
      </c>
      <c r="V195">
        <f t="shared" si="82"/>
        <v>5.0661490070178283</v>
      </c>
      <c r="W195">
        <f t="shared" si="83"/>
        <v>24.529656592893431</v>
      </c>
      <c r="X195">
        <f t="shared" si="84"/>
        <v>1.2477254304845926</v>
      </c>
      <c r="Y195">
        <f t="shared" si="85"/>
        <v>5.0865996666503488</v>
      </c>
      <c r="Z195">
        <f t="shared" si="86"/>
        <v>3.8184235765332355</v>
      </c>
      <c r="AA195">
        <f t="shared" si="87"/>
        <v>-331.95279037114437</v>
      </c>
      <c r="AB195">
        <f t="shared" si="88"/>
        <v>13.663637210431618</v>
      </c>
      <c r="AC195">
        <f t="shared" si="89"/>
        <v>0.88655141999099918</v>
      </c>
      <c r="AD195">
        <f t="shared" si="90"/>
        <v>-3.1172140033497442E-4</v>
      </c>
      <c r="AE195">
        <f t="shared" si="91"/>
        <v>79.606817506364038</v>
      </c>
      <c r="AF195">
        <f t="shared" si="92"/>
        <v>7.5039311949381267</v>
      </c>
      <c r="AG195">
        <f t="shared" si="93"/>
        <v>54.699788392236371</v>
      </c>
      <c r="AH195">
        <v>1360.0330069566701</v>
      </c>
      <c r="AI195">
        <v>1272.68490909091</v>
      </c>
      <c r="AJ195">
        <v>3.1703790898064499</v>
      </c>
      <c r="AK195">
        <v>84.5062676990527</v>
      </c>
      <c r="AL195">
        <f t="shared" si="94"/>
        <v>7.5272741580758371</v>
      </c>
      <c r="AM195">
        <v>3.2832413121086601</v>
      </c>
      <c r="AN195">
        <v>12.206265034965</v>
      </c>
      <c r="AO195">
        <v>-1.9497215435351301E-5</v>
      </c>
      <c r="AP195">
        <v>123.873733639405</v>
      </c>
      <c r="AQ195">
        <v>21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52903.825781629646</v>
      </c>
      <c r="AV195">
        <f t="shared" si="98"/>
        <v>2000.0150000000001</v>
      </c>
      <c r="AW195">
        <f t="shared" si="99"/>
        <v>1686.0122969973902</v>
      </c>
      <c r="AX195">
        <f t="shared" si="100"/>
        <v>0.84299982600000001</v>
      </c>
      <c r="AY195">
        <f t="shared" si="101"/>
        <v>0.15869995476000001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1736456630</v>
      </c>
      <c r="BF195">
        <v>1254.07</v>
      </c>
      <c r="BG195">
        <v>1360.895</v>
      </c>
      <c r="BH195">
        <v>12.207850000000001</v>
      </c>
      <c r="BI195">
        <v>3.3127049999999998</v>
      </c>
      <c r="BJ195">
        <v>1253.9649999999999</v>
      </c>
      <c r="BK195">
        <v>12.172549999999999</v>
      </c>
      <c r="BL195">
        <v>499.98</v>
      </c>
      <c r="BM195">
        <v>102.107</v>
      </c>
      <c r="BN195">
        <v>9.9812049999999999E-2</v>
      </c>
      <c r="BO195">
        <v>33.12115</v>
      </c>
      <c r="BP195">
        <v>32.272950000000002</v>
      </c>
      <c r="BQ195">
        <v>999.9</v>
      </c>
      <c r="BR195">
        <v>0</v>
      </c>
      <c r="BS195">
        <v>0</v>
      </c>
      <c r="BT195">
        <v>9998.4500000000007</v>
      </c>
      <c r="BU195">
        <v>722.774</v>
      </c>
      <c r="BV195">
        <v>249.244</v>
      </c>
      <c r="BW195">
        <v>-106.8235</v>
      </c>
      <c r="BX195">
        <v>1269.5650000000001</v>
      </c>
      <c r="BY195">
        <v>1365.42</v>
      </c>
      <c r="BZ195">
        <v>8.8951750000000001</v>
      </c>
      <c r="CA195">
        <v>1360.895</v>
      </c>
      <c r="CB195">
        <v>3.3127049999999998</v>
      </c>
      <c r="CC195">
        <v>1.246505</v>
      </c>
      <c r="CD195">
        <v>0.33824949999999998</v>
      </c>
      <c r="CE195">
        <v>10.168900000000001</v>
      </c>
      <c r="CF195">
        <v>-7.9310299999999998</v>
      </c>
      <c r="CG195">
        <v>2000.0150000000001</v>
      </c>
      <c r="CH195">
        <v>0.9</v>
      </c>
      <c r="CI195">
        <v>9.99998E-2</v>
      </c>
      <c r="CJ195">
        <v>24</v>
      </c>
      <c r="CK195">
        <v>39093.25</v>
      </c>
      <c r="CL195">
        <v>1736449596</v>
      </c>
      <c r="CM195" t="s">
        <v>346</v>
      </c>
      <c r="CN195">
        <v>1736449594</v>
      </c>
      <c r="CO195">
        <v>1736449596</v>
      </c>
      <c r="CP195">
        <v>2</v>
      </c>
      <c r="CQ195">
        <v>0.52600000000000002</v>
      </c>
      <c r="CR195">
        <v>-1.4999999999999999E-2</v>
      </c>
      <c r="CS195">
        <v>0.63</v>
      </c>
      <c r="CT195">
        <v>3.9E-2</v>
      </c>
      <c r="CU195">
        <v>200</v>
      </c>
      <c r="CV195">
        <v>13</v>
      </c>
      <c r="CW195">
        <v>0.21</v>
      </c>
      <c r="CX195">
        <v>0.03</v>
      </c>
      <c r="CY195">
        <v>-108.74175</v>
      </c>
      <c r="CZ195">
        <v>2.2536992481203701</v>
      </c>
      <c r="DA195">
        <v>0.73749127960945904</v>
      </c>
      <c r="DB195">
        <v>0</v>
      </c>
      <c r="DC195">
        <v>8.9897465000000008</v>
      </c>
      <c r="DD195">
        <v>-0.57338210526315803</v>
      </c>
      <c r="DE195">
        <v>5.5662813823503299E-2</v>
      </c>
      <c r="DF195">
        <v>0</v>
      </c>
      <c r="DG195">
        <v>0</v>
      </c>
      <c r="DH195">
        <v>2</v>
      </c>
      <c r="DI195" t="s">
        <v>535</v>
      </c>
      <c r="DJ195">
        <v>3.11694</v>
      </c>
      <c r="DK195">
        <v>2.80023</v>
      </c>
      <c r="DL195">
        <v>0.21104899999999999</v>
      </c>
      <c r="DM195">
        <v>0.22339800000000001</v>
      </c>
      <c r="DN195">
        <v>7.1982400000000002E-2</v>
      </c>
      <c r="DO195">
        <v>2.5300099999999999E-2</v>
      </c>
      <c r="DP195">
        <v>21897.5</v>
      </c>
      <c r="DQ195">
        <v>19889.5</v>
      </c>
      <c r="DR195">
        <v>26563.3</v>
      </c>
      <c r="DS195">
        <v>23974.400000000001</v>
      </c>
      <c r="DT195">
        <v>34081.1</v>
      </c>
      <c r="DU195">
        <v>34080</v>
      </c>
      <c r="DV195">
        <v>40157.800000000003</v>
      </c>
      <c r="DW195">
        <v>37925.1</v>
      </c>
      <c r="DX195">
        <v>1.99627</v>
      </c>
      <c r="DY195">
        <v>2.17225</v>
      </c>
      <c r="DZ195">
        <v>0.216532</v>
      </c>
      <c r="EA195">
        <v>0</v>
      </c>
      <c r="EB195">
        <v>28.732099999999999</v>
      </c>
      <c r="EC195">
        <v>999.9</v>
      </c>
      <c r="ED195">
        <v>61.512999999999998</v>
      </c>
      <c r="EE195">
        <v>25.347000000000001</v>
      </c>
      <c r="EF195">
        <v>19.5549</v>
      </c>
      <c r="EG195">
        <v>64.076800000000006</v>
      </c>
      <c r="EH195">
        <v>26.041699999999999</v>
      </c>
      <c r="EI195">
        <v>1</v>
      </c>
      <c r="EJ195">
        <v>-0.16967699999999999</v>
      </c>
      <c r="EK195">
        <v>-4.9587500000000002</v>
      </c>
      <c r="EL195">
        <v>20.200500000000002</v>
      </c>
      <c r="EM195">
        <v>5.2616199999999997</v>
      </c>
      <c r="EN195">
        <v>12.004</v>
      </c>
      <c r="EO195">
        <v>4.9991500000000002</v>
      </c>
      <c r="EP195">
        <v>3.2869799999999998</v>
      </c>
      <c r="EQ195">
        <v>9999</v>
      </c>
      <c r="ER195">
        <v>9999</v>
      </c>
      <c r="ES195">
        <v>999.9</v>
      </c>
      <c r="ET195">
        <v>9999</v>
      </c>
      <c r="EU195">
        <v>1.8726700000000001</v>
      </c>
      <c r="EV195">
        <v>1.87347</v>
      </c>
      <c r="EW195">
        <v>1.8696999999999999</v>
      </c>
      <c r="EX195">
        <v>1.8754599999999999</v>
      </c>
      <c r="EY195">
        <v>1.87565</v>
      </c>
      <c r="EZ195">
        <v>1.8740699999999999</v>
      </c>
      <c r="FA195">
        <v>1.8726400000000001</v>
      </c>
      <c r="FB195">
        <v>1.87164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0.1</v>
      </c>
      <c r="FQ195">
        <v>3.5299999999999998E-2</v>
      </c>
      <c r="FR195">
        <v>0.34321388301456301</v>
      </c>
      <c r="FS195">
        <v>1.93526017593624E-3</v>
      </c>
      <c r="FT195">
        <v>-2.6352868309754201E-6</v>
      </c>
      <c r="FU195">
        <v>7.4988703689445403E-10</v>
      </c>
      <c r="FV195">
        <v>-2.6994475661370899E-2</v>
      </c>
      <c r="FW195">
        <v>5.2935318026229097E-3</v>
      </c>
      <c r="FX195">
        <v>-4.69559145734915E-4</v>
      </c>
      <c r="FY195">
        <v>3.7413844565891902E-5</v>
      </c>
      <c r="FZ195">
        <v>1</v>
      </c>
      <c r="GA195">
        <v>1999</v>
      </c>
      <c r="GB195">
        <v>0</v>
      </c>
      <c r="GC195">
        <v>14</v>
      </c>
      <c r="GD195">
        <v>117.3</v>
      </c>
      <c r="GE195">
        <v>117.3</v>
      </c>
      <c r="GF195">
        <v>2.9186999999999999</v>
      </c>
      <c r="GG195">
        <v>2.49146</v>
      </c>
      <c r="GH195">
        <v>1.5979000000000001</v>
      </c>
      <c r="GI195">
        <v>2.34863</v>
      </c>
      <c r="GJ195">
        <v>1.64917</v>
      </c>
      <c r="GK195">
        <v>2.3864700000000001</v>
      </c>
      <c r="GL195">
        <v>29.900600000000001</v>
      </c>
      <c r="GM195">
        <v>15.7256</v>
      </c>
      <c r="GN195">
        <v>19</v>
      </c>
      <c r="GO195">
        <v>470.50599999999997</v>
      </c>
      <c r="GP195">
        <v>603.75199999999995</v>
      </c>
      <c r="GQ195">
        <v>39.343899999999998</v>
      </c>
      <c r="GR195">
        <v>25.267399999999999</v>
      </c>
      <c r="GS195">
        <v>30.000399999999999</v>
      </c>
      <c r="GT195">
        <v>25.024999999999999</v>
      </c>
      <c r="GU195">
        <v>24.994</v>
      </c>
      <c r="GV195">
        <v>58.601599999999998</v>
      </c>
      <c r="GW195">
        <v>72.814400000000006</v>
      </c>
      <c r="GX195">
        <v>100</v>
      </c>
      <c r="GY195">
        <v>39.349499999999999</v>
      </c>
      <c r="GZ195">
        <v>1388.46</v>
      </c>
      <c r="HA195">
        <v>3.4644599999999999</v>
      </c>
      <c r="HB195">
        <v>100.86199999999999</v>
      </c>
      <c r="HC195">
        <v>100.749</v>
      </c>
    </row>
    <row r="196" spans="1:211" x14ac:dyDescent="0.2">
      <c r="A196">
        <v>180</v>
      </c>
      <c r="B196">
        <v>1736456634</v>
      </c>
      <c r="C196">
        <v>358</v>
      </c>
      <c r="D196" t="s">
        <v>708</v>
      </c>
      <c r="E196" t="s">
        <v>709</v>
      </c>
      <c r="F196">
        <v>2</v>
      </c>
      <c r="G196">
        <v>1736456633</v>
      </c>
      <c r="H196">
        <f t="shared" si="68"/>
        <v>7.5088703170462659E-3</v>
      </c>
      <c r="I196">
        <f t="shared" si="69"/>
        <v>7.5088703170462656</v>
      </c>
      <c r="J196">
        <f t="shared" si="70"/>
        <v>54.866295955677153</v>
      </c>
      <c r="K196">
        <f t="shared" si="71"/>
        <v>1262.97</v>
      </c>
      <c r="L196">
        <f t="shared" si="72"/>
        <v>753.47742612118861</v>
      </c>
      <c r="M196">
        <f t="shared" si="73"/>
        <v>77.010566928375169</v>
      </c>
      <c r="N196">
        <f t="shared" si="74"/>
        <v>129.08420656239602</v>
      </c>
      <c r="O196">
        <f t="shared" si="75"/>
        <v>0.20139681124851494</v>
      </c>
      <c r="P196">
        <f t="shared" si="76"/>
        <v>3.5226444373699755</v>
      </c>
      <c r="Q196">
        <f t="shared" si="77"/>
        <v>0.19521180932816165</v>
      </c>
      <c r="R196">
        <f t="shared" si="78"/>
        <v>0.12254725636584324</v>
      </c>
      <c r="S196">
        <f t="shared" si="79"/>
        <v>317.4000762</v>
      </c>
      <c r="T196">
        <f t="shared" si="80"/>
        <v>33.019565662277323</v>
      </c>
      <c r="U196">
        <f t="shared" si="81"/>
        <v>33.019565662277323</v>
      </c>
      <c r="V196">
        <f t="shared" si="82"/>
        <v>5.0576637185413134</v>
      </c>
      <c r="W196">
        <f t="shared" si="83"/>
        <v>24.571930312820569</v>
      </c>
      <c r="X196">
        <f t="shared" si="84"/>
        <v>1.2475165747874402</v>
      </c>
      <c r="Y196">
        <f t="shared" si="85"/>
        <v>5.0769986684218296</v>
      </c>
      <c r="Z196">
        <f t="shared" si="86"/>
        <v>3.8101471437538734</v>
      </c>
      <c r="AA196">
        <f t="shared" si="87"/>
        <v>-331.14118098174032</v>
      </c>
      <c r="AB196">
        <f t="shared" si="88"/>
        <v>12.901600762314745</v>
      </c>
      <c r="AC196">
        <f t="shared" si="89"/>
        <v>0.83922457623529678</v>
      </c>
      <c r="AD196">
        <f t="shared" si="90"/>
        <v>-2.7944319024975073E-4</v>
      </c>
      <c r="AE196">
        <f t="shared" si="91"/>
        <v>79.128838318546542</v>
      </c>
      <c r="AF196">
        <f t="shared" si="92"/>
        <v>7.4763783236764629</v>
      </c>
      <c r="AG196">
        <f t="shared" si="93"/>
        <v>54.866295955677153</v>
      </c>
      <c r="AH196">
        <v>1365.3333486112899</v>
      </c>
      <c r="AI196">
        <v>1278.6049696969701</v>
      </c>
      <c r="AJ196">
        <v>3.0487031068579502</v>
      </c>
      <c r="AK196">
        <v>84.5062676990527</v>
      </c>
      <c r="AL196">
        <f t="shared" si="94"/>
        <v>7.5088703170462656</v>
      </c>
      <c r="AM196">
        <v>3.3023290306609701</v>
      </c>
      <c r="AN196">
        <v>12.203971328671299</v>
      </c>
      <c r="AO196">
        <v>-5.9351342142562201E-5</v>
      </c>
      <c r="AP196">
        <v>123.873733639405</v>
      </c>
      <c r="AQ196">
        <v>21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52695.315581289906</v>
      </c>
      <c r="AV196">
        <f t="shared" si="98"/>
        <v>2000</v>
      </c>
      <c r="AW196">
        <f t="shared" si="99"/>
        <v>1686.00081</v>
      </c>
      <c r="AX196">
        <f t="shared" si="100"/>
        <v>0.84300040499999995</v>
      </c>
      <c r="AY196">
        <f t="shared" si="101"/>
        <v>0.1587000381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1736456633</v>
      </c>
      <c r="BF196">
        <v>1262.97</v>
      </c>
      <c r="BG196">
        <v>1369.26</v>
      </c>
      <c r="BH196">
        <v>12.2058</v>
      </c>
      <c r="BI196">
        <v>3.34328</v>
      </c>
      <c r="BJ196">
        <v>1262.8800000000001</v>
      </c>
      <c r="BK196">
        <v>12.170500000000001</v>
      </c>
      <c r="BL196">
        <v>499.97899999999998</v>
      </c>
      <c r="BM196">
        <v>102.107</v>
      </c>
      <c r="BN196">
        <v>9.9866800000000006E-2</v>
      </c>
      <c r="BO196">
        <v>33.087499999999999</v>
      </c>
      <c r="BP196">
        <v>32.242400000000004</v>
      </c>
      <c r="BQ196">
        <v>999.9</v>
      </c>
      <c r="BR196">
        <v>0</v>
      </c>
      <c r="BS196">
        <v>0</v>
      </c>
      <c r="BT196">
        <v>9956.25</v>
      </c>
      <c r="BU196">
        <v>722.83900000000006</v>
      </c>
      <c r="BV196">
        <v>209.892</v>
      </c>
      <c r="BW196">
        <v>-106.28700000000001</v>
      </c>
      <c r="BX196">
        <v>1278.58</v>
      </c>
      <c r="BY196">
        <v>1373.86</v>
      </c>
      <c r="BZ196">
        <v>8.8625500000000006</v>
      </c>
      <c r="CA196">
        <v>1369.26</v>
      </c>
      <c r="CB196">
        <v>3.34328</v>
      </c>
      <c r="CC196">
        <v>1.24631</v>
      </c>
      <c r="CD196">
        <v>0.34137400000000001</v>
      </c>
      <c r="CE196">
        <v>10.166499999999999</v>
      </c>
      <c r="CF196">
        <v>-7.8125099999999996</v>
      </c>
      <c r="CG196">
        <v>2000</v>
      </c>
      <c r="CH196">
        <v>0.90000100000000005</v>
      </c>
      <c r="CI196">
        <v>9.9999500000000005E-2</v>
      </c>
      <c r="CJ196">
        <v>24</v>
      </c>
      <c r="CK196">
        <v>39093</v>
      </c>
      <c r="CL196">
        <v>1736449596</v>
      </c>
      <c r="CM196" t="s">
        <v>346</v>
      </c>
      <c r="CN196">
        <v>1736449594</v>
      </c>
      <c r="CO196">
        <v>1736449596</v>
      </c>
      <c r="CP196">
        <v>2</v>
      </c>
      <c r="CQ196">
        <v>0.52600000000000002</v>
      </c>
      <c r="CR196">
        <v>-1.4999999999999999E-2</v>
      </c>
      <c r="CS196">
        <v>0.63</v>
      </c>
      <c r="CT196">
        <v>3.9E-2</v>
      </c>
      <c r="CU196">
        <v>200</v>
      </c>
      <c r="CV196">
        <v>13</v>
      </c>
      <c r="CW196">
        <v>0.21</v>
      </c>
      <c r="CX196">
        <v>0.03</v>
      </c>
      <c r="CY196">
        <v>-108.52075000000001</v>
      </c>
      <c r="CZ196">
        <v>7.1044962406014802</v>
      </c>
      <c r="DA196">
        <v>1.06653405360541</v>
      </c>
      <c r="DB196">
        <v>0</v>
      </c>
      <c r="DC196">
        <v>8.9685644999999994</v>
      </c>
      <c r="DD196">
        <v>-0.55719654135337704</v>
      </c>
      <c r="DE196">
        <v>5.3894920027308703E-2</v>
      </c>
      <c r="DF196">
        <v>0</v>
      </c>
      <c r="DG196">
        <v>0</v>
      </c>
      <c r="DH196">
        <v>2</v>
      </c>
      <c r="DI196" t="s">
        <v>535</v>
      </c>
      <c r="DJ196">
        <v>3.1167899999999999</v>
      </c>
      <c r="DK196">
        <v>2.8000600000000002</v>
      </c>
      <c r="DL196">
        <v>0.211645</v>
      </c>
      <c r="DM196">
        <v>0.22401399999999999</v>
      </c>
      <c r="DN196">
        <v>7.1974800000000005E-2</v>
      </c>
      <c r="DO196">
        <v>2.54173E-2</v>
      </c>
      <c r="DP196">
        <v>21880.799999999999</v>
      </c>
      <c r="DQ196">
        <v>19873.7</v>
      </c>
      <c r="DR196">
        <v>26563</v>
      </c>
      <c r="DS196">
        <v>23974.400000000001</v>
      </c>
      <c r="DT196">
        <v>34081.199999999997</v>
      </c>
      <c r="DU196">
        <v>34075.800000000003</v>
      </c>
      <c r="DV196">
        <v>40157.5</v>
      </c>
      <c r="DW196">
        <v>37925</v>
      </c>
      <c r="DX196">
        <v>1.99627</v>
      </c>
      <c r="DY196">
        <v>2.1724000000000001</v>
      </c>
      <c r="DZ196">
        <v>0.21523200000000001</v>
      </c>
      <c r="EA196">
        <v>0</v>
      </c>
      <c r="EB196">
        <v>28.731400000000001</v>
      </c>
      <c r="EC196">
        <v>999.9</v>
      </c>
      <c r="ED196">
        <v>61.488</v>
      </c>
      <c r="EE196">
        <v>25.347000000000001</v>
      </c>
      <c r="EF196">
        <v>19.545200000000001</v>
      </c>
      <c r="EG196">
        <v>63.876800000000003</v>
      </c>
      <c r="EH196">
        <v>26.586500000000001</v>
      </c>
      <c r="EI196">
        <v>1</v>
      </c>
      <c r="EJ196">
        <v>-0.16911799999999999</v>
      </c>
      <c r="EK196">
        <v>-5.1104000000000003</v>
      </c>
      <c r="EL196">
        <v>20.194600000000001</v>
      </c>
      <c r="EM196">
        <v>5.2617700000000003</v>
      </c>
      <c r="EN196">
        <v>12.004</v>
      </c>
      <c r="EO196">
        <v>4.9991500000000002</v>
      </c>
      <c r="EP196">
        <v>3.28708</v>
      </c>
      <c r="EQ196">
        <v>9999</v>
      </c>
      <c r="ER196">
        <v>9999</v>
      </c>
      <c r="ES196">
        <v>999.9</v>
      </c>
      <c r="ET196">
        <v>9999</v>
      </c>
      <c r="EU196">
        <v>1.8726400000000001</v>
      </c>
      <c r="EV196">
        <v>1.87347</v>
      </c>
      <c r="EW196">
        <v>1.8696900000000001</v>
      </c>
      <c r="EX196">
        <v>1.8754599999999999</v>
      </c>
      <c r="EY196">
        <v>1.87561</v>
      </c>
      <c r="EZ196">
        <v>1.8740600000000001</v>
      </c>
      <c r="FA196">
        <v>1.8726</v>
      </c>
      <c r="FB196">
        <v>1.87164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0.09</v>
      </c>
      <c r="FQ196">
        <v>3.5299999999999998E-2</v>
      </c>
      <c r="FR196">
        <v>0.34321388301456301</v>
      </c>
      <c r="FS196">
        <v>1.93526017593624E-3</v>
      </c>
      <c r="FT196">
        <v>-2.6352868309754201E-6</v>
      </c>
      <c r="FU196">
        <v>7.4988703689445403E-10</v>
      </c>
      <c r="FV196">
        <v>-2.6994475661370899E-2</v>
      </c>
      <c r="FW196">
        <v>5.2935318026229097E-3</v>
      </c>
      <c r="FX196">
        <v>-4.69559145734915E-4</v>
      </c>
      <c r="FY196">
        <v>3.7413844565891902E-5</v>
      </c>
      <c r="FZ196">
        <v>1</v>
      </c>
      <c r="GA196">
        <v>1999</v>
      </c>
      <c r="GB196">
        <v>0</v>
      </c>
      <c r="GC196">
        <v>14</v>
      </c>
      <c r="GD196">
        <v>117.3</v>
      </c>
      <c r="GE196">
        <v>117.3</v>
      </c>
      <c r="GF196">
        <v>2.9309099999999999</v>
      </c>
      <c r="GG196">
        <v>2.49512</v>
      </c>
      <c r="GH196">
        <v>1.5979000000000001</v>
      </c>
      <c r="GI196">
        <v>2.34741</v>
      </c>
      <c r="GJ196">
        <v>1.64917</v>
      </c>
      <c r="GK196">
        <v>2.4841299999999999</v>
      </c>
      <c r="GL196">
        <v>29.900600000000001</v>
      </c>
      <c r="GM196">
        <v>15.7256</v>
      </c>
      <c r="GN196">
        <v>19</v>
      </c>
      <c r="GO196">
        <v>470.51400000000001</v>
      </c>
      <c r="GP196">
        <v>603.88300000000004</v>
      </c>
      <c r="GQ196">
        <v>39.293700000000001</v>
      </c>
      <c r="GR196">
        <v>25.2682</v>
      </c>
      <c r="GS196">
        <v>30.000800000000002</v>
      </c>
      <c r="GT196">
        <v>25.026</v>
      </c>
      <c r="GU196">
        <v>24.995000000000001</v>
      </c>
      <c r="GV196">
        <v>58.841000000000001</v>
      </c>
      <c r="GW196">
        <v>72.538899999999998</v>
      </c>
      <c r="GX196">
        <v>100</v>
      </c>
      <c r="GY196">
        <v>39.296500000000002</v>
      </c>
      <c r="GZ196">
        <v>1395.26</v>
      </c>
      <c r="HA196">
        <v>3.4878</v>
      </c>
      <c r="HB196">
        <v>100.861</v>
      </c>
      <c r="HC196">
        <v>100.749</v>
      </c>
    </row>
    <row r="197" spans="1:211" x14ac:dyDescent="0.2">
      <c r="A197">
        <v>181</v>
      </c>
      <c r="B197">
        <v>1736456636</v>
      </c>
      <c r="C197">
        <v>360</v>
      </c>
      <c r="D197" t="s">
        <v>710</v>
      </c>
      <c r="E197" t="s">
        <v>711</v>
      </c>
      <c r="F197">
        <v>2</v>
      </c>
      <c r="G197">
        <v>1736456634</v>
      </c>
      <c r="H197">
        <f t="shared" si="68"/>
        <v>7.4910202226383523E-3</v>
      </c>
      <c r="I197">
        <f t="shared" si="69"/>
        <v>7.491020222638352</v>
      </c>
      <c r="J197">
        <f t="shared" si="70"/>
        <v>55.096472387000929</v>
      </c>
      <c r="K197">
        <f t="shared" si="71"/>
        <v>1265.8599999999999</v>
      </c>
      <c r="L197">
        <f t="shared" si="72"/>
        <v>753.50200800943867</v>
      </c>
      <c r="M197">
        <f t="shared" si="73"/>
        <v>77.013674934140369</v>
      </c>
      <c r="N197">
        <f t="shared" si="74"/>
        <v>129.38058494319199</v>
      </c>
      <c r="O197">
        <f t="shared" si="75"/>
        <v>0.20096785711026938</v>
      </c>
      <c r="P197">
        <f t="shared" si="76"/>
        <v>3.5272662236016279</v>
      </c>
      <c r="Q197">
        <f t="shared" si="77"/>
        <v>0.19481654466830833</v>
      </c>
      <c r="R197">
        <f t="shared" si="78"/>
        <v>0.12229732762237933</v>
      </c>
      <c r="S197">
        <f t="shared" si="79"/>
        <v>317.40939461617859</v>
      </c>
      <c r="T197">
        <f t="shared" si="80"/>
        <v>33.014381884477906</v>
      </c>
      <c r="U197">
        <f t="shared" si="81"/>
        <v>33.014381884477906</v>
      </c>
      <c r="V197">
        <f t="shared" si="82"/>
        <v>5.0561909858914804</v>
      </c>
      <c r="W197">
        <f t="shared" si="83"/>
        <v>24.580890346068195</v>
      </c>
      <c r="X197">
        <f t="shared" si="84"/>
        <v>1.2473269173202199</v>
      </c>
      <c r="Y197">
        <f t="shared" si="85"/>
        <v>5.0743764760324659</v>
      </c>
      <c r="Z197">
        <f t="shared" si="86"/>
        <v>3.8088640685712605</v>
      </c>
      <c r="AA197">
        <f t="shared" si="87"/>
        <v>-330.35399181835135</v>
      </c>
      <c r="AB197">
        <f t="shared" si="88"/>
        <v>12.154795191220316</v>
      </c>
      <c r="AC197">
        <f t="shared" si="89"/>
        <v>0.78955464469738801</v>
      </c>
      <c r="AD197">
        <f t="shared" si="90"/>
        <v>-2.4736625506704968E-4</v>
      </c>
      <c r="AE197">
        <f t="shared" si="91"/>
        <v>79.377189800123858</v>
      </c>
      <c r="AF197">
        <f t="shared" si="92"/>
        <v>7.4651126440072328</v>
      </c>
      <c r="AG197">
        <f t="shared" si="93"/>
        <v>55.096472387000929</v>
      </c>
      <c r="AH197">
        <v>1370.6667454060901</v>
      </c>
      <c r="AI197">
        <v>1284.3659393939399</v>
      </c>
      <c r="AJ197">
        <v>2.9411690775298802</v>
      </c>
      <c r="AK197">
        <v>84.5062676990527</v>
      </c>
      <c r="AL197">
        <f t="shared" si="94"/>
        <v>7.491020222638352</v>
      </c>
      <c r="AM197">
        <v>3.31915788653447</v>
      </c>
      <c r="AN197">
        <v>12.202241258741299</v>
      </c>
      <c r="AO197">
        <v>-8.3490420507838201E-5</v>
      </c>
      <c r="AP197">
        <v>123.873733639405</v>
      </c>
      <c r="AQ197">
        <v>21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52795.854440177907</v>
      </c>
      <c r="AV197">
        <f t="shared" si="98"/>
        <v>2000.06</v>
      </c>
      <c r="AW197">
        <f t="shared" si="99"/>
        <v>1686.0506070008098</v>
      </c>
      <c r="AX197">
        <f t="shared" si="100"/>
        <v>0.84300001349999998</v>
      </c>
      <c r="AY197">
        <f t="shared" si="101"/>
        <v>0.15869993631000001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1736456634</v>
      </c>
      <c r="BF197">
        <v>1265.8599999999999</v>
      </c>
      <c r="BG197">
        <v>1372.4849999999999</v>
      </c>
      <c r="BH197">
        <v>12.203849999999999</v>
      </c>
      <c r="BI197">
        <v>3.3523299999999998</v>
      </c>
      <c r="BJ197">
        <v>1265.77</v>
      </c>
      <c r="BK197">
        <v>12.16855</v>
      </c>
      <c r="BL197">
        <v>499.84699999999998</v>
      </c>
      <c r="BM197">
        <v>102.108</v>
      </c>
      <c r="BN197">
        <v>9.9657200000000001E-2</v>
      </c>
      <c r="BO197">
        <v>33.078299999999999</v>
      </c>
      <c r="BP197">
        <v>32.231450000000002</v>
      </c>
      <c r="BQ197">
        <v>999.9</v>
      </c>
      <c r="BR197">
        <v>0</v>
      </c>
      <c r="BS197">
        <v>0</v>
      </c>
      <c r="BT197">
        <v>9975.625</v>
      </c>
      <c r="BU197">
        <v>722.83550000000002</v>
      </c>
      <c r="BV197">
        <v>257.267</v>
      </c>
      <c r="BW197">
        <v>-106.626</v>
      </c>
      <c r="BX197">
        <v>1281.5</v>
      </c>
      <c r="BY197">
        <v>1377.105</v>
      </c>
      <c r="BZ197">
        <v>8.8515449999999998</v>
      </c>
      <c r="CA197">
        <v>1372.4849999999999</v>
      </c>
      <c r="CB197">
        <v>3.3523299999999998</v>
      </c>
      <c r="CC197">
        <v>1.2461199999999999</v>
      </c>
      <c r="CD197">
        <v>0.34230149999999998</v>
      </c>
      <c r="CE197">
        <v>10.164249999999999</v>
      </c>
      <c r="CF197">
        <v>-7.7775699999999999</v>
      </c>
      <c r="CG197">
        <v>2000.06</v>
      </c>
      <c r="CH197">
        <v>0.90000100000000005</v>
      </c>
      <c r="CI197">
        <v>9.9999050000000006E-2</v>
      </c>
      <c r="CJ197">
        <v>24</v>
      </c>
      <c r="CK197">
        <v>39094.15</v>
      </c>
      <c r="CL197">
        <v>1736449596</v>
      </c>
      <c r="CM197" t="s">
        <v>346</v>
      </c>
      <c r="CN197">
        <v>1736449594</v>
      </c>
      <c r="CO197">
        <v>1736449596</v>
      </c>
      <c r="CP197">
        <v>2</v>
      </c>
      <c r="CQ197">
        <v>0.52600000000000002</v>
      </c>
      <c r="CR197">
        <v>-1.4999999999999999E-2</v>
      </c>
      <c r="CS197">
        <v>0.63</v>
      </c>
      <c r="CT197">
        <v>3.9E-2</v>
      </c>
      <c r="CU197">
        <v>200</v>
      </c>
      <c r="CV197">
        <v>13</v>
      </c>
      <c r="CW197">
        <v>0.21</v>
      </c>
      <c r="CX197">
        <v>0.03</v>
      </c>
      <c r="CY197">
        <v>-108.31144999999999</v>
      </c>
      <c r="CZ197">
        <v>10.427503759398601</v>
      </c>
      <c r="DA197">
        <v>1.2351176654473</v>
      </c>
      <c r="DB197">
        <v>0</v>
      </c>
      <c r="DC197">
        <v>8.9494425</v>
      </c>
      <c r="DD197">
        <v>-0.57925759398496002</v>
      </c>
      <c r="DE197">
        <v>5.6009170934321E-2</v>
      </c>
      <c r="DF197">
        <v>0</v>
      </c>
      <c r="DG197">
        <v>0</v>
      </c>
      <c r="DH197">
        <v>2</v>
      </c>
      <c r="DI197" t="s">
        <v>535</v>
      </c>
      <c r="DJ197">
        <v>3.1168399999999998</v>
      </c>
      <c r="DK197">
        <v>2.8004199999999999</v>
      </c>
      <c r="DL197">
        <v>0.21224699999999999</v>
      </c>
      <c r="DM197">
        <v>0.22464600000000001</v>
      </c>
      <c r="DN197">
        <v>7.1961499999999998E-2</v>
      </c>
      <c r="DO197">
        <v>2.5559999999999999E-2</v>
      </c>
      <c r="DP197">
        <v>21864.1</v>
      </c>
      <c r="DQ197">
        <v>19857.599999999999</v>
      </c>
      <c r="DR197">
        <v>26563</v>
      </c>
      <c r="DS197">
        <v>23974.5</v>
      </c>
      <c r="DT197">
        <v>34082</v>
      </c>
      <c r="DU197">
        <v>34070.699999999997</v>
      </c>
      <c r="DV197">
        <v>40157.699999999997</v>
      </c>
      <c r="DW197">
        <v>37924.800000000003</v>
      </c>
      <c r="DX197">
        <v>1.99597</v>
      </c>
      <c r="DY197">
        <v>2.1725699999999999</v>
      </c>
      <c r="DZ197">
        <v>0.21421899999999999</v>
      </c>
      <c r="EA197">
        <v>0</v>
      </c>
      <c r="EB197">
        <v>28.729500000000002</v>
      </c>
      <c r="EC197">
        <v>999.9</v>
      </c>
      <c r="ED197">
        <v>61.488</v>
      </c>
      <c r="EE197">
        <v>25.337</v>
      </c>
      <c r="EF197">
        <v>19.533899999999999</v>
      </c>
      <c r="EG197">
        <v>63.196800000000003</v>
      </c>
      <c r="EH197">
        <v>26.1859</v>
      </c>
      <c r="EI197">
        <v>1</v>
      </c>
      <c r="EJ197">
        <v>-0.168493</v>
      </c>
      <c r="EK197">
        <v>-5.25943</v>
      </c>
      <c r="EL197">
        <v>20.188500000000001</v>
      </c>
      <c r="EM197">
        <v>5.2617700000000003</v>
      </c>
      <c r="EN197">
        <v>12.004</v>
      </c>
      <c r="EO197">
        <v>4.9992999999999999</v>
      </c>
      <c r="EP197">
        <v>3.28708</v>
      </c>
      <c r="EQ197">
        <v>9999</v>
      </c>
      <c r="ER197">
        <v>9999</v>
      </c>
      <c r="ES197">
        <v>999.9</v>
      </c>
      <c r="ET197">
        <v>9999</v>
      </c>
      <c r="EU197">
        <v>1.87262</v>
      </c>
      <c r="EV197">
        <v>1.87347</v>
      </c>
      <c r="EW197">
        <v>1.8696900000000001</v>
      </c>
      <c r="EX197">
        <v>1.8754599999999999</v>
      </c>
      <c r="EY197">
        <v>1.8756200000000001</v>
      </c>
      <c r="EZ197">
        <v>1.8740300000000001</v>
      </c>
      <c r="FA197">
        <v>1.87259</v>
      </c>
      <c r="FB197">
        <v>1.87164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0.09</v>
      </c>
      <c r="FQ197">
        <v>3.5299999999999998E-2</v>
      </c>
      <c r="FR197">
        <v>0.34321388301456301</v>
      </c>
      <c r="FS197">
        <v>1.93526017593624E-3</v>
      </c>
      <c r="FT197">
        <v>-2.6352868309754201E-6</v>
      </c>
      <c r="FU197">
        <v>7.4988703689445403E-10</v>
      </c>
      <c r="FV197">
        <v>-2.6994475661370899E-2</v>
      </c>
      <c r="FW197">
        <v>5.2935318026229097E-3</v>
      </c>
      <c r="FX197">
        <v>-4.69559145734915E-4</v>
      </c>
      <c r="FY197">
        <v>3.7413844565891902E-5</v>
      </c>
      <c r="FZ197">
        <v>1</v>
      </c>
      <c r="GA197">
        <v>1999</v>
      </c>
      <c r="GB197">
        <v>0</v>
      </c>
      <c r="GC197">
        <v>14</v>
      </c>
      <c r="GD197">
        <v>117.4</v>
      </c>
      <c r="GE197">
        <v>117.3</v>
      </c>
      <c r="GF197">
        <v>2.94312</v>
      </c>
      <c r="GG197">
        <v>2.5146500000000001</v>
      </c>
      <c r="GH197">
        <v>1.5979000000000001</v>
      </c>
      <c r="GI197">
        <v>2.34619</v>
      </c>
      <c r="GJ197">
        <v>1.64917</v>
      </c>
      <c r="GK197">
        <v>2.4438499999999999</v>
      </c>
      <c r="GL197">
        <v>29.900600000000001</v>
      </c>
      <c r="GM197">
        <v>15.716900000000001</v>
      </c>
      <c r="GN197">
        <v>19</v>
      </c>
      <c r="GO197">
        <v>470.339</v>
      </c>
      <c r="GP197">
        <v>604.02800000000002</v>
      </c>
      <c r="GQ197">
        <v>39.259599999999999</v>
      </c>
      <c r="GR197">
        <v>25.2682</v>
      </c>
      <c r="GS197">
        <v>30.001000000000001</v>
      </c>
      <c r="GT197">
        <v>25.026399999999999</v>
      </c>
      <c r="GU197">
        <v>24.9954</v>
      </c>
      <c r="GV197">
        <v>59.082999999999998</v>
      </c>
      <c r="GW197">
        <v>72.538899999999998</v>
      </c>
      <c r="GX197">
        <v>100</v>
      </c>
      <c r="GY197">
        <v>39.296500000000002</v>
      </c>
      <c r="GZ197">
        <v>1402.07</v>
      </c>
      <c r="HA197">
        <v>3.5178699999999998</v>
      </c>
      <c r="HB197">
        <v>100.86199999999999</v>
      </c>
      <c r="HC197">
        <v>100.749</v>
      </c>
    </row>
    <row r="198" spans="1:211" x14ac:dyDescent="0.2">
      <c r="A198">
        <v>182</v>
      </c>
      <c r="B198">
        <v>1736456638</v>
      </c>
      <c r="C198">
        <v>362</v>
      </c>
      <c r="D198" t="s">
        <v>712</v>
      </c>
      <c r="E198" t="s">
        <v>713</v>
      </c>
      <c r="F198">
        <v>2</v>
      </c>
      <c r="G198">
        <v>1736456637</v>
      </c>
      <c r="H198">
        <f t="shared" si="68"/>
        <v>7.4734949075995734E-3</v>
      </c>
      <c r="I198">
        <f t="shared" si="69"/>
        <v>7.4734949075995738</v>
      </c>
      <c r="J198">
        <f t="shared" si="70"/>
        <v>55.164339954365055</v>
      </c>
      <c r="K198">
        <f t="shared" si="71"/>
        <v>1274.6500000000001</v>
      </c>
      <c r="L198">
        <f t="shared" si="72"/>
        <v>760.89291916161346</v>
      </c>
      <c r="M198">
        <f t="shared" si="73"/>
        <v>77.770408731757001</v>
      </c>
      <c r="N198">
        <f t="shared" si="74"/>
        <v>130.28121170999998</v>
      </c>
      <c r="O198">
        <f t="shared" si="75"/>
        <v>0.20075944183216154</v>
      </c>
      <c r="P198">
        <f t="shared" si="76"/>
        <v>3.5336579626682507</v>
      </c>
      <c r="Q198">
        <f t="shared" si="77"/>
        <v>0.19463141059224473</v>
      </c>
      <c r="R198">
        <f t="shared" si="78"/>
        <v>0.12217962947042722</v>
      </c>
      <c r="S198">
        <f t="shared" si="79"/>
        <v>317.40306923895241</v>
      </c>
      <c r="T198">
        <f t="shared" si="80"/>
        <v>32.994668226239952</v>
      </c>
      <c r="U198">
        <f t="shared" si="81"/>
        <v>32.994668226239952</v>
      </c>
      <c r="V198">
        <f t="shared" si="82"/>
        <v>5.0505936613671754</v>
      </c>
      <c r="W198">
        <f t="shared" si="83"/>
        <v>24.603927430490398</v>
      </c>
      <c r="X198">
        <f t="shared" si="84"/>
        <v>1.2468422496599998</v>
      </c>
      <c r="Y198">
        <f t="shared" si="85"/>
        <v>5.0676553699912619</v>
      </c>
      <c r="Z198">
        <f t="shared" si="86"/>
        <v>3.8037514117071756</v>
      </c>
      <c r="AA198">
        <f t="shared" si="87"/>
        <v>-329.58112542514118</v>
      </c>
      <c r="AB198">
        <f t="shared" si="88"/>
        <v>11.436447194983497</v>
      </c>
      <c r="AC198">
        <f t="shared" si="89"/>
        <v>0.74139082294122782</v>
      </c>
      <c r="AD198">
        <f t="shared" si="90"/>
        <v>-2.1816826403053824E-4</v>
      </c>
      <c r="AE198">
        <f t="shared" si="91"/>
        <v>80.148804349531261</v>
      </c>
      <c r="AF198">
        <f t="shared" si="92"/>
        <v>7.4303408651802467</v>
      </c>
      <c r="AG198">
        <f t="shared" si="93"/>
        <v>55.164339954365055</v>
      </c>
      <c r="AH198">
        <v>1376.6829639370501</v>
      </c>
      <c r="AI198">
        <v>1290.3188484848499</v>
      </c>
      <c r="AJ198">
        <v>2.9398133329565601</v>
      </c>
      <c r="AK198">
        <v>84.5062676990527</v>
      </c>
      <c r="AL198">
        <f t="shared" si="94"/>
        <v>7.4734949075995738</v>
      </c>
      <c r="AM198">
        <v>3.3383396463224799</v>
      </c>
      <c r="AN198">
        <v>12.1992839160839</v>
      </c>
      <c r="AO198">
        <v>-8.3203172448697096E-5</v>
      </c>
      <c r="AP198">
        <v>123.873733639405</v>
      </c>
      <c r="AQ198">
        <v>20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52936.906569369879</v>
      </c>
      <c r="AV198">
        <f t="shared" si="98"/>
        <v>2000.02</v>
      </c>
      <c r="AW198">
        <f t="shared" si="99"/>
        <v>1686.0169740011399</v>
      </c>
      <c r="AX198">
        <f t="shared" si="100"/>
        <v>0.84300005700000002</v>
      </c>
      <c r="AY198">
        <f t="shared" si="101"/>
        <v>0.15869994762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1736456637</v>
      </c>
      <c r="BF198">
        <v>1274.6500000000001</v>
      </c>
      <c r="BG198">
        <v>1382.21</v>
      </c>
      <c r="BH198">
        <v>12.1989</v>
      </c>
      <c r="BI198">
        <v>3.3899400000000002</v>
      </c>
      <c r="BJ198">
        <v>1274.57</v>
      </c>
      <c r="BK198">
        <v>12.1637</v>
      </c>
      <c r="BL198">
        <v>499.92500000000001</v>
      </c>
      <c r="BM198">
        <v>102.10899999999999</v>
      </c>
      <c r="BN198">
        <v>0.1004</v>
      </c>
      <c r="BO198">
        <v>33.054699999999997</v>
      </c>
      <c r="BP198">
        <v>32.200800000000001</v>
      </c>
      <c r="BQ198">
        <v>999.9</v>
      </c>
      <c r="BR198">
        <v>0</v>
      </c>
      <c r="BS198">
        <v>0</v>
      </c>
      <c r="BT198">
        <v>10002.5</v>
      </c>
      <c r="BU198">
        <v>722.755</v>
      </c>
      <c r="BV198">
        <v>434.45699999999999</v>
      </c>
      <c r="BW198">
        <v>-107.55800000000001</v>
      </c>
      <c r="BX198">
        <v>1290.3900000000001</v>
      </c>
      <c r="BY198">
        <v>1386.91</v>
      </c>
      <c r="BZ198">
        <v>8.8089999999999993</v>
      </c>
      <c r="CA198">
        <v>1382.21</v>
      </c>
      <c r="CB198">
        <v>3.3899400000000002</v>
      </c>
      <c r="CC198">
        <v>1.24563</v>
      </c>
      <c r="CD198">
        <v>0.34614499999999998</v>
      </c>
      <c r="CE198">
        <v>10.158300000000001</v>
      </c>
      <c r="CF198">
        <v>-7.6334499999999998</v>
      </c>
      <c r="CG198">
        <v>2000.02</v>
      </c>
      <c r="CH198">
        <v>0.90000100000000005</v>
      </c>
      <c r="CI198">
        <v>9.9999099999999994E-2</v>
      </c>
      <c r="CJ198">
        <v>24</v>
      </c>
      <c r="CK198">
        <v>39093.4</v>
      </c>
      <c r="CL198">
        <v>1736449596</v>
      </c>
      <c r="CM198" t="s">
        <v>346</v>
      </c>
      <c r="CN198">
        <v>1736449594</v>
      </c>
      <c r="CO198">
        <v>1736449596</v>
      </c>
      <c r="CP198">
        <v>2</v>
      </c>
      <c r="CQ198">
        <v>0.52600000000000002</v>
      </c>
      <c r="CR198">
        <v>-1.4999999999999999E-2</v>
      </c>
      <c r="CS198">
        <v>0.63</v>
      </c>
      <c r="CT198">
        <v>3.9E-2</v>
      </c>
      <c r="CU198">
        <v>200</v>
      </c>
      <c r="CV198">
        <v>13</v>
      </c>
      <c r="CW198">
        <v>0.21</v>
      </c>
      <c r="CX198">
        <v>0.03</v>
      </c>
      <c r="CY198">
        <v>-108.14455</v>
      </c>
      <c r="CZ198">
        <v>11.5974586466165</v>
      </c>
      <c r="DA198">
        <v>1.27866275753226</v>
      </c>
      <c r="DB198">
        <v>0</v>
      </c>
      <c r="DC198">
        <v>8.9302320000000002</v>
      </c>
      <c r="DD198">
        <v>-0.61551879699247802</v>
      </c>
      <c r="DE198">
        <v>5.9356823584150703E-2</v>
      </c>
      <c r="DF198">
        <v>0</v>
      </c>
      <c r="DG198">
        <v>0</v>
      </c>
      <c r="DH198">
        <v>2</v>
      </c>
      <c r="DI198" t="s">
        <v>535</v>
      </c>
      <c r="DJ198">
        <v>3.11721</v>
      </c>
      <c r="DK198">
        <v>2.8010199999999998</v>
      </c>
      <c r="DL198">
        <v>0.212863</v>
      </c>
      <c r="DM198">
        <v>0.22531300000000001</v>
      </c>
      <c r="DN198">
        <v>7.1939100000000006E-2</v>
      </c>
      <c r="DO198">
        <v>2.57907E-2</v>
      </c>
      <c r="DP198">
        <v>21846.799999999999</v>
      </c>
      <c r="DQ198">
        <v>19840.7</v>
      </c>
      <c r="DR198">
        <v>26562.7</v>
      </c>
      <c r="DS198">
        <v>23974.6</v>
      </c>
      <c r="DT198">
        <v>34082.6</v>
      </c>
      <c r="DU198">
        <v>34062.699999999997</v>
      </c>
      <c r="DV198">
        <v>40157.4</v>
      </c>
      <c r="DW198">
        <v>37924.9</v>
      </c>
      <c r="DX198">
        <v>1.99732</v>
      </c>
      <c r="DY198">
        <v>2.1721699999999999</v>
      </c>
      <c r="DZ198">
        <v>0.21331</v>
      </c>
      <c r="EA198">
        <v>0</v>
      </c>
      <c r="EB198">
        <v>28.726800000000001</v>
      </c>
      <c r="EC198">
        <v>999.9</v>
      </c>
      <c r="ED198">
        <v>61.488</v>
      </c>
      <c r="EE198">
        <v>25.367000000000001</v>
      </c>
      <c r="EF198">
        <v>19.569299999999998</v>
      </c>
      <c r="EG198">
        <v>63.986800000000002</v>
      </c>
      <c r="EH198">
        <v>26.310099999999998</v>
      </c>
      <c r="EI198">
        <v>1</v>
      </c>
      <c r="EJ198">
        <v>-0.16803899999999999</v>
      </c>
      <c r="EK198">
        <v>-5.3307000000000002</v>
      </c>
      <c r="EL198">
        <v>20.185700000000001</v>
      </c>
      <c r="EM198">
        <v>5.2614700000000001</v>
      </c>
      <c r="EN198">
        <v>12.004099999999999</v>
      </c>
      <c r="EO198">
        <v>4.9991500000000002</v>
      </c>
      <c r="EP198">
        <v>3.2869799999999998</v>
      </c>
      <c r="EQ198">
        <v>9999</v>
      </c>
      <c r="ER198">
        <v>9999</v>
      </c>
      <c r="ES198">
        <v>999.9</v>
      </c>
      <c r="ET198">
        <v>9999</v>
      </c>
      <c r="EU198">
        <v>1.87262</v>
      </c>
      <c r="EV198">
        <v>1.87347</v>
      </c>
      <c r="EW198">
        <v>1.8696900000000001</v>
      </c>
      <c r="EX198">
        <v>1.8754599999999999</v>
      </c>
      <c r="EY198">
        <v>1.8756299999999999</v>
      </c>
      <c r="EZ198">
        <v>1.87402</v>
      </c>
      <c r="FA198">
        <v>1.87263</v>
      </c>
      <c r="FB198">
        <v>1.87164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0.08</v>
      </c>
      <c r="FQ198">
        <v>3.5200000000000002E-2</v>
      </c>
      <c r="FR198">
        <v>0.34321388301456301</v>
      </c>
      <c r="FS198">
        <v>1.93526017593624E-3</v>
      </c>
      <c r="FT198">
        <v>-2.6352868309754201E-6</v>
      </c>
      <c r="FU198">
        <v>7.4988703689445403E-10</v>
      </c>
      <c r="FV198">
        <v>-2.6994475661370899E-2</v>
      </c>
      <c r="FW198">
        <v>5.2935318026229097E-3</v>
      </c>
      <c r="FX198">
        <v>-4.69559145734915E-4</v>
      </c>
      <c r="FY198">
        <v>3.7413844565891902E-5</v>
      </c>
      <c r="FZ198">
        <v>1</v>
      </c>
      <c r="GA198">
        <v>1999</v>
      </c>
      <c r="GB198">
        <v>0</v>
      </c>
      <c r="GC198">
        <v>14</v>
      </c>
      <c r="GD198">
        <v>117.4</v>
      </c>
      <c r="GE198">
        <v>117.4</v>
      </c>
      <c r="GF198">
        <v>2.9540999999999999</v>
      </c>
      <c r="GG198">
        <v>2.50732</v>
      </c>
      <c r="GH198">
        <v>1.5979000000000001</v>
      </c>
      <c r="GI198">
        <v>2.34741</v>
      </c>
      <c r="GJ198">
        <v>1.64917</v>
      </c>
      <c r="GK198">
        <v>2.3046899999999999</v>
      </c>
      <c r="GL198">
        <v>29.900600000000001</v>
      </c>
      <c r="GM198">
        <v>15.7081</v>
      </c>
      <c r="GN198">
        <v>19</v>
      </c>
      <c r="GO198">
        <v>471.166</v>
      </c>
      <c r="GP198">
        <v>603.71100000000001</v>
      </c>
      <c r="GQ198">
        <v>39.240499999999997</v>
      </c>
      <c r="GR198">
        <v>25.2682</v>
      </c>
      <c r="GS198">
        <v>30.001100000000001</v>
      </c>
      <c r="GT198">
        <v>25.026399999999999</v>
      </c>
      <c r="GU198">
        <v>24.9954</v>
      </c>
      <c r="GV198">
        <v>59.311799999999998</v>
      </c>
      <c r="GW198">
        <v>72.538899999999998</v>
      </c>
      <c r="GX198">
        <v>100</v>
      </c>
      <c r="GY198">
        <v>39.296500000000002</v>
      </c>
      <c r="GZ198">
        <v>1408.86</v>
      </c>
      <c r="HA198">
        <v>3.5499200000000002</v>
      </c>
      <c r="HB198">
        <v>100.861</v>
      </c>
      <c r="HC198">
        <v>100.749</v>
      </c>
    </row>
    <row r="199" spans="1:211" x14ac:dyDescent="0.2">
      <c r="A199">
        <v>183</v>
      </c>
      <c r="B199">
        <v>1736456640</v>
      </c>
      <c r="C199">
        <v>364</v>
      </c>
      <c r="D199" t="s">
        <v>714</v>
      </c>
      <c r="E199" t="s">
        <v>715</v>
      </c>
      <c r="F199">
        <v>2</v>
      </c>
      <c r="G199">
        <v>1736456638</v>
      </c>
      <c r="H199">
        <f t="shared" si="68"/>
        <v>7.4533927060601232E-3</v>
      </c>
      <c r="I199">
        <f t="shared" si="69"/>
        <v>7.4533927060601233</v>
      </c>
      <c r="J199">
        <f t="shared" si="70"/>
        <v>54.956391968255645</v>
      </c>
      <c r="K199">
        <f t="shared" si="71"/>
        <v>1277.72</v>
      </c>
      <c r="L199">
        <f t="shared" si="72"/>
        <v>764.37072191718835</v>
      </c>
      <c r="M199">
        <f t="shared" si="73"/>
        <v>78.125982169735906</v>
      </c>
      <c r="N199">
        <f t="shared" si="74"/>
        <v>130.59517728195999</v>
      </c>
      <c r="O199">
        <f t="shared" si="75"/>
        <v>0.20026035679129003</v>
      </c>
      <c r="P199">
        <f t="shared" si="76"/>
        <v>3.5286233323131166</v>
      </c>
      <c r="Q199">
        <f t="shared" si="77"/>
        <v>0.19415384278979242</v>
      </c>
      <c r="R199">
        <f t="shared" si="78"/>
        <v>0.12187928703795299</v>
      </c>
      <c r="S199">
        <f t="shared" si="79"/>
        <v>317.40152747970239</v>
      </c>
      <c r="T199">
        <f t="shared" si="80"/>
        <v>32.990505799226867</v>
      </c>
      <c r="U199">
        <f t="shared" si="81"/>
        <v>32.990505799226867</v>
      </c>
      <c r="V199">
        <f t="shared" si="82"/>
        <v>5.0494125076724385</v>
      </c>
      <c r="W199">
        <f t="shared" si="83"/>
        <v>24.609386672884938</v>
      </c>
      <c r="X199">
        <f t="shared" si="84"/>
        <v>1.2465271445193999</v>
      </c>
      <c r="Y199">
        <f t="shared" si="85"/>
        <v>5.0652507560980613</v>
      </c>
      <c r="Z199">
        <f t="shared" si="86"/>
        <v>3.8028853631530386</v>
      </c>
      <c r="AA199">
        <f t="shared" si="87"/>
        <v>-328.69461833725143</v>
      </c>
      <c r="AB199">
        <f t="shared" si="88"/>
        <v>10.604505899119218</v>
      </c>
      <c r="AC199">
        <f t="shared" si="89"/>
        <v>0.68839684981563465</v>
      </c>
      <c r="AD199">
        <f t="shared" si="90"/>
        <v>-1.8810861415374802E-4</v>
      </c>
      <c r="AE199">
        <f t="shared" si="91"/>
        <v>80.476346217057056</v>
      </c>
      <c r="AF199">
        <f t="shared" si="92"/>
        <v>7.4153429804206139</v>
      </c>
      <c r="AG199">
        <f t="shared" si="93"/>
        <v>54.956391968255645</v>
      </c>
      <c r="AH199">
        <v>1383.2797778976301</v>
      </c>
      <c r="AI199">
        <v>1296.57054545454</v>
      </c>
      <c r="AJ199">
        <v>3.03301486812162</v>
      </c>
      <c r="AK199">
        <v>84.5062676990527</v>
      </c>
      <c r="AL199">
        <f t="shared" si="94"/>
        <v>7.4533927060601233</v>
      </c>
      <c r="AM199">
        <v>3.3596827579402402</v>
      </c>
      <c r="AN199">
        <v>12.1930881118881</v>
      </c>
      <c r="AO199">
        <v>-9.5765859398969606E-5</v>
      </c>
      <c r="AP199">
        <v>123.873733639405</v>
      </c>
      <c r="AQ199">
        <v>21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52830.472345544578</v>
      </c>
      <c r="AV199">
        <f t="shared" si="98"/>
        <v>2000.01</v>
      </c>
      <c r="AW199">
        <f t="shared" si="99"/>
        <v>1686.00871800144</v>
      </c>
      <c r="AX199">
        <f t="shared" si="100"/>
        <v>0.84300014400000001</v>
      </c>
      <c r="AY199">
        <f t="shared" si="101"/>
        <v>0.15869997023999999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1736456638</v>
      </c>
      <c r="BF199">
        <v>1277.72</v>
      </c>
      <c r="BG199">
        <v>1385.63</v>
      </c>
      <c r="BH199">
        <v>12.1958</v>
      </c>
      <c r="BI199">
        <v>3.4084599999999998</v>
      </c>
      <c r="BJ199">
        <v>1277.645</v>
      </c>
      <c r="BK199">
        <v>12.160600000000001</v>
      </c>
      <c r="BL199">
        <v>500.14499999999998</v>
      </c>
      <c r="BM199">
        <v>102.10899999999999</v>
      </c>
      <c r="BN199">
        <v>0.10054299999999999</v>
      </c>
      <c r="BO199">
        <v>33.046250000000001</v>
      </c>
      <c r="BP199">
        <v>32.193750000000001</v>
      </c>
      <c r="BQ199">
        <v>999.9</v>
      </c>
      <c r="BR199">
        <v>0</v>
      </c>
      <c r="BS199">
        <v>0</v>
      </c>
      <c r="BT199">
        <v>9981.25</v>
      </c>
      <c r="BU199">
        <v>722.75250000000005</v>
      </c>
      <c r="BV199">
        <v>434.90050000000002</v>
      </c>
      <c r="BW199">
        <v>-107.9075</v>
      </c>
      <c r="BX199">
        <v>1293.4949999999999</v>
      </c>
      <c r="BY199">
        <v>1390.37</v>
      </c>
      <c r="BZ199">
        <v>8.7873549999999998</v>
      </c>
      <c r="CA199">
        <v>1385.63</v>
      </c>
      <c r="CB199">
        <v>3.4084599999999998</v>
      </c>
      <c r="CC199">
        <v>1.2453099999999999</v>
      </c>
      <c r="CD199">
        <v>0.34803600000000001</v>
      </c>
      <c r="CE199">
        <v>10.154500000000001</v>
      </c>
      <c r="CF199">
        <v>-7.5632650000000003</v>
      </c>
      <c r="CG199">
        <v>2000.01</v>
      </c>
      <c r="CH199">
        <v>0.90000100000000005</v>
      </c>
      <c r="CI199">
        <v>9.9999199999999996E-2</v>
      </c>
      <c r="CJ199">
        <v>24</v>
      </c>
      <c r="CK199">
        <v>39093.199999999997</v>
      </c>
      <c r="CL199">
        <v>1736449596</v>
      </c>
      <c r="CM199" t="s">
        <v>346</v>
      </c>
      <c r="CN199">
        <v>1736449594</v>
      </c>
      <c r="CO199">
        <v>1736449596</v>
      </c>
      <c r="CP199">
        <v>2</v>
      </c>
      <c r="CQ199">
        <v>0.52600000000000002</v>
      </c>
      <c r="CR199">
        <v>-1.4999999999999999E-2</v>
      </c>
      <c r="CS199">
        <v>0.63</v>
      </c>
      <c r="CT199">
        <v>3.9E-2</v>
      </c>
      <c r="CU199">
        <v>200</v>
      </c>
      <c r="CV199">
        <v>13</v>
      </c>
      <c r="CW199">
        <v>0.21</v>
      </c>
      <c r="CX199">
        <v>0.03</v>
      </c>
      <c r="CY199">
        <v>-108.0194</v>
      </c>
      <c r="CZ199">
        <v>10.500090225564</v>
      </c>
      <c r="DA199">
        <v>1.2499067725234501</v>
      </c>
      <c r="DB199">
        <v>0</v>
      </c>
      <c r="DC199">
        <v>8.9087200000000006</v>
      </c>
      <c r="DD199">
        <v>-0.66618586466164498</v>
      </c>
      <c r="DE199">
        <v>6.4261479674840999E-2</v>
      </c>
      <c r="DF199">
        <v>0</v>
      </c>
      <c r="DG199">
        <v>0</v>
      </c>
      <c r="DH199">
        <v>2</v>
      </c>
      <c r="DI199" t="s">
        <v>535</v>
      </c>
      <c r="DJ199">
        <v>3.11748</v>
      </c>
      <c r="DK199">
        <v>2.80084</v>
      </c>
      <c r="DL199">
        <v>0.21349299999999999</v>
      </c>
      <c r="DM199">
        <v>0.22597500000000001</v>
      </c>
      <c r="DN199">
        <v>7.1908E-2</v>
      </c>
      <c r="DO199">
        <v>2.60155E-2</v>
      </c>
      <c r="DP199">
        <v>21829.200000000001</v>
      </c>
      <c r="DQ199">
        <v>19824</v>
      </c>
      <c r="DR199">
        <v>26562.5</v>
      </c>
      <c r="DS199">
        <v>23974.9</v>
      </c>
      <c r="DT199">
        <v>34083.300000000003</v>
      </c>
      <c r="DU199">
        <v>34055.1</v>
      </c>
      <c r="DV199">
        <v>40156.800000000003</v>
      </c>
      <c r="DW199">
        <v>37925.199999999997</v>
      </c>
      <c r="DX199">
        <v>1.99682</v>
      </c>
      <c r="DY199">
        <v>2.17238</v>
      </c>
      <c r="DZ199">
        <v>0.21266199999999999</v>
      </c>
      <c r="EA199">
        <v>0</v>
      </c>
      <c r="EB199">
        <v>28.723099999999999</v>
      </c>
      <c r="EC199">
        <v>999.9</v>
      </c>
      <c r="ED199">
        <v>61.488</v>
      </c>
      <c r="EE199">
        <v>25.347000000000001</v>
      </c>
      <c r="EF199">
        <v>19.549299999999999</v>
      </c>
      <c r="EG199">
        <v>64.116799999999998</v>
      </c>
      <c r="EH199">
        <v>26.0337</v>
      </c>
      <c r="EI199">
        <v>1</v>
      </c>
      <c r="EJ199">
        <v>-0.167546</v>
      </c>
      <c r="EK199">
        <v>-5.4823399999999998</v>
      </c>
      <c r="EL199">
        <v>20.179200000000002</v>
      </c>
      <c r="EM199">
        <v>5.2611699999999999</v>
      </c>
      <c r="EN199">
        <v>12.004099999999999</v>
      </c>
      <c r="EO199">
        <v>4.9984999999999999</v>
      </c>
      <c r="EP199">
        <v>3.2871999999999999</v>
      </c>
      <c r="EQ199">
        <v>9999</v>
      </c>
      <c r="ER199">
        <v>9999</v>
      </c>
      <c r="ES199">
        <v>999.9</v>
      </c>
      <c r="ET199">
        <v>9999</v>
      </c>
      <c r="EU199">
        <v>1.87262</v>
      </c>
      <c r="EV199">
        <v>1.87347</v>
      </c>
      <c r="EW199">
        <v>1.86968</v>
      </c>
      <c r="EX199">
        <v>1.8754599999999999</v>
      </c>
      <c r="EY199">
        <v>1.8756299999999999</v>
      </c>
      <c r="EZ199">
        <v>1.87401</v>
      </c>
      <c r="FA199">
        <v>1.8726100000000001</v>
      </c>
      <c r="FB199">
        <v>1.87164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7.0000000000000007E-2</v>
      </c>
      <c r="FQ199">
        <v>3.5200000000000002E-2</v>
      </c>
      <c r="FR199">
        <v>0.34321388301456301</v>
      </c>
      <c r="FS199">
        <v>1.93526017593624E-3</v>
      </c>
      <c r="FT199">
        <v>-2.6352868309754201E-6</v>
      </c>
      <c r="FU199">
        <v>7.4988703689445403E-10</v>
      </c>
      <c r="FV199">
        <v>-2.6994475661370899E-2</v>
      </c>
      <c r="FW199">
        <v>5.2935318026229097E-3</v>
      </c>
      <c r="FX199">
        <v>-4.69559145734915E-4</v>
      </c>
      <c r="FY199">
        <v>3.7413844565891902E-5</v>
      </c>
      <c r="FZ199">
        <v>1</v>
      </c>
      <c r="GA199">
        <v>1999</v>
      </c>
      <c r="GB199">
        <v>0</v>
      </c>
      <c r="GC199">
        <v>14</v>
      </c>
      <c r="GD199">
        <v>117.4</v>
      </c>
      <c r="GE199">
        <v>117.4</v>
      </c>
      <c r="GF199">
        <v>2.96509</v>
      </c>
      <c r="GG199">
        <v>2.4877899999999999</v>
      </c>
      <c r="GH199">
        <v>1.5979000000000001</v>
      </c>
      <c r="GI199">
        <v>2.34497</v>
      </c>
      <c r="GJ199">
        <v>1.64917</v>
      </c>
      <c r="GK199">
        <v>2.4035600000000001</v>
      </c>
      <c r="GL199">
        <v>29.900600000000001</v>
      </c>
      <c r="GM199">
        <v>15.716900000000001</v>
      </c>
      <c r="GN199">
        <v>19</v>
      </c>
      <c r="GO199">
        <v>470.85899999999998</v>
      </c>
      <c r="GP199">
        <v>603.86900000000003</v>
      </c>
      <c r="GQ199">
        <v>39.226900000000001</v>
      </c>
      <c r="GR199">
        <v>25.268899999999999</v>
      </c>
      <c r="GS199">
        <v>30.001100000000001</v>
      </c>
      <c r="GT199">
        <v>25.026399999999999</v>
      </c>
      <c r="GU199">
        <v>24.9954</v>
      </c>
      <c r="GV199">
        <v>59.550899999999999</v>
      </c>
      <c r="GW199">
        <v>72.230400000000003</v>
      </c>
      <c r="GX199">
        <v>100</v>
      </c>
      <c r="GY199">
        <v>39.293100000000003</v>
      </c>
      <c r="GZ199">
        <v>1415.72</v>
      </c>
      <c r="HA199">
        <v>3.5783999999999998</v>
      </c>
      <c r="HB199">
        <v>100.86</v>
      </c>
      <c r="HC199">
        <v>100.75</v>
      </c>
    </row>
    <row r="200" spans="1:211" x14ac:dyDescent="0.2">
      <c r="A200">
        <v>184</v>
      </c>
      <c r="B200">
        <v>1736456642</v>
      </c>
      <c r="C200">
        <v>366</v>
      </c>
      <c r="D200" t="s">
        <v>716</v>
      </c>
      <c r="E200" t="s">
        <v>717</v>
      </c>
      <c r="F200">
        <v>2</v>
      </c>
      <c r="G200">
        <v>1736456641</v>
      </c>
      <c r="H200">
        <f t="shared" si="68"/>
        <v>7.4249453962637376E-3</v>
      </c>
      <c r="I200">
        <f t="shared" si="69"/>
        <v>7.4249453962637375</v>
      </c>
      <c r="J200">
        <f t="shared" si="70"/>
        <v>54.712443336703842</v>
      </c>
      <c r="K200">
        <f t="shared" si="71"/>
        <v>1287.0899999999999</v>
      </c>
      <c r="L200">
        <f t="shared" si="72"/>
        <v>774.16123863230405</v>
      </c>
      <c r="M200">
        <f t="shared" si="73"/>
        <v>79.125586453993861</v>
      </c>
      <c r="N200">
        <f t="shared" si="74"/>
        <v>131.55108520932001</v>
      </c>
      <c r="O200">
        <f t="shared" si="75"/>
        <v>0.19977945336529068</v>
      </c>
      <c r="P200">
        <f t="shared" si="76"/>
        <v>3.5191031394776422</v>
      </c>
      <c r="Q200">
        <f t="shared" si="77"/>
        <v>0.19368585125076032</v>
      </c>
      <c r="R200">
        <f t="shared" si="78"/>
        <v>0.12158566058535025</v>
      </c>
      <c r="S200">
        <f t="shared" si="79"/>
        <v>317.39694743878562</v>
      </c>
      <c r="T200">
        <f t="shared" si="80"/>
        <v>32.967898932941942</v>
      </c>
      <c r="U200">
        <f t="shared" si="81"/>
        <v>32.967898932941942</v>
      </c>
      <c r="V200">
        <f t="shared" si="82"/>
        <v>5.0430016526883596</v>
      </c>
      <c r="W200">
        <f t="shared" si="83"/>
        <v>24.62645697715773</v>
      </c>
      <c r="X200">
        <f t="shared" si="84"/>
        <v>1.2453858417504</v>
      </c>
      <c r="Y200">
        <f t="shared" si="85"/>
        <v>5.0571052218577677</v>
      </c>
      <c r="Z200">
        <f t="shared" si="86"/>
        <v>3.7976158109379599</v>
      </c>
      <c r="AA200">
        <f t="shared" si="87"/>
        <v>-327.44009197523081</v>
      </c>
      <c r="AB200">
        <f t="shared" si="88"/>
        <v>9.4293803005093846</v>
      </c>
      <c r="AC200">
        <f t="shared" si="89"/>
        <v>0.61361472769911252</v>
      </c>
      <c r="AD200">
        <f t="shared" si="90"/>
        <v>-1.4950823672599256E-4</v>
      </c>
      <c r="AE200">
        <f t="shared" si="91"/>
        <v>81.183729722080287</v>
      </c>
      <c r="AF200">
        <f t="shared" si="92"/>
        <v>7.3670453073105167</v>
      </c>
      <c r="AG200">
        <f t="shared" si="93"/>
        <v>54.712443336703842</v>
      </c>
      <c r="AH200">
        <v>1390.0712638124801</v>
      </c>
      <c r="AI200">
        <v>1302.97539393939</v>
      </c>
      <c r="AJ200">
        <v>3.13355049520246</v>
      </c>
      <c r="AK200">
        <v>84.5062676990527</v>
      </c>
      <c r="AL200">
        <f t="shared" si="94"/>
        <v>7.4249453962637375</v>
      </c>
      <c r="AM200">
        <v>3.38562914604536</v>
      </c>
      <c r="AN200">
        <v>12.1851342657343</v>
      </c>
      <c r="AO200">
        <v>-1.2976581397603E-4</v>
      </c>
      <c r="AP200">
        <v>123.873733639405</v>
      </c>
      <c r="AQ200">
        <v>21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52631.604220847687</v>
      </c>
      <c r="AV200">
        <f t="shared" si="98"/>
        <v>1999.98</v>
      </c>
      <c r="AW200">
        <f t="shared" si="99"/>
        <v>1685.98412399016</v>
      </c>
      <c r="AX200">
        <f t="shared" si="100"/>
        <v>0.84300049200000005</v>
      </c>
      <c r="AY200">
        <f t="shared" si="101"/>
        <v>0.15870006072000001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1736456641</v>
      </c>
      <c r="BF200">
        <v>1287.0899999999999</v>
      </c>
      <c r="BG200">
        <v>1395.85</v>
      </c>
      <c r="BH200">
        <v>12.184799999999999</v>
      </c>
      <c r="BI200">
        <v>3.45519</v>
      </c>
      <c r="BJ200">
        <v>1287.02</v>
      </c>
      <c r="BK200">
        <v>12.149699999999999</v>
      </c>
      <c r="BL200">
        <v>500.17899999999997</v>
      </c>
      <c r="BM200">
        <v>102.108</v>
      </c>
      <c r="BN200">
        <v>0.100148</v>
      </c>
      <c r="BO200">
        <v>33.017600000000002</v>
      </c>
      <c r="BP200">
        <v>32.175199999999997</v>
      </c>
      <c r="BQ200">
        <v>999.9</v>
      </c>
      <c r="BR200">
        <v>0</v>
      </c>
      <c r="BS200">
        <v>0</v>
      </c>
      <c r="BT200">
        <v>9941.25</v>
      </c>
      <c r="BU200">
        <v>722.75199999999995</v>
      </c>
      <c r="BV200">
        <v>435.36399999999998</v>
      </c>
      <c r="BW200">
        <v>-108.761</v>
      </c>
      <c r="BX200">
        <v>1302.96</v>
      </c>
      <c r="BY200">
        <v>1400.69</v>
      </c>
      <c r="BZ200">
        <v>8.7295700000000007</v>
      </c>
      <c r="CA200">
        <v>1395.85</v>
      </c>
      <c r="CB200">
        <v>3.45519</v>
      </c>
      <c r="CC200">
        <v>1.24417</v>
      </c>
      <c r="CD200">
        <v>0.35280400000000001</v>
      </c>
      <c r="CE200">
        <v>10.1408</v>
      </c>
      <c r="CF200">
        <v>-7.3872</v>
      </c>
      <c r="CG200">
        <v>1999.98</v>
      </c>
      <c r="CH200">
        <v>0.90000100000000005</v>
      </c>
      <c r="CI200">
        <v>9.9999599999999994E-2</v>
      </c>
      <c r="CJ200">
        <v>24</v>
      </c>
      <c r="CK200">
        <v>39092.6</v>
      </c>
      <c r="CL200">
        <v>1736449596</v>
      </c>
      <c r="CM200" t="s">
        <v>346</v>
      </c>
      <c r="CN200">
        <v>1736449594</v>
      </c>
      <c r="CO200">
        <v>1736449596</v>
      </c>
      <c r="CP200">
        <v>2</v>
      </c>
      <c r="CQ200">
        <v>0.52600000000000002</v>
      </c>
      <c r="CR200">
        <v>-1.4999999999999999E-2</v>
      </c>
      <c r="CS200">
        <v>0.63</v>
      </c>
      <c r="CT200">
        <v>3.9E-2</v>
      </c>
      <c r="CU200">
        <v>200</v>
      </c>
      <c r="CV200">
        <v>13</v>
      </c>
      <c r="CW200">
        <v>0.21</v>
      </c>
      <c r="CX200">
        <v>0.03</v>
      </c>
      <c r="CY200">
        <v>-107.90755</v>
      </c>
      <c r="CZ200">
        <v>6.8602556390975504</v>
      </c>
      <c r="DA200">
        <v>1.1570331661192701</v>
      </c>
      <c r="DB200">
        <v>0</v>
      </c>
      <c r="DC200">
        <v>8.8842949999999998</v>
      </c>
      <c r="DD200">
        <v>-0.73324962406015604</v>
      </c>
      <c r="DE200">
        <v>7.0975120042166898E-2</v>
      </c>
      <c r="DF200">
        <v>0</v>
      </c>
      <c r="DG200">
        <v>0</v>
      </c>
      <c r="DH200">
        <v>2</v>
      </c>
      <c r="DI200" t="s">
        <v>535</v>
      </c>
      <c r="DJ200">
        <v>3.1170200000000001</v>
      </c>
      <c r="DK200">
        <v>2.8003200000000001</v>
      </c>
      <c r="DL200">
        <v>0.21412800000000001</v>
      </c>
      <c r="DM200">
        <v>0.22662599999999999</v>
      </c>
      <c r="DN200">
        <v>7.1866100000000002E-2</v>
      </c>
      <c r="DO200">
        <v>2.6195900000000001E-2</v>
      </c>
      <c r="DP200">
        <v>21811.7</v>
      </c>
      <c r="DQ200">
        <v>19807.400000000001</v>
      </c>
      <c r="DR200">
        <v>26562.7</v>
      </c>
      <c r="DS200">
        <v>23974.9</v>
      </c>
      <c r="DT200">
        <v>34085.1</v>
      </c>
      <c r="DU200">
        <v>34048.800000000003</v>
      </c>
      <c r="DV200">
        <v>40157</v>
      </c>
      <c r="DW200">
        <v>37925.1</v>
      </c>
      <c r="DX200">
        <v>1.9961</v>
      </c>
      <c r="DY200">
        <v>2.1730200000000002</v>
      </c>
      <c r="DZ200">
        <v>0.21195</v>
      </c>
      <c r="EA200">
        <v>0</v>
      </c>
      <c r="EB200">
        <v>28.719200000000001</v>
      </c>
      <c r="EC200">
        <v>999.9</v>
      </c>
      <c r="ED200">
        <v>61.488</v>
      </c>
      <c r="EE200">
        <v>25.347000000000001</v>
      </c>
      <c r="EF200">
        <v>19.548100000000002</v>
      </c>
      <c r="EG200">
        <v>63.886800000000001</v>
      </c>
      <c r="EH200">
        <v>26.410299999999999</v>
      </c>
      <c r="EI200">
        <v>1</v>
      </c>
      <c r="EJ200">
        <v>-0.16697400000000001</v>
      </c>
      <c r="EK200">
        <v>-5.5818199999999996</v>
      </c>
      <c r="EL200">
        <v>20.174800000000001</v>
      </c>
      <c r="EM200">
        <v>5.2605700000000004</v>
      </c>
      <c r="EN200">
        <v>12.004</v>
      </c>
      <c r="EO200">
        <v>4.9981</v>
      </c>
      <c r="EP200">
        <v>3.28695</v>
      </c>
      <c r="EQ200">
        <v>9999</v>
      </c>
      <c r="ER200">
        <v>9999</v>
      </c>
      <c r="ES200">
        <v>999.9</v>
      </c>
      <c r="ET200">
        <v>9999</v>
      </c>
      <c r="EU200">
        <v>1.87262</v>
      </c>
      <c r="EV200">
        <v>1.87347</v>
      </c>
      <c r="EW200">
        <v>1.8696900000000001</v>
      </c>
      <c r="EX200">
        <v>1.8754599999999999</v>
      </c>
      <c r="EY200">
        <v>1.8756299999999999</v>
      </c>
      <c r="EZ200">
        <v>1.87402</v>
      </c>
      <c r="FA200">
        <v>1.8726</v>
      </c>
      <c r="FB200">
        <v>1.87164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0.06</v>
      </c>
      <c r="FQ200">
        <v>3.5099999999999999E-2</v>
      </c>
      <c r="FR200">
        <v>0.34321388301456301</v>
      </c>
      <c r="FS200">
        <v>1.93526017593624E-3</v>
      </c>
      <c r="FT200">
        <v>-2.6352868309754201E-6</v>
      </c>
      <c r="FU200">
        <v>7.4988703689445403E-10</v>
      </c>
      <c r="FV200">
        <v>-2.6994475661370899E-2</v>
      </c>
      <c r="FW200">
        <v>5.2935318026229097E-3</v>
      </c>
      <c r="FX200">
        <v>-4.69559145734915E-4</v>
      </c>
      <c r="FY200">
        <v>3.7413844565891902E-5</v>
      </c>
      <c r="FZ200">
        <v>1</v>
      </c>
      <c r="GA200">
        <v>1999</v>
      </c>
      <c r="GB200">
        <v>0</v>
      </c>
      <c r="GC200">
        <v>14</v>
      </c>
      <c r="GD200">
        <v>117.5</v>
      </c>
      <c r="GE200">
        <v>117.4</v>
      </c>
      <c r="GF200">
        <v>2.97729</v>
      </c>
      <c r="GG200">
        <v>2.4939</v>
      </c>
      <c r="GH200">
        <v>1.5979000000000001</v>
      </c>
      <c r="GI200">
        <v>2.34619</v>
      </c>
      <c r="GJ200">
        <v>1.64917</v>
      </c>
      <c r="GK200">
        <v>2.48047</v>
      </c>
      <c r="GL200">
        <v>29.900600000000001</v>
      </c>
      <c r="GM200">
        <v>15.716900000000001</v>
      </c>
      <c r="GN200">
        <v>19</v>
      </c>
      <c r="GO200">
        <v>470.416</v>
      </c>
      <c r="GP200">
        <v>604.38499999999999</v>
      </c>
      <c r="GQ200">
        <v>39.228700000000003</v>
      </c>
      <c r="GR200">
        <v>25.27</v>
      </c>
      <c r="GS200">
        <v>30.001200000000001</v>
      </c>
      <c r="GT200">
        <v>25.026399999999999</v>
      </c>
      <c r="GU200">
        <v>24.9954</v>
      </c>
      <c r="GV200">
        <v>59.702800000000003</v>
      </c>
      <c r="GW200">
        <v>72.230400000000003</v>
      </c>
      <c r="GX200">
        <v>100</v>
      </c>
      <c r="GY200">
        <v>39.293100000000003</v>
      </c>
      <c r="GZ200">
        <v>1415.72</v>
      </c>
      <c r="HA200">
        <v>3.55342</v>
      </c>
      <c r="HB200">
        <v>100.86</v>
      </c>
      <c r="HC200">
        <v>100.75</v>
      </c>
    </row>
    <row r="201" spans="1:211" x14ac:dyDescent="0.2">
      <c r="A201">
        <v>185</v>
      </c>
      <c r="B201">
        <v>1736456644</v>
      </c>
      <c r="C201">
        <v>368</v>
      </c>
      <c r="D201" t="s">
        <v>718</v>
      </c>
      <c r="E201" t="s">
        <v>719</v>
      </c>
      <c r="F201">
        <v>2</v>
      </c>
      <c r="G201">
        <v>1736456642</v>
      </c>
      <c r="H201">
        <f t="shared" si="68"/>
        <v>7.3879305997134759E-3</v>
      </c>
      <c r="I201">
        <f t="shared" si="69"/>
        <v>7.3879305997134761</v>
      </c>
      <c r="J201">
        <f t="shared" si="70"/>
        <v>54.765186012355954</v>
      </c>
      <c r="K201">
        <f t="shared" si="71"/>
        <v>1290.2550000000001</v>
      </c>
      <c r="L201">
        <f t="shared" si="72"/>
        <v>774.51247089244748</v>
      </c>
      <c r="M201">
        <f t="shared" si="73"/>
        <v>79.160895151769395</v>
      </c>
      <c r="N201">
        <f t="shared" si="74"/>
        <v>131.87359095245554</v>
      </c>
      <c r="O201">
        <f t="shared" si="75"/>
        <v>0.19874051789340796</v>
      </c>
      <c r="P201">
        <f t="shared" si="76"/>
        <v>3.5257718840507906</v>
      </c>
      <c r="Q201">
        <f t="shared" si="77"/>
        <v>0.19272013554755402</v>
      </c>
      <c r="R201">
        <f t="shared" si="78"/>
        <v>0.12097580067726846</v>
      </c>
      <c r="S201">
        <f t="shared" si="79"/>
        <v>317.39364486014279</v>
      </c>
      <c r="T201">
        <f t="shared" si="80"/>
        <v>32.966284413715606</v>
      </c>
      <c r="U201">
        <f t="shared" si="81"/>
        <v>32.966284413715606</v>
      </c>
      <c r="V201">
        <f t="shared" si="82"/>
        <v>5.0425440784094278</v>
      </c>
      <c r="W201">
        <f t="shared" si="83"/>
        <v>24.631071620810605</v>
      </c>
      <c r="X201">
        <f t="shared" si="84"/>
        <v>1.2449370663910502</v>
      </c>
      <c r="Y201">
        <f t="shared" si="85"/>
        <v>5.0543357818797148</v>
      </c>
      <c r="Z201">
        <f t="shared" si="86"/>
        <v>3.7976070120183776</v>
      </c>
      <c r="AA201">
        <f t="shared" si="87"/>
        <v>-325.80773944736427</v>
      </c>
      <c r="AB201">
        <f t="shared" si="88"/>
        <v>7.9008454069012375</v>
      </c>
      <c r="AC201">
        <f t="shared" si="89"/>
        <v>0.51314461647712628</v>
      </c>
      <c r="AD201">
        <f t="shared" si="90"/>
        <v>-1.0456384312629297E-4</v>
      </c>
      <c r="AE201">
        <f t="shared" si="91"/>
        <v>81.336317148358077</v>
      </c>
      <c r="AF201">
        <f t="shared" si="92"/>
        <v>7.3472417093068785</v>
      </c>
      <c r="AG201">
        <f t="shared" si="93"/>
        <v>54.765186012355954</v>
      </c>
      <c r="AH201">
        <v>1396.9565310630001</v>
      </c>
      <c r="AI201">
        <v>1309.39036363636</v>
      </c>
      <c r="AJ201">
        <v>3.18922328264577</v>
      </c>
      <c r="AK201">
        <v>84.5062676990527</v>
      </c>
      <c r="AL201">
        <f t="shared" si="94"/>
        <v>7.3879305997134761</v>
      </c>
      <c r="AM201">
        <v>3.4168469188380501</v>
      </c>
      <c r="AN201">
        <v>12.1757608391608</v>
      </c>
      <c r="AO201">
        <v>-1.7024753439002501E-4</v>
      </c>
      <c r="AP201">
        <v>123.873733639405</v>
      </c>
      <c r="AQ201">
        <v>21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52775.995122709297</v>
      </c>
      <c r="AV201">
        <f t="shared" si="98"/>
        <v>1999.96</v>
      </c>
      <c r="AW201">
        <f t="shared" si="99"/>
        <v>1685.9665109953801</v>
      </c>
      <c r="AX201">
        <f t="shared" si="100"/>
        <v>0.84300011549999998</v>
      </c>
      <c r="AY201">
        <f t="shared" si="101"/>
        <v>0.15869999642999999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1736456642</v>
      </c>
      <c r="BF201">
        <v>1290.2550000000001</v>
      </c>
      <c r="BG201">
        <v>1399.23</v>
      </c>
      <c r="BH201">
        <v>12.1805</v>
      </c>
      <c r="BI201">
        <v>3.4715500000000001</v>
      </c>
      <c r="BJ201">
        <v>1290.19</v>
      </c>
      <c r="BK201">
        <v>12.14545</v>
      </c>
      <c r="BL201">
        <v>500.02</v>
      </c>
      <c r="BM201">
        <v>102.1075</v>
      </c>
      <c r="BN201">
        <v>9.9886100000000005E-2</v>
      </c>
      <c r="BO201">
        <v>33.007849999999998</v>
      </c>
      <c r="BP201">
        <v>32.165649999999999</v>
      </c>
      <c r="BQ201">
        <v>999.9</v>
      </c>
      <c r="BR201">
        <v>0</v>
      </c>
      <c r="BS201">
        <v>0</v>
      </c>
      <c r="BT201">
        <v>9969.375</v>
      </c>
      <c r="BU201">
        <v>722.74549999999999</v>
      </c>
      <c r="BV201">
        <v>434.56900000000002</v>
      </c>
      <c r="BW201">
        <v>-108.9765</v>
      </c>
      <c r="BX201">
        <v>1306.165</v>
      </c>
      <c r="BY201">
        <v>1404.105</v>
      </c>
      <c r="BZ201">
        <v>8.7089300000000005</v>
      </c>
      <c r="CA201">
        <v>1399.23</v>
      </c>
      <c r="CB201">
        <v>3.4715500000000001</v>
      </c>
      <c r="CC201">
        <v>1.243725</v>
      </c>
      <c r="CD201">
        <v>0.35447200000000001</v>
      </c>
      <c r="CE201">
        <v>10.135450000000001</v>
      </c>
      <c r="CF201">
        <v>-7.3262850000000004</v>
      </c>
      <c r="CG201">
        <v>1999.96</v>
      </c>
      <c r="CH201">
        <v>0.90000049999999998</v>
      </c>
      <c r="CI201">
        <v>9.9999649999999995E-2</v>
      </c>
      <c r="CJ201">
        <v>24</v>
      </c>
      <c r="CK201">
        <v>39092.25</v>
      </c>
      <c r="CL201">
        <v>1736449596</v>
      </c>
      <c r="CM201" t="s">
        <v>346</v>
      </c>
      <c r="CN201">
        <v>1736449594</v>
      </c>
      <c r="CO201">
        <v>1736449596</v>
      </c>
      <c r="CP201">
        <v>2</v>
      </c>
      <c r="CQ201">
        <v>0.52600000000000002</v>
      </c>
      <c r="CR201">
        <v>-1.4999999999999999E-2</v>
      </c>
      <c r="CS201">
        <v>0.63</v>
      </c>
      <c r="CT201">
        <v>3.9E-2</v>
      </c>
      <c r="CU201">
        <v>200</v>
      </c>
      <c r="CV201">
        <v>13</v>
      </c>
      <c r="CW201">
        <v>0.21</v>
      </c>
      <c r="CX201">
        <v>0.03</v>
      </c>
      <c r="CY201">
        <v>-107.82365</v>
      </c>
      <c r="CZ201">
        <v>1.66750375939851</v>
      </c>
      <c r="DA201">
        <v>1.0484705181835099</v>
      </c>
      <c r="DB201">
        <v>0</v>
      </c>
      <c r="DC201">
        <v>8.8573000000000004</v>
      </c>
      <c r="DD201">
        <v>-0.79253142857143699</v>
      </c>
      <c r="DE201">
        <v>7.6973238271492703E-2</v>
      </c>
      <c r="DF201">
        <v>0</v>
      </c>
      <c r="DG201">
        <v>0</v>
      </c>
      <c r="DH201">
        <v>2</v>
      </c>
      <c r="DI201" t="s">
        <v>535</v>
      </c>
      <c r="DJ201">
        <v>3.11693</v>
      </c>
      <c r="DK201">
        <v>2.8006099999999998</v>
      </c>
      <c r="DL201">
        <v>0.21476799999999999</v>
      </c>
      <c r="DM201">
        <v>0.22727800000000001</v>
      </c>
      <c r="DN201">
        <v>7.1840699999999993E-2</v>
      </c>
      <c r="DO201">
        <v>2.6437100000000002E-2</v>
      </c>
      <c r="DP201">
        <v>21793.9</v>
      </c>
      <c r="DQ201">
        <v>19790.5</v>
      </c>
      <c r="DR201">
        <v>26562.6</v>
      </c>
      <c r="DS201">
        <v>23974.7</v>
      </c>
      <c r="DT201">
        <v>34086.199999999997</v>
      </c>
      <c r="DU201">
        <v>34040</v>
      </c>
      <c r="DV201">
        <v>40157.199999999997</v>
      </c>
      <c r="DW201">
        <v>37924.699999999997</v>
      </c>
      <c r="DX201">
        <v>1.9964500000000001</v>
      </c>
      <c r="DY201">
        <v>2.1731799999999999</v>
      </c>
      <c r="DZ201">
        <v>0.21099999999999999</v>
      </c>
      <c r="EA201">
        <v>0</v>
      </c>
      <c r="EB201">
        <v>28.715499999999999</v>
      </c>
      <c r="EC201">
        <v>999.9</v>
      </c>
      <c r="ED201">
        <v>61.488</v>
      </c>
      <c r="EE201">
        <v>25.347000000000001</v>
      </c>
      <c r="EF201">
        <v>19.546500000000002</v>
      </c>
      <c r="EG201">
        <v>64.016800000000003</v>
      </c>
      <c r="EH201">
        <v>26.3582</v>
      </c>
      <c r="EI201">
        <v>1</v>
      </c>
      <c r="EJ201">
        <v>-0.166715</v>
      </c>
      <c r="EK201">
        <v>-5.63544</v>
      </c>
      <c r="EL201">
        <v>20.1722</v>
      </c>
      <c r="EM201">
        <v>5.25922</v>
      </c>
      <c r="EN201">
        <v>12.004</v>
      </c>
      <c r="EO201">
        <v>4.9982499999999996</v>
      </c>
      <c r="EP201">
        <v>3.28647</v>
      </c>
      <c r="EQ201">
        <v>9999</v>
      </c>
      <c r="ER201">
        <v>9999</v>
      </c>
      <c r="ES201">
        <v>999.9</v>
      </c>
      <c r="ET201">
        <v>9999</v>
      </c>
      <c r="EU201">
        <v>1.87262</v>
      </c>
      <c r="EV201">
        <v>1.87347</v>
      </c>
      <c r="EW201">
        <v>1.8696900000000001</v>
      </c>
      <c r="EX201">
        <v>1.8754599999999999</v>
      </c>
      <c r="EY201">
        <v>1.8756200000000001</v>
      </c>
      <c r="EZ201">
        <v>1.87402</v>
      </c>
      <c r="FA201">
        <v>1.87262</v>
      </c>
      <c r="FB201">
        <v>1.87164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0.05</v>
      </c>
      <c r="FQ201">
        <v>3.5000000000000003E-2</v>
      </c>
      <c r="FR201">
        <v>0.34321388301456301</v>
      </c>
      <c r="FS201">
        <v>1.93526017593624E-3</v>
      </c>
      <c r="FT201">
        <v>-2.6352868309754201E-6</v>
      </c>
      <c r="FU201">
        <v>7.4988703689445403E-10</v>
      </c>
      <c r="FV201">
        <v>-2.6994475661370899E-2</v>
      </c>
      <c r="FW201">
        <v>5.2935318026229097E-3</v>
      </c>
      <c r="FX201">
        <v>-4.69559145734915E-4</v>
      </c>
      <c r="FY201">
        <v>3.7413844565891902E-5</v>
      </c>
      <c r="FZ201">
        <v>1</v>
      </c>
      <c r="GA201">
        <v>1999</v>
      </c>
      <c r="GB201">
        <v>0</v>
      </c>
      <c r="GC201">
        <v>14</v>
      </c>
      <c r="GD201">
        <v>117.5</v>
      </c>
      <c r="GE201">
        <v>117.5</v>
      </c>
      <c r="GF201">
        <v>2.98828</v>
      </c>
      <c r="GG201">
        <v>2.51953</v>
      </c>
      <c r="GH201">
        <v>1.5979000000000001</v>
      </c>
      <c r="GI201">
        <v>2.34741</v>
      </c>
      <c r="GJ201">
        <v>1.64917</v>
      </c>
      <c r="GK201">
        <v>2.4182100000000002</v>
      </c>
      <c r="GL201">
        <v>29.900600000000001</v>
      </c>
      <c r="GM201">
        <v>15.7081</v>
      </c>
      <c r="GN201">
        <v>19</v>
      </c>
      <c r="GO201">
        <v>470.62799999999999</v>
      </c>
      <c r="GP201">
        <v>604.50400000000002</v>
      </c>
      <c r="GQ201">
        <v>39.235599999999998</v>
      </c>
      <c r="GR201">
        <v>25.270299999999999</v>
      </c>
      <c r="GS201">
        <v>30.001000000000001</v>
      </c>
      <c r="GT201">
        <v>25.026399999999999</v>
      </c>
      <c r="GU201">
        <v>24.9954</v>
      </c>
      <c r="GV201">
        <v>60.001899999999999</v>
      </c>
      <c r="GW201">
        <v>72.230400000000003</v>
      </c>
      <c r="GX201">
        <v>100</v>
      </c>
      <c r="GY201">
        <v>39.798499999999997</v>
      </c>
      <c r="GZ201">
        <v>1429.34</v>
      </c>
      <c r="HA201">
        <v>3.5659200000000002</v>
      </c>
      <c r="HB201">
        <v>100.86</v>
      </c>
      <c r="HC201">
        <v>100.749</v>
      </c>
    </row>
    <row r="202" spans="1:211" x14ac:dyDescent="0.2">
      <c r="A202">
        <v>186</v>
      </c>
      <c r="B202">
        <v>1736456646</v>
      </c>
      <c r="C202">
        <v>370</v>
      </c>
      <c r="D202" t="s">
        <v>720</v>
      </c>
      <c r="E202" t="s">
        <v>721</v>
      </c>
      <c r="F202">
        <v>2</v>
      </c>
      <c r="G202">
        <v>1736456645</v>
      </c>
      <c r="H202">
        <f t="shared" si="68"/>
        <v>7.3536612451212948E-3</v>
      </c>
      <c r="I202">
        <f t="shared" si="69"/>
        <v>7.3536612451212946</v>
      </c>
      <c r="J202">
        <f t="shared" si="70"/>
        <v>55.156140952916189</v>
      </c>
      <c r="K202">
        <f t="shared" si="71"/>
        <v>1299.72</v>
      </c>
      <c r="L202">
        <f t="shared" si="72"/>
        <v>778.95343637990652</v>
      </c>
      <c r="M202">
        <f t="shared" si="73"/>
        <v>79.615089537773912</v>
      </c>
      <c r="N202">
        <f t="shared" si="74"/>
        <v>132.84147593588401</v>
      </c>
      <c r="O202">
        <f t="shared" si="75"/>
        <v>0.1980766944838562</v>
      </c>
      <c r="P202">
        <f t="shared" si="76"/>
        <v>3.534226591539734</v>
      </c>
      <c r="Q202">
        <f t="shared" si="77"/>
        <v>0.19210965517194808</v>
      </c>
      <c r="R202">
        <f t="shared" si="78"/>
        <v>0.12058967584545999</v>
      </c>
      <c r="S202">
        <f t="shared" si="79"/>
        <v>317.39047800000003</v>
      </c>
      <c r="T202">
        <f t="shared" si="80"/>
        <v>32.944160521258752</v>
      </c>
      <c r="U202">
        <f t="shared" si="81"/>
        <v>32.944160521258752</v>
      </c>
      <c r="V202">
        <f t="shared" si="82"/>
        <v>5.0362775378108768</v>
      </c>
      <c r="W202">
        <f t="shared" si="83"/>
        <v>24.656029721516887</v>
      </c>
      <c r="X202">
        <f t="shared" si="84"/>
        <v>1.2441240158107498</v>
      </c>
      <c r="Y202">
        <f t="shared" si="85"/>
        <v>5.0459219503820787</v>
      </c>
      <c r="Z202">
        <f t="shared" si="86"/>
        <v>3.792153522000127</v>
      </c>
      <c r="AA202">
        <f t="shared" si="87"/>
        <v>-324.29646090984909</v>
      </c>
      <c r="AB202">
        <f t="shared" si="88"/>
        <v>6.4857877858698307</v>
      </c>
      <c r="AC202">
        <f t="shared" si="89"/>
        <v>0.42012501034628141</v>
      </c>
      <c r="AD202">
        <f t="shared" si="90"/>
        <v>-7.0113632944845961E-5</v>
      </c>
      <c r="AE202">
        <f t="shared" si="91"/>
        <v>81.705702888349407</v>
      </c>
      <c r="AF202">
        <f t="shared" si="92"/>
        <v>7.2947744988539673</v>
      </c>
      <c r="AG202">
        <f t="shared" si="93"/>
        <v>55.156140952916189</v>
      </c>
      <c r="AH202">
        <v>1403.8413929134999</v>
      </c>
      <c r="AI202">
        <v>1315.74521212121</v>
      </c>
      <c r="AJ202">
        <v>3.1947306764126</v>
      </c>
      <c r="AK202">
        <v>84.5062676990527</v>
      </c>
      <c r="AL202">
        <f t="shared" si="94"/>
        <v>7.3536612451212946</v>
      </c>
      <c r="AM202">
        <v>3.4504425831181602</v>
      </c>
      <c r="AN202">
        <v>12.1704622377622</v>
      </c>
      <c r="AO202">
        <v>-1.77821992293212E-4</v>
      </c>
      <c r="AP202">
        <v>123.873733639405</v>
      </c>
      <c r="AQ202">
        <v>20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52962.315098161322</v>
      </c>
      <c r="AV202">
        <f t="shared" si="98"/>
        <v>1999.94</v>
      </c>
      <c r="AW202">
        <f t="shared" si="99"/>
        <v>1685.9494199999999</v>
      </c>
      <c r="AX202">
        <f t="shared" si="100"/>
        <v>0.84299999999999997</v>
      </c>
      <c r="AY202">
        <f t="shared" si="101"/>
        <v>0.15870000000000001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1736456645</v>
      </c>
      <c r="BF202">
        <v>1299.72</v>
      </c>
      <c r="BG202">
        <v>1409.16</v>
      </c>
      <c r="BH202">
        <v>12.172499999999999</v>
      </c>
      <c r="BI202">
        <v>3.5240800000000001</v>
      </c>
      <c r="BJ202">
        <v>1299.6600000000001</v>
      </c>
      <c r="BK202">
        <v>12.137499999999999</v>
      </c>
      <c r="BL202">
        <v>499.928</v>
      </c>
      <c r="BM202">
        <v>102.108</v>
      </c>
      <c r="BN202">
        <v>9.9764699999999998E-2</v>
      </c>
      <c r="BO202">
        <v>32.978200000000001</v>
      </c>
      <c r="BP202">
        <v>32.136600000000001</v>
      </c>
      <c r="BQ202">
        <v>999.9</v>
      </c>
      <c r="BR202">
        <v>0</v>
      </c>
      <c r="BS202">
        <v>0</v>
      </c>
      <c r="BT202">
        <v>10005</v>
      </c>
      <c r="BU202">
        <v>722.71799999999996</v>
      </c>
      <c r="BV202">
        <v>409.38600000000002</v>
      </c>
      <c r="BW202">
        <v>-109.441</v>
      </c>
      <c r="BX202">
        <v>1315.73</v>
      </c>
      <c r="BY202">
        <v>1414.14</v>
      </c>
      <c r="BZ202">
        <v>8.6483799999999995</v>
      </c>
      <c r="CA202">
        <v>1409.16</v>
      </c>
      <c r="CB202">
        <v>3.5240800000000001</v>
      </c>
      <c r="CC202">
        <v>1.24291</v>
      </c>
      <c r="CD202">
        <v>0.35983900000000002</v>
      </c>
      <c r="CE202">
        <v>10.1257</v>
      </c>
      <c r="CF202">
        <v>-7.1315099999999996</v>
      </c>
      <c r="CG202">
        <v>1999.94</v>
      </c>
      <c r="CH202">
        <v>0.9</v>
      </c>
      <c r="CI202">
        <v>0.1</v>
      </c>
      <c r="CJ202">
        <v>24</v>
      </c>
      <c r="CK202">
        <v>39091.800000000003</v>
      </c>
      <c r="CL202">
        <v>1736449596</v>
      </c>
      <c r="CM202" t="s">
        <v>346</v>
      </c>
      <c r="CN202">
        <v>1736449594</v>
      </c>
      <c r="CO202">
        <v>1736449596</v>
      </c>
      <c r="CP202">
        <v>2</v>
      </c>
      <c r="CQ202">
        <v>0.52600000000000002</v>
      </c>
      <c r="CR202">
        <v>-1.4999999999999999E-2</v>
      </c>
      <c r="CS202">
        <v>0.63</v>
      </c>
      <c r="CT202">
        <v>3.9E-2</v>
      </c>
      <c r="CU202">
        <v>200</v>
      </c>
      <c r="CV202">
        <v>13</v>
      </c>
      <c r="CW202">
        <v>0.21</v>
      </c>
      <c r="CX202">
        <v>0.03</v>
      </c>
      <c r="CY202">
        <v>-107.82</v>
      </c>
      <c r="CZ202">
        <v>-3.7269473684209902</v>
      </c>
      <c r="DA202">
        <v>1.0429358561292199</v>
      </c>
      <c r="DB202">
        <v>0</v>
      </c>
      <c r="DC202">
        <v>8.8284175000000005</v>
      </c>
      <c r="DD202">
        <v>-0.86813729323306199</v>
      </c>
      <c r="DE202">
        <v>8.4476148164733394E-2</v>
      </c>
      <c r="DF202">
        <v>0</v>
      </c>
      <c r="DG202">
        <v>0</v>
      </c>
      <c r="DH202">
        <v>2</v>
      </c>
      <c r="DI202" t="s">
        <v>535</v>
      </c>
      <c r="DJ202">
        <v>3.117</v>
      </c>
      <c r="DK202">
        <v>2.8010100000000002</v>
      </c>
      <c r="DL202">
        <v>0.21541199999999999</v>
      </c>
      <c r="DM202">
        <v>0.22789400000000001</v>
      </c>
      <c r="DN202">
        <v>7.1843299999999999E-2</v>
      </c>
      <c r="DO202">
        <v>2.66231E-2</v>
      </c>
      <c r="DP202">
        <v>21776.1</v>
      </c>
      <c r="DQ202">
        <v>19774.599999999999</v>
      </c>
      <c r="DR202">
        <v>26562.6</v>
      </c>
      <c r="DS202">
        <v>23974.400000000001</v>
      </c>
      <c r="DT202">
        <v>34086.1</v>
      </c>
      <c r="DU202">
        <v>34033.300000000003</v>
      </c>
      <c r="DV202">
        <v>40157.1</v>
      </c>
      <c r="DW202">
        <v>37924.5</v>
      </c>
      <c r="DX202">
        <v>1.9971699999999999</v>
      </c>
      <c r="DY202">
        <v>2.1730200000000002</v>
      </c>
      <c r="DZ202">
        <v>0.21006900000000001</v>
      </c>
      <c r="EA202">
        <v>0</v>
      </c>
      <c r="EB202">
        <v>28.709</v>
      </c>
      <c r="EC202">
        <v>999.9</v>
      </c>
      <c r="ED202">
        <v>61.488</v>
      </c>
      <c r="EE202">
        <v>25.367000000000001</v>
      </c>
      <c r="EF202">
        <v>19.570799999999998</v>
      </c>
      <c r="EG202">
        <v>63.996699999999997</v>
      </c>
      <c r="EH202">
        <v>26.0657</v>
      </c>
      <c r="EI202">
        <v>1</v>
      </c>
      <c r="EJ202">
        <v>-0.166326</v>
      </c>
      <c r="EK202">
        <v>-6.1120900000000002</v>
      </c>
      <c r="EL202">
        <v>20.149799999999999</v>
      </c>
      <c r="EM202">
        <v>5.25922</v>
      </c>
      <c r="EN202">
        <v>12.004</v>
      </c>
      <c r="EO202">
        <v>4.9985499999999998</v>
      </c>
      <c r="EP202">
        <v>3.2865799999999998</v>
      </c>
      <c r="EQ202">
        <v>9999</v>
      </c>
      <c r="ER202">
        <v>9999</v>
      </c>
      <c r="ES202">
        <v>999.9</v>
      </c>
      <c r="ET202">
        <v>9999</v>
      </c>
      <c r="EU202">
        <v>1.87259</v>
      </c>
      <c r="EV202">
        <v>1.87344</v>
      </c>
      <c r="EW202">
        <v>1.8696699999999999</v>
      </c>
      <c r="EX202">
        <v>1.8754599999999999</v>
      </c>
      <c r="EY202">
        <v>1.87561</v>
      </c>
      <c r="EZ202">
        <v>1.8739600000000001</v>
      </c>
      <c r="FA202">
        <v>1.8725799999999999</v>
      </c>
      <c r="FB202">
        <v>1.87164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0.05</v>
      </c>
      <c r="FQ202">
        <v>3.5000000000000003E-2</v>
      </c>
      <c r="FR202">
        <v>0.34321388301456301</v>
      </c>
      <c r="FS202">
        <v>1.93526017593624E-3</v>
      </c>
      <c r="FT202">
        <v>-2.6352868309754201E-6</v>
      </c>
      <c r="FU202">
        <v>7.4988703689445403E-10</v>
      </c>
      <c r="FV202">
        <v>-2.6994475661370899E-2</v>
      </c>
      <c r="FW202">
        <v>5.2935318026229097E-3</v>
      </c>
      <c r="FX202">
        <v>-4.69559145734915E-4</v>
      </c>
      <c r="FY202">
        <v>3.7413844565891902E-5</v>
      </c>
      <c r="FZ202">
        <v>1</v>
      </c>
      <c r="GA202">
        <v>1999</v>
      </c>
      <c r="GB202">
        <v>0</v>
      </c>
      <c r="GC202">
        <v>14</v>
      </c>
      <c r="GD202">
        <v>117.5</v>
      </c>
      <c r="GE202">
        <v>117.5</v>
      </c>
      <c r="GF202">
        <v>3.0004900000000001</v>
      </c>
      <c r="GG202">
        <v>2.50488</v>
      </c>
      <c r="GH202">
        <v>1.5979000000000001</v>
      </c>
      <c r="GI202">
        <v>2.34741</v>
      </c>
      <c r="GJ202">
        <v>1.64917</v>
      </c>
      <c r="GK202">
        <v>2.3315399999999999</v>
      </c>
      <c r="GL202">
        <v>29.900600000000001</v>
      </c>
      <c r="GM202">
        <v>15.681800000000001</v>
      </c>
      <c r="GN202">
        <v>19</v>
      </c>
      <c r="GO202">
        <v>471.07</v>
      </c>
      <c r="GP202">
        <v>604.38400000000001</v>
      </c>
      <c r="GQ202">
        <v>39.256100000000004</v>
      </c>
      <c r="GR202">
        <v>25.270299999999999</v>
      </c>
      <c r="GS202">
        <v>30.001100000000001</v>
      </c>
      <c r="GT202">
        <v>25.026599999999998</v>
      </c>
      <c r="GU202">
        <v>24.9954</v>
      </c>
      <c r="GV202">
        <v>60.172499999999999</v>
      </c>
      <c r="GW202">
        <v>72.230400000000003</v>
      </c>
      <c r="GX202">
        <v>100</v>
      </c>
      <c r="GY202">
        <v>39.798499999999997</v>
      </c>
      <c r="GZ202">
        <v>1429.34</v>
      </c>
      <c r="HA202">
        <v>3.5803500000000001</v>
      </c>
      <c r="HB202">
        <v>100.86</v>
      </c>
      <c r="HC202">
        <v>100.748</v>
      </c>
    </row>
    <row r="203" spans="1:211" x14ac:dyDescent="0.2">
      <c r="A203">
        <v>187</v>
      </c>
      <c r="B203">
        <v>1736456648</v>
      </c>
      <c r="C203">
        <v>372</v>
      </c>
      <c r="D203" t="s">
        <v>722</v>
      </c>
      <c r="E203" t="s">
        <v>723</v>
      </c>
      <c r="F203">
        <v>2</v>
      </c>
      <c r="G203">
        <v>1736456646</v>
      </c>
      <c r="H203">
        <f t="shared" si="68"/>
        <v>7.3301105994692693E-3</v>
      </c>
      <c r="I203">
        <f t="shared" si="69"/>
        <v>7.3301105994692692</v>
      </c>
      <c r="J203">
        <f t="shared" si="70"/>
        <v>55.380626247217272</v>
      </c>
      <c r="K203">
        <f t="shared" si="71"/>
        <v>1302.8900000000001</v>
      </c>
      <c r="L203">
        <f t="shared" si="72"/>
        <v>778.84046666418817</v>
      </c>
      <c r="M203">
        <f t="shared" si="73"/>
        <v>79.603843904897744</v>
      </c>
      <c r="N203">
        <f t="shared" si="74"/>
        <v>133.16597766095654</v>
      </c>
      <c r="O203">
        <f t="shared" si="75"/>
        <v>0.19748711809363867</v>
      </c>
      <c r="P203">
        <f t="shared" si="76"/>
        <v>3.5311183891231526</v>
      </c>
      <c r="Q203">
        <f t="shared" si="77"/>
        <v>0.19154992247808322</v>
      </c>
      <c r="R203">
        <f t="shared" si="78"/>
        <v>0.12023726674384194</v>
      </c>
      <c r="S203">
        <f t="shared" si="79"/>
        <v>317.40000000000003</v>
      </c>
      <c r="T203">
        <f t="shared" si="80"/>
        <v>32.940852602904272</v>
      </c>
      <c r="U203">
        <f t="shared" si="81"/>
        <v>32.940852602904272</v>
      </c>
      <c r="V203">
        <f t="shared" si="82"/>
        <v>5.0353411602598959</v>
      </c>
      <c r="W203">
        <f t="shared" si="83"/>
        <v>24.67036750586195</v>
      </c>
      <c r="X203">
        <f t="shared" si="84"/>
        <v>1.2442564764101876</v>
      </c>
      <c r="Y203">
        <f t="shared" si="85"/>
        <v>5.0435263119389626</v>
      </c>
      <c r="Z203">
        <f t="shared" si="86"/>
        <v>3.7910846838497081</v>
      </c>
      <c r="AA203">
        <f t="shared" si="87"/>
        <v>-323.25787743659475</v>
      </c>
      <c r="AB203">
        <f t="shared" si="88"/>
        <v>5.5011875037907529</v>
      </c>
      <c r="AC203">
        <f t="shared" si="89"/>
        <v>0.35663940446694226</v>
      </c>
      <c r="AD203">
        <f t="shared" si="90"/>
        <v>-5.0528337034450033E-5</v>
      </c>
      <c r="AE203">
        <f t="shared" si="91"/>
        <v>81.724068303837186</v>
      </c>
      <c r="AF203">
        <f t="shared" si="92"/>
        <v>7.2897446224643909</v>
      </c>
      <c r="AG203">
        <f t="shared" si="93"/>
        <v>55.380626247217272</v>
      </c>
      <c r="AH203">
        <v>1410.5606544377099</v>
      </c>
      <c r="AI203">
        <v>1322.1582424242399</v>
      </c>
      <c r="AJ203">
        <v>3.2030447134226998</v>
      </c>
      <c r="AK203">
        <v>84.5062676990527</v>
      </c>
      <c r="AL203">
        <f t="shared" si="94"/>
        <v>7.3301105994692692</v>
      </c>
      <c r="AM203">
        <v>3.48387009071353</v>
      </c>
      <c r="AN203">
        <v>12.1733552447552</v>
      </c>
      <c r="AO203">
        <v>-1.3252187541246301E-4</v>
      </c>
      <c r="AP203">
        <v>123.873733639405</v>
      </c>
      <c r="AQ203">
        <v>20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52897.132987505167</v>
      </c>
      <c r="AV203">
        <f t="shared" si="98"/>
        <v>2000</v>
      </c>
      <c r="AW203">
        <f t="shared" si="99"/>
        <v>1686</v>
      </c>
      <c r="AX203">
        <f t="shared" si="100"/>
        <v>0.84299999999999997</v>
      </c>
      <c r="AY203">
        <f t="shared" si="101"/>
        <v>0.15870000000000001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1736456646</v>
      </c>
      <c r="BF203">
        <v>1302.8900000000001</v>
      </c>
      <c r="BG203">
        <v>1412.345</v>
      </c>
      <c r="BH203">
        <v>12.17375</v>
      </c>
      <c r="BI203">
        <v>3.5334300000000001</v>
      </c>
      <c r="BJ203">
        <v>1302.835</v>
      </c>
      <c r="BK203">
        <v>12.13875</v>
      </c>
      <c r="BL203">
        <v>500.05099999999999</v>
      </c>
      <c r="BM203">
        <v>102.108</v>
      </c>
      <c r="BN203">
        <v>0.10015085</v>
      </c>
      <c r="BO203">
        <v>32.969749999999998</v>
      </c>
      <c r="BP203">
        <v>32.124499999999998</v>
      </c>
      <c r="BQ203">
        <v>999.9</v>
      </c>
      <c r="BR203">
        <v>0</v>
      </c>
      <c r="BS203">
        <v>0</v>
      </c>
      <c r="BT203">
        <v>9991.875</v>
      </c>
      <c r="BU203">
        <v>722.71950000000004</v>
      </c>
      <c r="BV203">
        <v>381.86099999999999</v>
      </c>
      <c r="BW203">
        <v>-109.459</v>
      </c>
      <c r="BX203">
        <v>1318.94</v>
      </c>
      <c r="BY203">
        <v>1417.355</v>
      </c>
      <c r="BZ203">
        <v>8.6403149999999993</v>
      </c>
      <c r="CA203">
        <v>1412.345</v>
      </c>
      <c r="CB203">
        <v>3.5334300000000001</v>
      </c>
      <c r="CC203">
        <v>1.2430349999999999</v>
      </c>
      <c r="CD203">
        <v>0.360792</v>
      </c>
      <c r="CE203">
        <v>10.1272</v>
      </c>
      <c r="CF203">
        <v>-7.0972549999999996</v>
      </c>
      <c r="CG203">
        <v>2000</v>
      </c>
      <c r="CH203">
        <v>0.9</v>
      </c>
      <c r="CI203">
        <v>0.1</v>
      </c>
      <c r="CJ203">
        <v>24</v>
      </c>
      <c r="CK203">
        <v>39092.949999999997</v>
      </c>
      <c r="CL203">
        <v>1736449596</v>
      </c>
      <c r="CM203" t="s">
        <v>346</v>
      </c>
      <c r="CN203">
        <v>1736449594</v>
      </c>
      <c r="CO203">
        <v>1736449596</v>
      </c>
      <c r="CP203">
        <v>2</v>
      </c>
      <c r="CQ203">
        <v>0.52600000000000002</v>
      </c>
      <c r="CR203">
        <v>-1.4999999999999999E-2</v>
      </c>
      <c r="CS203">
        <v>0.63</v>
      </c>
      <c r="CT203">
        <v>3.9E-2</v>
      </c>
      <c r="CU203">
        <v>200</v>
      </c>
      <c r="CV203">
        <v>13</v>
      </c>
      <c r="CW203">
        <v>0.21</v>
      </c>
      <c r="CX203">
        <v>0.03</v>
      </c>
      <c r="CY203">
        <v>-107.8802</v>
      </c>
      <c r="CZ203">
        <v>-8.2841503759398805</v>
      </c>
      <c r="DA203">
        <v>1.1131059069109299</v>
      </c>
      <c r="DB203">
        <v>0</v>
      </c>
      <c r="DC203">
        <v>8.7987835000000008</v>
      </c>
      <c r="DD203">
        <v>-0.94650270676690396</v>
      </c>
      <c r="DE203">
        <v>9.17802670117603E-2</v>
      </c>
      <c r="DF203">
        <v>0</v>
      </c>
      <c r="DG203">
        <v>0</v>
      </c>
      <c r="DH203">
        <v>2</v>
      </c>
      <c r="DI203" t="s">
        <v>535</v>
      </c>
      <c r="DJ203">
        <v>3.11714</v>
      </c>
      <c r="DK203">
        <v>2.8008999999999999</v>
      </c>
      <c r="DL203">
        <v>0.21604400000000001</v>
      </c>
      <c r="DM203">
        <v>0.228522</v>
      </c>
      <c r="DN203">
        <v>7.1838200000000005E-2</v>
      </c>
      <c r="DO203">
        <v>2.6690499999999999E-2</v>
      </c>
      <c r="DP203">
        <v>21758.5</v>
      </c>
      <c r="DQ203">
        <v>19758.2</v>
      </c>
      <c r="DR203">
        <v>26562.5</v>
      </c>
      <c r="DS203">
        <v>23974</v>
      </c>
      <c r="DT203">
        <v>34086.1</v>
      </c>
      <c r="DU203">
        <v>34030.6</v>
      </c>
      <c r="DV203">
        <v>40156.699999999997</v>
      </c>
      <c r="DW203">
        <v>37924</v>
      </c>
      <c r="DX203">
        <v>1.9977799999999999</v>
      </c>
      <c r="DY203">
        <v>2.1726999999999999</v>
      </c>
      <c r="DZ203">
        <v>0.20874999999999999</v>
      </c>
      <c r="EA203">
        <v>0</v>
      </c>
      <c r="EB203">
        <v>28.703199999999999</v>
      </c>
      <c r="EC203">
        <v>999.9</v>
      </c>
      <c r="ED203">
        <v>61.488</v>
      </c>
      <c r="EE203">
        <v>25.367000000000001</v>
      </c>
      <c r="EF203">
        <v>19.572900000000001</v>
      </c>
      <c r="EG203">
        <v>63.6768</v>
      </c>
      <c r="EH203">
        <v>26.302099999999999</v>
      </c>
      <c r="EI203">
        <v>1</v>
      </c>
      <c r="EJ203">
        <v>-0.164878</v>
      </c>
      <c r="EK203">
        <v>-6.6462300000000001</v>
      </c>
      <c r="EL203">
        <v>20.1248</v>
      </c>
      <c r="EM203">
        <v>5.2608699999999997</v>
      </c>
      <c r="EN203">
        <v>12.004</v>
      </c>
      <c r="EO203">
        <v>4.9989999999999997</v>
      </c>
      <c r="EP203">
        <v>3.28695</v>
      </c>
      <c r="EQ203">
        <v>9999</v>
      </c>
      <c r="ER203">
        <v>9999</v>
      </c>
      <c r="ES203">
        <v>999.9</v>
      </c>
      <c r="ET203">
        <v>9999</v>
      </c>
      <c r="EU203">
        <v>1.8725700000000001</v>
      </c>
      <c r="EV203">
        <v>1.87344</v>
      </c>
      <c r="EW203">
        <v>1.8696600000000001</v>
      </c>
      <c r="EX203">
        <v>1.8754599999999999</v>
      </c>
      <c r="EY203">
        <v>1.87561</v>
      </c>
      <c r="EZ203">
        <v>1.8739600000000001</v>
      </c>
      <c r="FA203">
        <v>1.87256</v>
      </c>
      <c r="FB203">
        <v>1.87164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0.04</v>
      </c>
      <c r="FQ203">
        <v>3.49E-2</v>
      </c>
      <c r="FR203">
        <v>0.34321388301456301</v>
      </c>
      <c r="FS203">
        <v>1.93526017593624E-3</v>
      </c>
      <c r="FT203">
        <v>-2.6352868309754201E-6</v>
      </c>
      <c r="FU203">
        <v>7.4988703689445403E-10</v>
      </c>
      <c r="FV203">
        <v>-2.6994475661370899E-2</v>
      </c>
      <c r="FW203">
        <v>5.2935318026229097E-3</v>
      </c>
      <c r="FX203">
        <v>-4.69559145734915E-4</v>
      </c>
      <c r="FY203">
        <v>3.7413844565891902E-5</v>
      </c>
      <c r="FZ203">
        <v>1</v>
      </c>
      <c r="GA203">
        <v>1999</v>
      </c>
      <c r="GB203">
        <v>0</v>
      </c>
      <c r="GC203">
        <v>14</v>
      </c>
      <c r="GD203">
        <v>117.6</v>
      </c>
      <c r="GE203">
        <v>117.5</v>
      </c>
      <c r="GF203">
        <v>3.0127000000000002</v>
      </c>
      <c r="GG203">
        <v>2.4853499999999999</v>
      </c>
      <c r="GH203">
        <v>1.5979000000000001</v>
      </c>
      <c r="GI203">
        <v>2.34619</v>
      </c>
      <c r="GJ203">
        <v>1.64917</v>
      </c>
      <c r="GK203">
        <v>2.4597199999999999</v>
      </c>
      <c r="GL203">
        <v>29.900600000000001</v>
      </c>
      <c r="GM203">
        <v>15.6906</v>
      </c>
      <c r="GN203">
        <v>19</v>
      </c>
      <c r="GO203">
        <v>471.44600000000003</v>
      </c>
      <c r="GP203">
        <v>604.12599999999998</v>
      </c>
      <c r="GQ203">
        <v>39.350700000000003</v>
      </c>
      <c r="GR203">
        <v>25.270299999999999</v>
      </c>
      <c r="GS203">
        <v>30.001899999999999</v>
      </c>
      <c r="GT203">
        <v>25.0276</v>
      </c>
      <c r="GU203">
        <v>24.9954</v>
      </c>
      <c r="GV203">
        <v>60.4709</v>
      </c>
      <c r="GW203">
        <v>72.230400000000003</v>
      </c>
      <c r="GX203">
        <v>100</v>
      </c>
      <c r="GY203">
        <v>39.798499999999997</v>
      </c>
      <c r="GZ203">
        <v>1442.96</v>
      </c>
      <c r="HA203">
        <v>3.6068199999999999</v>
      </c>
      <c r="HB203">
        <v>100.86</v>
      </c>
      <c r="HC203">
        <v>100.747</v>
      </c>
    </row>
    <row r="204" spans="1:211" x14ac:dyDescent="0.2">
      <c r="A204">
        <v>188</v>
      </c>
      <c r="B204">
        <v>1736456650</v>
      </c>
      <c r="C204">
        <v>374</v>
      </c>
      <c r="D204" t="s">
        <v>724</v>
      </c>
      <c r="E204" t="s">
        <v>725</v>
      </c>
      <c r="F204">
        <v>2</v>
      </c>
      <c r="G204">
        <v>1736456649</v>
      </c>
      <c r="H204">
        <f t="shared" si="68"/>
        <v>7.3048294692074382E-3</v>
      </c>
      <c r="I204">
        <f t="shared" si="69"/>
        <v>7.304829469207438</v>
      </c>
      <c r="J204">
        <f t="shared" si="70"/>
        <v>55.30165879870988</v>
      </c>
      <c r="K204">
        <f t="shared" si="71"/>
        <v>1312.49</v>
      </c>
      <c r="L204">
        <f t="shared" si="72"/>
        <v>787.58153568728039</v>
      </c>
      <c r="M204">
        <f t="shared" si="73"/>
        <v>80.493704469519173</v>
      </c>
      <c r="N204">
        <f t="shared" si="74"/>
        <v>134.14126333853997</v>
      </c>
      <c r="O204">
        <f t="shared" si="75"/>
        <v>0.19702019928972886</v>
      </c>
      <c r="P204">
        <f t="shared" si="76"/>
        <v>3.5394323145582947</v>
      </c>
      <c r="Q204">
        <f t="shared" si="77"/>
        <v>0.19112402701206549</v>
      </c>
      <c r="R204">
        <f t="shared" si="78"/>
        <v>0.11996756634859623</v>
      </c>
      <c r="S204">
        <f t="shared" si="79"/>
        <v>317.41251503276163</v>
      </c>
      <c r="T204">
        <f t="shared" si="80"/>
        <v>32.92341538888229</v>
      </c>
      <c r="U204">
        <f t="shared" si="81"/>
        <v>32.92341538888229</v>
      </c>
      <c r="V204">
        <f t="shared" si="82"/>
        <v>5.0304076846742394</v>
      </c>
      <c r="W204">
        <f t="shared" si="83"/>
        <v>24.698318561388604</v>
      </c>
      <c r="X204">
        <f t="shared" si="84"/>
        <v>1.2440534402057999</v>
      </c>
      <c r="Y204">
        <f t="shared" si="85"/>
        <v>5.0369964947761847</v>
      </c>
      <c r="Z204">
        <f t="shared" si="86"/>
        <v>3.7863542444684395</v>
      </c>
      <c r="AA204">
        <f t="shared" si="87"/>
        <v>-322.14297959204805</v>
      </c>
      <c r="AB204">
        <f t="shared" si="88"/>
        <v>4.4431200123430887</v>
      </c>
      <c r="AC204">
        <f t="shared" si="89"/>
        <v>0.2873117453154076</v>
      </c>
      <c r="AD204">
        <f t="shared" si="90"/>
        <v>-3.2801627893874752E-5</v>
      </c>
      <c r="AE204">
        <f t="shared" si="91"/>
        <v>82.027896905491488</v>
      </c>
      <c r="AF204">
        <f t="shared" si="92"/>
        <v>7.2737596435086793</v>
      </c>
      <c r="AG204">
        <f t="shared" si="93"/>
        <v>55.30165879870988</v>
      </c>
      <c r="AH204">
        <v>1417.13065828802</v>
      </c>
      <c r="AI204">
        <v>1328.6496969697</v>
      </c>
      <c r="AJ204">
        <v>3.2270231555878</v>
      </c>
      <c r="AK204">
        <v>84.5062676990527</v>
      </c>
      <c r="AL204">
        <f t="shared" si="94"/>
        <v>7.304829469207438</v>
      </c>
      <c r="AM204">
        <v>3.5142784887851399</v>
      </c>
      <c r="AN204">
        <v>12.174209790209799</v>
      </c>
      <c r="AO204">
        <v>-8.2288146460890096E-5</v>
      </c>
      <c r="AP204">
        <v>123.873733639405</v>
      </c>
      <c r="AQ204">
        <v>21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53079.366156032454</v>
      </c>
      <c r="AV204">
        <f t="shared" si="98"/>
        <v>2000.08</v>
      </c>
      <c r="AW204">
        <f t="shared" si="99"/>
        <v>1686.0667439721601</v>
      </c>
      <c r="AX204">
        <f t="shared" si="100"/>
        <v>0.84299965200000004</v>
      </c>
      <c r="AY204">
        <f t="shared" si="101"/>
        <v>0.15869990952000002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1736456649</v>
      </c>
      <c r="BF204">
        <v>1312.49</v>
      </c>
      <c r="BG204">
        <v>1422.38</v>
      </c>
      <c r="BH204">
        <v>12.1723</v>
      </c>
      <c r="BI204">
        <v>3.55</v>
      </c>
      <c r="BJ204">
        <v>1312.45</v>
      </c>
      <c r="BK204">
        <v>12.1373</v>
      </c>
      <c r="BL204">
        <v>499.99799999999999</v>
      </c>
      <c r="BM204">
        <v>102.10299999999999</v>
      </c>
      <c r="BN204">
        <v>0.100646</v>
      </c>
      <c r="BO204">
        <v>32.9467</v>
      </c>
      <c r="BP204">
        <v>32.079700000000003</v>
      </c>
      <c r="BQ204">
        <v>999.9</v>
      </c>
      <c r="BR204">
        <v>0</v>
      </c>
      <c r="BS204">
        <v>0</v>
      </c>
      <c r="BT204">
        <v>10027.5</v>
      </c>
      <c r="BU204">
        <v>722.61099999999999</v>
      </c>
      <c r="BV204">
        <v>376.78800000000001</v>
      </c>
      <c r="BW204">
        <v>-109.884</v>
      </c>
      <c r="BX204">
        <v>1328.67</v>
      </c>
      <c r="BY204">
        <v>1427.45</v>
      </c>
      <c r="BZ204">
        <v>8.6222700000000003</v>
      </c>
      <c r="CA204">
        <v>1422.38</v>
      </c>
      <c r="CB204">
        <v>3.55</v>
      </c>
      <c r="CC204">
        <v>1.24282</v>
      </c>
      <c r="CD204">
        <v>0.36246499999999998</v>
      </c>
      <c r="CE204">
        <v>10.124599999999999</v>
      </c>
      <c r="CF204">
        <v>-7.0371899999999998</v>
      </c>
      <c r="CG204">
        <v>2000.08</v>
      </c>
      <c r="CH204">
        <v>0.9</v>
      </c>
      <c r="CI204">
        <v>9.9999599999999994E-2</v>
      </c>
      <c r="CJ204">
        <v>24</v>
      </c>
      <c r="CK204">
        <v>39094.6</v>
      </c>
      <c r="CL204">
        <v>1736449596</v>
      </c>
      <c r="CM204" t="s">
        <v>346</v>
      </c>
      <c r="CN204">
        <v>1736449594</v>
      </c>
      <c r="CO204">
        <v>1736449596</v>
      </c>
      <c r="CP204">
        <v>2</v>
      </c>
      <c r="CQ204">
        <v>0.52600000000000002</v>
      </c>
      <c r="CR204">
        <v>-1.4999999999999999E-2</v>
      </c>
      <c r="CS204">
        <v>0.63</v>
      </c>
      <c r="CT204">
        <v>3.9E-2</v>
      </c>
      <c r="CU204">
        <v>200</v>
      </c>
      <c r="CV204">
        <v>13</v>
      </c>
      <c r="CW204">
        <v>0.21</v>
      </c>
      <c r="CX204">
        <v>0.03</v>
      </c>
      <c r="CY204">
        <v>-108.00664999999999</v>
      </c>
      <c r="CZ204">
        <v>-11.845218045112601</v>
      </c>
      <c r="DA204">
        <v>1.21760167029287</v>
      </c>
      <c r="DB204">
        <v>0</v>
      </c>
      <c r="DC204">
        <v>8.7695305000000001</v>
      </c>
      <c r="DD204">
        <v>-0.97466210526316499</v>
      </c>
      <c r="DE204">
        <v>9.4239161577074806E-2</v>
      </c>
      <c r="DF204">
        <v>0</v>
      </c>
      <c r="DG204">
        <v>0</v>
      </c>
      <c r="DH204">
        <v>2</v>
      </c>
      <c r="DI204" t="s">
        <v>535</v>
      </c>
      <c r="DJ204">
        <v>3.1170499999999999</v>
      </c>
      <c r="DK204">
        <v>2.8014199999999998</v>
      </c>
      <c r="DL204">
        <v>0.21668299999999999</v>
      </c>
      <c r="DM204">
        <v>0.22917899999999999</v>
      </c>
      <c r="DN204">
        <v>7.1812100000000004E-2</v>
      </c>
      <c r="DO204">
        <v>2.6733300000000002E-2</v>
      </c>
      <c r="DP204">
        <v>21740.6</v>
      </c>
      <c r="DQ204">
        <v>19741.3</v>
      </c>
      <c r="DR204">
        <v>26562.3</v>
      </c>
      <c r="DS204">
        <v>23974</v>
      </c>
      <c r="DT204">
        <v>34086.699999999997</v>
      </c>
      <c r="DU204">
        <v>34029.199999999997</v>
      </c>
      <c r="DV204">
        <v>40156.300000000003</v>
      </c>
      <c r="DW204">
        <v>37924.1</v>
      </c>
      <c r="DX204">
        <v>1.9965999999999999</v>
      </c>
      <c r="DY204">
        <v>2.1728499999999999</v>
      </c>
      <c r="DZ204">
        <v>0.20733099999999999</v>
      </c>
      <c r="EA204">
        <v>0</v>
      </c>
      <c r="EB204">
        <v>28.6965</v>
      </c>
      <c r="EC204">
        <v>999.9</v>
      </c>
      <c r="ED204">
        <v>61.488</v>
      </c>
      <c r="EE204">
        <v>25.367000000000001</v>
      </c>
      <c r="EF204">
        <v>19.5718</v>
      </c>
      <c r="EG204">
        <v>64.316699999999997</v>
      </c>
      <c r="EH204">
        <v>26.4543</v>
      </c>
      <c r="EI204">
        <v>1</v>
      </c>
      <c r="EJ204">
        <v>-0.163661</v>
      </c>
      <c r="EK204">
        <v>-6.6666699999999999</v>
      </c>
      <c r="EL204">
        <v>20.123799999999999</v>
      </c>
      <c r="EM204">
        <v>5.2613200000000004</v>
      </c>
      <c r="EN204">
        <v>12.004</v>
      </c>
      <c r="EO204">
        <v>4.9991000000000003</v>
      </c>
      <c r="EP204">
        <v>3.2869799999999998</v>
      </c>
      <c r="EQ204">
        <v>9999</v>
      </c>
      <c r="ER204">
        <v>9999</v>
      </c>
      <c r="ES204">
        <v>999.9</v>
      </c>
      <c r="ET204">
        <v>9999</v>
      </c>
      <c r="EU204">
        <v>1.87256</v>
      </c>
      <c r="EV204">
        <v>1.8734599999999999</v>
      </c>
      <c r="EW204">
        <v>1.8696600000000001</v>
      </c>
      <c r="EX204">
        <v>1.8754599999999999</v>
      </c>
      <c r="EY204">
        <v>1.87561</v>
      </c>
      <c r="EZ204">
        <v>1.8739600000000001</v>
      </c>
      <c r="FA204">
        <v>1.87256</v>
      </c>
      <c r="FB204">
        <v>1.8716299999999999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0.04</v>
      </c>
      <c r="FQ204">
        <v>3.49E-2</v>
      </c>
      <c r="FR204">
        <v>0.34321388301456301</v>
      </c>
      <c r="FS204">
        <v>1.93526017593624E-3</v>
      </c>
      <c r="FT204">
        <v>-2.6352868309754201E-6</v>
      </c>
      <c r="FU204">
        <v>7.4988703689445403E-10</v>
      </c>
      <c r="FV204">
        <v>-2.6994475661370899E-2</v>
      </c>
      <c r="FW204">
        <v>5.2935318026229097E-3</v>
      </c>
      <c r="FX204">
        <v>-4.69559145734915E-4</v>
      </c>
      <c r="FY204">
        <v>3.7413844565891902E-5</v>
      </c>
      <c r="FZ204">
        <v>1</v>
      </c>
      <c r="GA204">
        <v>1999</v>
      </c>
      <c r="GB204">
        <v>0</v>
      </c>
      <c r="GC204">
        <v>14</v>
      </c>
      <c r="GD204">
        <v>117.6</v>
      </c>
      <c r="GE204">
        <v>117.6</v>
      </c>
      <c r="GF204">
        <v>3.0249000000000001</v>
      </c>
      <c r="GG204">
        <v>2.49756</v>
      </c>
      <c r="GH204">
        <v>1.5979000000000001</v>
      </c>
      <c r="GI204">
        <v>2.34619</v>
      </c>
      <c r="GJ204">
        <v>1.64917</v>
      </c>
      <c r="GK204">
        <v>2.4694799999999999</v>
      </c>
      <c r="GL204">
        <v>29.900600000000001</v>
      </c>
      <c r="GM204">
        <v>15.681800000000001</v>
      </c>
      <c r="GN204">
        <v>19</v>
      </c>
      <c r="GO204">
        <v>470.74</v>
      </c>
      <c r="GP204">
        <v>604.24599999999998</v>
      </c>
      <c r="GQ204">
        <v>39.479799999999997</v>
      </c>
      <c r="GR204">
        <v>25.270299999999999</v>
      </c>
      <c r="GS204">
        <v>30.002199999999998</v>
      </c>
      <c r="GT204">
        <v>25.028400000000001</v>
      </c>
      <c r="GU204">
        <v>24.9954</v>
      </c>
      <c r="GV204">
        <v>60.637999999999998</v>
      </c>
      <c r="GW204">
        <v>72.230400000000003</v>
      </c>
      <c r="GX204">
        <v>100</v>
      </c>
      <c r="GY204">
        <v>39.8611</v>
      </c>
      <c r="GZ204">
        <v>1442.96</v>
      </c>
      <c r="HA204">
        <v>3.6293299999999999</v>
      </c>
      <c r="HB204">
        <v>100.85899999999999</v>
      </c>
      <c r="HC204">
        <v>100.747</v>
      </c>
    </row>
    <row r="205" spans="1:211" x14ac:dyDescent="0.2">
      <c r="A205">
        <v>189</v>
      </c>
      <c r="B205">
        <v>1736456652</v>
      </c>
      <c r="C205">
        <v>376</v>
      </c>
      <c r="D205" t="s">
        <v>726</v>
      </c>
      <c r="E205" t="s">
        <v>727</v>
      </c>
      <c r="F205">
        <v>2</v>
      </c>
      <c r="G205">
        <v>1736456650</v>
      </c>
      <c r="H205">
        <f t="shared" si="68"/>
        <v>7.2805403928753792E-3</v>
      </c>
      <c r="I205">
        <f t="shared" si="69"/>
        <v>7.2805403928753796</v>
      </c>
      <c r="J205">
        <f t="shared" si="70"/>
        <v>55.262659549905742</v>
      </c>
      <c r="K205">
        <f t="shared" si="71"/>
        <v>1315.7</v>
      </c>
      <c r="L205">
        <f t="shared" si="72"/>
        <v>789.51067053909844</v>
      </c>
      <c r="M205">
        <f t="shared" si="73"/>
        <v>80.690334981032038</v>
      </c>
      <c r="N205">
        <f t="shared" si="74"/>
        <v>134.46844697115003</v>
      </c>
      <c r="O205">
        <f t="shared" si="75"/>
        <v>0.19638715556969391</v>
      </c>
      <c r="P205">
        <f t="shared" si="76"/>
        <v>3.5354302236442829</v>
      </c>
      <c r="Q205">
        <f t="shared" si="77"/>
        <v>0.19052178672128428</v>
      </c>
      <c r="R205">
        <f t="shared" si="78"/>
        <v>0.11958850491240824</v>
      </c>
      <c r="S205">
        <f t="shared" si="79"/>
        <v>317.40775403547605</v>
      </c>
      <c r="T205">
        <f t="shared" si="80"/>
        <v>32.919995164256989</v>
      </c>
      <c r="U205">
        <f t="shared" si="81"/>
        <v>32.919995164256989</v>
      </c>
      <c r="V205">
        <f t="shared" si="82"/>
        <v>5.0294405010013881</v>
      </c>
      <c r="W205">
        <f t="shared" si="83"/>
        <v>24.704279936186943</v>
      </c>
      <c r="X205">
        <f t="shared" si="84"/>
        <v>1.2437488170333002</v>
      </c>
      <c r="Y205">
        <f t="shared" si="85"/>
        <v>5.0345479416764993</v>
      </c>
      <c r="Z205">
        <f t="shared" si="86"/>
        <v>3.7856916839680879</v>
      </c>
      <c r="AA205">
        <f t="shared" si="87"/>
        <v>-321.07183132580423</v>
      </c>
      <c r="AB205">
        <f t="shared" si="88"/>
        <v>3.4412898644600518</v>
      </c>
      <c r="AC205">
        <f t="shared" si="89"/>
        <v>0.22276770505190979</v>
      </c>
      <c r="AD205">
        <f t="shared" si="90"/>
        <v>-1.9720816206270086E-5</v>
      </c>
      <c r="AE205">
        <f t="shared" si="91"/>
        <v>82.196858531799663</v>
      </c>
      <c r="AF205">
        <f t="shared" si="92"/>
        <v>7.2698363842064619</v>
      </c>
      <c r="AG205">
        <f t="shared" si="93"/>
        <v>55.262659549905742</v>
      </c>
      <c r="AH205">
        <v>1423.73137847578</v>
      </c>
      <c r="AI205">
        <v>1335.1656969697001</v>
      </c>
      <c r="AJ205">
        <v>3.2474792410410598</v>
      </c>
      <c r="AK205">
        <v>84.5062676990527</v>
      </c>
      <c r="AL205">
        <f t="shared" si="94"/>
        <v>7.2805403928753796</v>
      </c>
      <c r="AM205">
        <v>3.5383674885107999</v>
      </c>
      <c r="AN205">
        <v>12.168616083916101</v>
      </c>
      <c r="AO205">
        <v>-6.3315051367631597E-5</v>
      </c>
      <c r="AP205">
        <v>123.873733639405</v>
      </c>
      <c r="AQ205">
        <v>21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52994.96813308158</v>
      </c>
      <c r="AV205">
        <f t="shared" si="98"/>
        <v>2000.05</v>
      </c>
      <c r="AW205">
        <f t="shared" si="99"/>
        <v>1686.0414539826002</v>
      </c>
      <c r="AX205">
        <f t="shared" si="100"/>
        <v>0.84299965200000004</v>
      </c>
      <c r="AY205">
        <f t="shared" si="101"/>
        <v>0.15869990952000002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1736456650</v>
      </c>
      <c r="BF205">
        <v>1315.7</v>
      </c>
      <c r="BG205">
        <v>1425.8050000000001</v>
      </c>
      <c r="BH205">
        <v>12.1694</v>
      </c>
      <c r="BI205">
        <v>3.5524749999999998</v>
      </c>
      <c r="BJ205">
        <v>1315.665</v>
      </c>
      <c r="BK205">
        <v>12.134449999999999</v>
      </c>
      <c r="BL205">
        <v>500.04149999999998</v>
      </c>
      <c r="BM205">
        <v>102.10250000000001</v>
      </c>
      <c r="BN205">
        <v>0.1004695</v>
      </c>
      <c r="BO205">
        <v>32.938049999999997</v>
      </c>
      <c r="BP205">
        <v>32.069450000000003</v>
      </c>
      <c r="BQ205">
        <v>999.9</v>
      </c>
      <c r="BR205">
        <v>0</v>
      </c>
      <c r="BS205">
        <v>0</v>
      </c>
      <c r="BT205">
        <v>10010.625</v>
      </c>
      <c r="BU205">
        <v>722.56050000000005</v>
      </c>
      <c r="BV205">
        <v>405.38499999999999</v>
      </c>
      <c r="BW205">
        <v>-110.1005</v>
      </c>
      <c r="BX205">
        <v>1331.91</v>
      </c>
      <c r="BY205">
        <v>1430.89</v>
      </c>
      <c r="BZ205">
        <v>8.6168999999999993</v>
      </c>
      <c r="CA205">
        <v>1425.8050000000001</v>
      </c>
      <c r="CB205">
        <v>3.5524749999999998</v>
      </c>
      <c r="CC205">
        <v>1.2425200000000001</v>
      </c>
      <c r="CD205">
        <v>0.36271550000000002</v>
      </c>
      <c r="CE205">
        <v>10.121</v>
      </c>
      <c r="CF205">
        <v>-7.0282200000000001</v>
      </c>
      <c r="CG205">
        <v>2000.05</v>
      </c>
      <c r="CH205">
        <v>0.9</v>
      </c>
      <c r="CI205">
        <v>9.9999599999999994E-2</v>
      </c>
      <c r="CJ205">
        <v>24</v>
      </c>
      <c r="CK205">
        <v>39093.949999999997</v>
      </c>
      <c r="CL205">
        <v>1736449596</v>
      </c>
      <c r="CM205" t="s">
        <v>346</v>
      </c>
      <c r="CN205">
        <v>1736449594</v>
      </c>
      <c r="CO205">
        <v>1736449596</v>
      </c>
      <c r="CP205">
        <v>2</v>
      </c>
      <c r="CQ205">
        <v>0.52600000000000002</v>
      </c>
      <c r="CR205">
        <v>-1.4999999999999999E-2</v>
      </c>
      <c r="CS205">
        <v>0.63</v>
      </c>
      <c r="CT205">
        <v>3.9E-2</v>
      </c>
      <c r="CU205">
        <v>200</v>
      </c>
      <c r="CV205">
        <v>13</v>
      </c>
      <c r="CW205">
        <v>0.21</v>
      </c>
      <c r="CX205">
        <v>0.03</v>
      </c>
      <c r="CY205">
        <v>-108.30085</v>
      </c>
      <c r="CZ205">
        <v>-13.241458646616399</v>
      </c>
      <c r="DA205">
        <v>1.30028371038785</v>
      </c>
      <c r="DB205">
        <v>0</v>
      </c>
      <c r="DC205">
        <v>8.7412659999999995</v>
      </c>
      <c r="DD205">
        <v>-0.95632781954887702</v>
      </c>
      <c r="DE205">
        <v>9.2708910111164597E-2</v>
      </c>
      <c r="DF205">
        <v>0</v>
      </c>
      <c r="DG205">
        <v>0</v>
      </c>
      <c r="DH205">
        <v>2</v>
      </c>
      <c r="DI205" t="s">
        <v>535</v>
      </c>
      <c r="DJ205">
        <v>3.1171899999999999</v>
      </c>
      <c r="DK205">
        <v>2.8008199999999999</v>
      </c>
      <c r="DL205">
        <v>0.217335</v>
      </c>
      <c r="DM205">
        <v>0.22984499999999999</v>
      </c>
      <c r="DN205">
        <v>7.1788599999999994E-2</v>
      </c>
      <c r="DO205">
        <v>2.67751E-2</v>
      </c>
      <c r="DP205">
        <v>21722.6</v>
      </c>
      <c r="DQ205">
        <v>19724.2</v>
      </c>
      <c r="DR205">
        <v>26562.400000000001</v>
      </c>
      <c r="DS205">
        <v>23973.8</v>
      </c>
      <c r="DT205">
        <v>34087.800000000003</v>
      </c>
      <c r="DU205">
        <v>34027.800000000003</v>
      </c>
      <c r="DV205">
        <v>40156.400000000001</v>
      </c>
      <c r="DW205">
        <v>37924.199999999997</v>
      </c>
      <c r="DX205">
        <v>1.99665</v>
      </c>
      <c r="DY205">
        <v>2.17265</v>
      </c>
      <c r="DZ205">
        <v>0.20662</v>
      </c>
      <c r="EA205">
        <v>0</v>
      </c>
      <c r="EB205">
        <v>28.689900000000002</v>
      </c>
      <c r="EC205">
        <v>999.9</v>
      </c>
      <c r="ED205">
        <v>61.488</v>
      </c>
      <c r="EE205">
        <v>25.367000000000001</v>
      </c>
      <c r="EF205">
        <v>19.5688</v>
      </c>
      <c r="EG205">
        <v>64.116799999999998</v>
      </c>
      <c r="EH205">
        <v>26.386199999999999</v>
      </c>
      <c r="EI205">
        <v>1</v>
      </c>
      <c r="EJ205">
        <v>-0.16333800000000001</v>
      </c>
      <c r="EK205">
        <v>-6.6666699999999999</v>
      </c>
      <c r="EL205">
        <v>20.123699999999999</v>
      </c>
      <c r="EM205">
        <v>5.2608699999999997</v>
      </c>
      <c r="EN205">
        <v>12.004099999999999</v>
      </c>
      <c r="EO205">
        <v>4.9992000000000001</v>
      </c>
      <c r="EP205">
        <v>3.2869000000000002</v>
      </c>
      <c r="EQ205">
        <v>9999</v>
      </c>
      <c r="ER205">
        <v>9999</v>
      </c>
      <c r="ES205">
        <v>999.9</v>
      </c>
      <c r="ET205">
        <v>9999</v>
      </c>
      <c r="EU205">
        <v>1.8725700000000001</v>
      </c>
      <c r="EV205">
        <v>1.87347</v>
      </c>
      <c r="EW205">
        <v>1.8696600000000001</v>
      </c>
      <c r="EX205">
        <v>1.8754599999999999</v>
      </c>
      <c r="EY205">
        <v>1.87561</v>
      </c>
      <c r="EZ205">
        <v>1.87395</v>
      </c>
      <c r="FA205">
        <v>1.87256</v>
      </c>
      <c r="FB205">
        <v>1.8716299999999999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0.03</v>
      </c>
      <c r="FQ205">
        <v>3.49E-2</v>
      </c>
      <c r="FR205">
        <v>0.34321388301456301</v>
      </c>
      <c r="FS205">
        <v>1.93526017593624E-3</v>
      </c>
      <c r="FT205">
        <v>-2.6352868309754201E-6</v>
      </c>
      <c r="FU205">
        <v>7.4988703689445403E-10</v>
      </c>
      <c r="FV205">
        <v>-2.6994475661370899E-2</v>
      </c>
      <c r="FW205">
        <v>5.2935318026229097E-3</v>
      </c>
      <c r="FX205">
        <v>-4.69559145734915E-4</v>
      </c>
      <c r="FY205">
        <v>3.7413844565891902E-5</v>
      </c>
      <c r="FZ205">
        <v>1</v>
      </c>
      <c r="GA205">
        <v>1999</v>
      </c>
      <c r="GB205">
        <v>0</v>
      </c>
      <c r="GC205">
        <v>14</v>
      </c>
      <c r="GD205">
        <v>117.6</v>
      </c>
      <c r="GE205">
        <v>117.6</v>
      </c>
      <c r="GF205">
        <v>3.0358900000000002</v>
      </c>
      <c r="GG205">
        <v>2.5122100000000001</v>
      </c>
      <c r="GH205">
        <v>1.5979000000000001</v>
      </c>
      <c r="GI205">
        <v>2.34619</v>
      </c>
      <c r="GJ205">
        <v>1.64917</v>
      </c>
      <c r="GK205">
        <v>2.3864700000000001</v>
      </c>
      <c r="GL205">
        <v>29.900600000000001</v>
      </c>
      <c r="GM205">
        <v>15.6731</v>
      </c>
      <c r="GN205">
        <v>19</v>
      </c>
      <c r="GO205">
        <v>470.77</v>
      </c>
      <c r="GP205">
        <v>604.08699999999999</v>
      </c>
      <c r="GQ205">
        <v>39.584499999999998</v>
      </c>
      <c r="GR205">
        <v>25.270299999999999</v>
      </c>
      <c r="GS205">
        <v>30.001799999999999</v>
      </c>
      <c r="GT205">
        <v>25.028400000000001</v>
      </c>
      <c r="GU205">
        <v>24.9954</v>
      </c>
      <c r="GV205">
        <v>60.935299999999998</v>
      </c>
      <c r="GW205">
        <v>71.950199999999995</v>
      </c>
      <c r="GX205">
        <v>100</v>
      </c>
      <c r="GY205">
        <v>39.8611</v>
      </c>
      <c r="GZ205">
        <v>1456.5</v>
      </c>
      <c r="HA205">
        <v>3.6554799999999998</v>
      </c>
      <c r="HB205">
        <v>100.85899999999999</v>
      </c>
      <c r="HC205">
        <v>100.746</v>
      </c>
    </row>
    <row r="206" spans="1:211" x14ac:dyDescent="0.2">
      <c r="A206">
        <v>190</v>
      </c>
      <c r="B206">
        <v>1736456654</v>
      </c>
      <c r="C206">
        <v>378</v>
      </c>
      <c r="D206" t="s">
        <v>728</v>
      </c>
      <c r="E206" t="s">
        <v>729</v>
      </c>
      <c r="F206">
        <v>2</v>
      </c>
      <c r="G206">
        <v>1736456653</v>
      </c>
      <c r="H206">
        <f t="shared" si="68"/>
        <v>7.2663731532759315E-3</v>
      </c>
      <c r="I206">
        <f t="shared" si="69"/>
        <v>7.2663731532759313</v>
      </c>
      <c r="J206">
        <f t="shared" si="70"/>
        <v>55.469576792279838</v>
      </c>
      <c r="K206">
        <f t="shared" si="71"/>
        <v>1325.37</v>
      </c>
      <c r="L206">
        <f t="shared" si="72"/>
        <v>796.94367540793201</v>
      </c>
      <c r="M206">
        <f t="shared" si="73"/>
        <v>81.452099896640433</v>
      </c>
      <c r="N206">
        <f t="shared" si="74"/>
        <v>135.46022507142899</v>
      </c>
      <c r="O206">
        <f t="shared" si="75"/>
        <v>0.19634891889292849</v>
      </c>
      <c r="P206">
        <f t="shared" si="76"/>
        <v>3.5324044448595995</v>
      </c>
      <c r="Q206">
        <f t="shared" si="77"/>
        <v>0.19048093646146269</v>
      </c>
      <c r="R206">
        <f t="shared" si="78"/>
        <v>0.11956319246199706</v>
      </c>
      <c r="S206">
        <f t="shared" si="79"/>
        <v>317.39980475999999</v>
      </c>
      <c r="T206">
        <f t="shared" si="80"/>
        <v>32.89427225332539</v>
      </c>
      <c r="U206">
        <f t="shared" si="81"/>
        <v>32.89427225332539</v>
      </c>
      <c r="V206">
        <f t="shared" si="82"/>
        <v>5.0221716649094708</v>
      </c>
      <c r="W206">
        <f t="shared" si="83"/>
        <v>24.724949827792052</v>
      </c>
      <c r="X206">
        <f t="shared" si="84"/>
        <v>1.2427791128353198</v>
      </c>
      <c r="Y206">
        <f t="shared" si="85"/>
        <v>5.0264171271982736</v>
      </c>
      <c r="Z206">
        <f t="shared" si="86"/>
        <v>3.7793925520741509</v>
      </c>
      <c r="AA206">
        <f t="shared" si="87"/>
        <v>-320.44705605946859</v>
      </c>
      <c r="AB206">
        <f t="shared" si="88"/>
        <v>2.8618688751144679</v>
      </c>
      <c r="AC206">
        <f t="shared" si="89"/>
        <v>0.18536876447829584</v>
      </c>
      <c r="AD206">
        <f t="shared" si="90"/>
        <v>-1.36598758184725E-5</v>
      </c>
      <c r="AE206">
        <f t="shared" si="91"/>
        <v>82.773366566374676</v>
      </c>
      <c r="AF206">
        <f t="shared" si="92"/>
        <v>7.2587559954016845</v>
      </c>
      <c r="AG206">
        <f t="shared" si="93"/>
        <v>55.469576792279838</v>
      </c>
      <c r="AH206">
        <v>1430.5499992842899</v>
      </c>
      <c r="AI206">
        <v>1341.6973333333301</v>
      </c>
      <c r="AJ206">
        <v>3.2600660816122802</v>
      </c>
      <c r="AK206">
        <v>84.5062676990527</v>
      </c>
      <c r="AL206">
        <f t="shared" si="94"/>
        <v>7.2663731532759313</v>
      </c>
      <c r="AM206">
        <v>3.5509381391122399</v>
      </c>
      <c r="AN206">
        <v>12.159693006993001</v>
      </c>
      <c r="AO206">
        <v>-7.8728561698698807E-5</v>
      </c>
      <c r="AP206">
        <v>123.873733639405</v>
      </c>
      <c r="AQ206">
        <v>20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52935.119815123937</v>
      </c>
      <c r="AV206">
        <f t="shared" si="98"/>
        <v>2000</v>
      </c>
      <c r="AW206">
        <f t="shared" si="99"/>
        <v>1685.9997660000001</v>
      </c>
      <c r="AX206">
        <f t="shared" si="100"/>
        <v>0.84299988300000006</v>
      </c>
      <c r="AY206">
        <f t="shared" si="101"/>
        <v>0.15869990238000001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1736456653</v>
      </c>
      <c r="BF206">
        <v>1325.37</v>
      </c>
      <c r="BG206">
        <v>1436.17</v>
      </c>
      <c r="BH206">
        <v>12.159599999999999</v>
      </c>
      <c r="BI206">
        <v>3.5606499999999999</v>
      </c>
      <c r="BJ206">
        <v>1325.34</v>
      </c>
      <c r="BK206">
        <v>12.1248</v>
      </c>
      <c r="BL206">
        <v>500.32799999999997</v>
      </c>
      <c r="BM206">
        <v>102.10599999999999</v>
      </c>
      <c r="BN206">
        <v>9.9591700000000005E-2</v>
      </c>
      <c r="BO206">
        <v>32.909300000000002</v>
      </c>
      <c r="BP206">
        <v>32.037599999999998</v>
      </c>
      <c r="BQ206">
        <v>999.9</v>
      </c>
      <c r="BR206">
        <v>0</v>
      </c>
      <c r="BS206">
        <v>0</v>
      </c>
      <c r="BT206">
        <v>9997.5</v>
      </c>
      <c r="BU206">
        <v>722.45600000000002</v>
      </c>
      <c r="BV206">
        <v>437.17</v>
      </c>
      <c r="BW206">
        <v>-110.80200000000001</v>
      </c>
      <c r="BX206">
        <v>1341.68</v>
      </c>
      <c r="BY206">
        <v>1441.3</v>
      </c>
      <c r="BZ206">
        <v>8.5989799999999992</v>
      </c>
      <c r="CA206">
        <v>1436.17</v>
      </c>
      <c r="CB206">
        <v>3.5606499999999999</v>
      </c>
      <c r="CC206">
        <v>1.2415799999999999</v>
      </c>
      <c r="CD206">
        <v>0.36356500000000003</v>
      </c>
      <c r="CE206">
        <v>10.1096</v>
      </c>
      <c r="CF206">
        <v>-6.9978600000000002</v>
      </c>
      <c r="CG206">
        <v>2000</v>
      </c>
      <c r="CH206">
        <v>0.90000100000000005</v>
      </c>
      <c r="CI206">
        <v>9.9998900000000002E-2</v>
      </c>
      <c r="CJ206">
        <v>24</v>
      </c>
      <c r="CK206">
        <v>39093.1</v>
      </c>
      <c r="CL206">
        <v>1736449596</v>
      </c>
      <c r="CM206" t="s">
        <v>346</v>
      </c>
      <c r="CN206">
        <v>1736449594</v>
      </c>
      <c r="CO206">
        <v>1736449596</v>
      </c>
      <c r="CP206">
        <v>2</v>
      </c>
      <c r="CQ206">
        <v>0.52600000000000002</v>
      </c>
      <c r="CR206">
        <v>-1.4999999999999999E-2</v>
      </c>
      <c r="CS206">
        <v>0.63</v>
      </c>
      <c r="CT206">
        <v>3.9E-2</v>
      </c>
      <c r="CU206">
        <v>200</v>
      </c>
      <c r="CV206">
        <v>13</v>
      </c>
      <c r="CW206">
        <v>0.21</v>
      </c>
      <c r="CX206">
        <v>0.03</v>
      </c>
      <c r="CY206">
        <v>-108.72595</v>
      </c>
      <c r="CZ206">
        <v>-12.517669172932299</v>
      </c>
      <c r="DA206">
        <v>1.23215431156166</v>
      </c>
      <c r="DB206">
        <v>0</v>
      </c>
      <c r="DC206">
        <v>8.7142804999999992</v>
      </c>
      <c r="DD206">
        <v>-0.90237428571428402</v>
      </c>
      <c r="DE206">
        <v>8.8254829073258198E-2</v>
      </c>
      <c r="DF206">
        <v>0</v>
      </c>
      <c r="DG206">
        <v>0</v>
      </c>
      <c r="DH206">
        <v>2</v>
      </c>
      <c r="DI206" t="s">
        <v>535</v>
      </c>
      <c r="DJ206">
        <v>3.1172200000000001</v>
      </c>
      <c r="DK206">
        <v>2.7999100000000001</v>
      </c>
      <c r="DL206">
        <v>0.21799499999999999</v>
      </c>
      <c r="DM206">
        <v>0.230513</v>
      </c>
      <c r="DN206">
        <v>7.1757399999999999E-2</v>
      </c>
      <c r="DO206">
        <v>2.68002E-2</v>
      </c>
      <c r="DP206">
        <v>21704.400000000001</v>
      </c>
      <c r="DQ206">
        <v>19706.900000000001</v>
      </c>
      <c r="DR206">
        <v>26562.5</v>
      </c>
      <c r="DS206">
        <v>23973.599999999999</v>
      </c>
      <c r="DT206">
        <v>34089.199999999997</v>
      </c>
      <c r="DU206">
        <v>34026.6</v>
      </c>
      <c r="DV206">
        <v>40156.699999999997</v>
      </c>
      <c r="DW206">
        <v>37923.699999999997</v>
      </c>
      <c r="DX206">
        <v>1.9975000000000001</v>
      </c>
      <c r="DY206">
        <v>2.1725699999999999</v>
      </c>
      <c r="DZ206">
        <v>0.20567299999999999</v>
      </c>
      <c r="EA206">
        <v>0</v>
      </c>
      <c r="EB206">
        <v>28.682200000000002</v>
      </c>
      <c r="EC206">
        <v>999.9</v>
      </c>
      <c r="ED206">
        <v>61.488</v>
      </c>
      <c r="EE206">
        <v>25.378</v>
      </c>
      <c r="EF206">
        <v>19.582899999999999</v>
      </c>
      <c r="EG206">
        <v>64.066699999999997</v>
      </c>
      <c r="EH206">
        <v>26.1098</v>
      </c>
      <c r="EI206">
        <v>1</v>
      </c>
      <c r="EJ206">
        <v>-0.16305600000000001</v>
      </c>
      <c r="EK206">
        <v>-6.6666699999999999</v>
      </c>
      <c r="EL206">
        <v>20.123799999999999</v>
      </c>
      <c r="EM206">
        <v>5.2607200000000001</v>
      </c>
      <c r="EN206">
        <v>12.0044</v>
      </c>
      <c r="EO206">
        <v>4.9990500000000004</v>
      </c>
      <c r="EP206">
        <v>3.2868499999999998</v>
      </c>
      <c r="EQ206">
        <v>9999</v>
      </c>
      <c r="ER206">
        <v>9999</v>
      </c>
      <c r="ES206">
        <v>999.9</v>
      </c>
      <c r="ET206">
        <v>9999</v>
      </c>
      <c r="EU206">
        <v>1.8725799999999999</v>
      </c>
      <c r="EV206">
        <v>1.8734599999999999</v>
      </c>
      <c r="EW206">
        <v>1.8696600000000001</v>
      </c>
      <c r="EX206">
        <v>1.8754500000000001</v>
      </c>
      <c r="EY206">
        <v>1.87561</v>
      </c>
      <c r="EZ206">
        <v>1.87395</v>
      </c>
      <c r="FA206">
        <v>1.8725700000000001</v>
      </c>
      <c r="FB206">
        <v>1.8716299999999999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0.03</v>
      </c>
      <c r="FQ206">
        <v>3.4799999999999998E-2</v>
      </c>
      <c r="FR206">
        <v>0.34321388301456301</v>
      </c>
      <c r="FS206">
        <v>1.93526017593624E-3</v>
      </c>
      <c r="FT206">
        <v>-2.6352868309754201E-6</v>
      </c>
      <c r="FU206">
        <v>7.4988703689445403E-10</v>
      </c>
      <c r="FV206">
        <v>-2.6994475661370899E-2</v>
      </c>
      <c r="FW206">
        <v>5.2935318026229097E-3</v>
      </c>
      <c r="FX206">
        <v>-4.69559145734915E-4</v>
      </c>
      <c r="FY206">
        <v>3.7413844565891902E-5</v>
      </c>
      <c r="FZ206">
        <v>1</v>
      </c>
      <c r="GA206">
        <v>1999</v>
      </c>
      <c r="GB206">
        <v>0</v>
      </c>
      <c r="GC206">
        <v>14</v>
      </c>
      <c r="GD206">
        <v>117.7</v>
      </c>
      <c r="GE206">
        <v>117.6</v>
      </c>
      <c r="GF206">
        <v>3.0468799999999998</v>
      </c>
      <c r="GG206">
        <v>2.50732</v>
      </c>
      <c r="GH206">
        <v>1.5979000000000001</v>
      </c>
      <c r="GI206">
        <v>2.34619</v>
      </c>
      <c r="GJ206">
        <v>1.64917</v>
      </c>
      <c r="GK206">
        <v>2.31812</v>
      </c>
      <c r="GL206">
        <v>29.879200000000001</v>
      </c>
      <c r="GM206">
        <v>15.681800000000001</v>
      </c>
      <c r="GN206">
        <v>19</v>
      </c>
      <c r="GO206">
        <v>471.28500000000003</v>
      </c>
      <c r="GP206">
        <v>604.02700000000004</v>
      </c>
      <c r="GQ206">
        <v>39.6845</v>
      </c>
      <c r="GR206">
        <v>25.270299999999999</v>
      </c>
      <c r="GS206">
        <v>30.0014</v>
      </c>
      <c r="GT206">
        <v>25.028400000000001</v>
      </c>
      <c r="GU206">
        <v>24.9954</v>
      </c>
      <c r="GV206">
        <v>61.181199999999997</v>
      </c>
      <c r="GW206">
        <v>71.950199999999995</v>
      </c>
      <c r="GX206">
        <v>100</v>
      </c>
      <c r="GY206">
        <v>39.967100000000002</v>
      </c>
      <c r="GZ206">
        <v>1463.36</v>
      </c>
      <c r="HA206">
        <v>3.6819799999999998</v>
      </c>
      <c r="HB206">
        <v>100.86</v>
      </c>
      <c r="HC206">
        <v>100.745</v>
      </c>
    </row>
    <row r="207" spans="1:211" x14ac:dyDescent="0.2">
      <c r="A207">
        <v>191</v>
      </c>
      <c r="B207">
        <v>1736456656</v>
      </c>
      <c r="C207">
        <v>380</v>
      </c>
      <c r="D207" t="s">
        <v>730</v>
      </c>
      <c r="E207" t="s">
        <v>731</v>
      </c>
      <c r="F207">
        <v>2</v>
      </c>
      <c r="G207">
        <v>1736456654</v>
      </c>
      <c r="H207">
        <f t="shared" si="68"/>
        <v>7.249707389601746E-3</v>
      </c>
      <c r="I207">
        <f t="shared" si="69"/>
        <v>7.2497073896017463</v>
      </c>
      <c r="J207">
        <f t="shared" si="70"/>
        <v>55.547436850917222</v>
      </c>
      <c r="K207">
        <f t="shared" si="71"/>
        <v>1328.675</v>
      </c>
      <c r="L207">
        <f t="shared" si="72"/>
        <v>798.44540088161784</v>
      </c>
      <c r="M207">
        <f t="shared" si="73"/>
        <v>81.606943152176783</v>
      </c>
      <c r="N207">
        <f t="shared" si="74"/>
        <v>135.80027522607625</v>
      </c>
      <c r="O207">
        <f t="shared" si="75"/>
        <v>0.19590760369300841</v>
      </c>
      <c r="P207">
        <f t="shared" si="76"/>
        <v>3.534226591539734</v>
      </c>
      <c r="Q207">
        <f t="shared" si="77"/>
        <v>0.19006846234501246</v>
      </c>
      <c r="R207">
        <f t="shared" si="78"/>
        <v>0.1193029155681215</v>
      </c>
      <c r="S207">
        <f t="shared" si="79"/>
        <v>317.39904102041368</v>
      </c>
      <c r="T207">
        <f t="shared" si="80"/>
        <v>32.89094847399177</v>
      </c>
      <c r="U207">
        <f t="shared" si="81"/>
        <v>32.89094847399177</v>
      </c>
      <c r="V207">
        <f t="shared" si="82"/>
        <v>5.0212330913359198</v>
      </c>
      <c r="W207">
        <f t="shared" si="83"/>
        <v>24.723735607133783</v>
      </c>
      <c r="X207">
        <f t="shared" si="84"/>
        <v>1.2422325513097574</v>
      </c>
      <c r="Y207">
        <f t="shared" si="85"/>
        <v>5.0244533069319983</v>
      </c>
      <c r="Z207">
        <f t="shared" si="86"/>
        <v>3.7790005400261624</v>
      </c>
      <c r="AA207">
        <f t="shared" si="87"/>
        <v>-319.71209588143699</v>
      </c>
      <c r="AB207">
        <f t="shared" si="88"/>
        <v>2.1724151150068542</v>
      </c>
      <c r="AC207">
        <f t="shared" si="89"/>
        <v>0.14063188337071447</v>
      </c>
      <c r="AD207">
        <f t="shared" si="90"/>
        <v>-7.8626457615804668E-6</v>
      </c>
      <c r="AE207">
        <f t="shared" si="91"/>
        <v>82.81635793182204</v>
      </c>
      <c r="AF207">
        <f t="shared" si="92"/>
        <v>7.2482336110621963</v>
      </c>
      <c r="AG207">
        <f t="shared" si="93"/>
        <v>55.547436850917222</v>
      </c>
      <c r="AH207">
        <v>1437.5315251155</v>
      </c>
      <c r="AI207">
        <v>1348.33278787879</v>
      </c>
      <c r="AJ207">
        <v>3.29161959690888</v>
      </c>
      <c r="AK207">
        <v>84.5062676990527</v>
      </c>
      <c r="AL207">
        <f t="shared" si="94"/>
        <v>7.2497073896017463</v>
      </c>
      <c r="AM207">
        <v>3.5555359020952202</v>
      </c>
      <c r="AN207">
        <v>12.148736363636401</v>
      </c>
      <c r="AO207">
        <v>-1.28540936041756E-4</v>
      </c>
      <c r="AP207">
        <v>123.873733639405</v>
      </c>
      <c r="AQ207">
        <v>20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52975.447366024564</v>
      </c>
      <c r="AV207">
        <f t="shared" si="98"/>
        <v>1999.9949999999999</v>
      </c>
      <c r="AW207">
        <f t="shared" si="99"/>
        <v>1685.9954070009449</v>
      </c>
      <c r="AX207">
        <f t="shared" si="100"/>
        <v>0.84299981099999999</v>
      </c>
      <c r="AY207">
        <f t="shared" si="101"/>
        <v>0.15869991725999999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1736456654</v>
      </c>
      <c r="BF207">
        <v>1328.675</v>
      </c>
      <c r="BG207">
        <v>1439.585</v>
      </c>
      <c r="BH207">
        <v>12.15405</v>
      </c>
      <c r="BI207">
        <v>3.56392</v>
      </c>
      <c r="BJ207">
        <v>1328.65</v>
      </c>
      <c r="BK207">
        <v>12.119300000000001</v>
      </c>
      <c r="BL207">
        <v>500.11849999999998</v>
      </c>
      <c r="BM207">
        <v>102.108</v>
      </c>
      <c r="BN207">
        <v>9.9293149999999997E-2</v>
      </c>
      <c r="BO207">
        <v>32.902349999999998</v>
      </c>
      <c r="BP207">
        <v>32.0289</v>
      </c>
      <c r="BQ207">
        <v>999.9</v>
      </c>
      <c r="BR207">
        <v>0</v>
      </c>
      <c r="BS207">
        <v>0</v>
      </c>
      <c r="BT207">
        <v>10005</v>
      </c>
      <c r="BU207">
        <v>722.36099999999999</v>
      </c>
      <c r="BV207">
        <v>437.54700000000003</v>
      </c>
      <c r="BW207">
        <v>-110.9135</v>
      </c>
      <c r="BX207">
        <v>1345.02</v>
      </c>
      <c r="BY207">
        <v>1444.7349999999999</v>
      </c>
      <c r="BZ207">
        <v>8.5901399999999999</v>
      </c>
      <c r="CA207">
        <v>1439.585</v>
      </c>
      <c r="CB207">
        <v>3.56392</v>
      </c>
      <c r="CC207">
        <v>1.2410350000000001</v>
      </c>
      <c r="CD207">
        <v>0.36390600000000001</v>
      </c>
      <c r="CE207">
        <v>10.10305</v>
      </c>
      <c r="CF207">
        <v>-6.9856999999999996</v>
      </c>
      <c r="CG207">
        <v>1999.9949999999999</v>
      </c>
      <c r="CH207">
        <v>0.90000049999999998</v>
      </c>
      <c r="CI207">
        <v>9.9999299999999999E-2</v>
      </c>
      <c r="CJ207">
        <v>24</v>
      </c>
      <c r="CK207">
        <v>39093</v>
      </c>
      <c r="CL207">
        <v>1736449596</v>
      </c>
      <c r="CM207" t="s">
        <v>346</v>
      </c>
      <c r="CN207">
        <v>1736449594</v>
      </c>
      <c r="CO207">
        <v>1736449596</v>
      </c>
      <c r="CP207">
        <v>2</v>
      </c>
      <c r="CQ207">
        <v>0.52600000000000002</v>
      </c>
      <c r="CR207">
        <v>-1.4999999999999999E-2</v>
      </c>
      <c r="CS207">
        <v>0.63</v>
      </c>
      <c r="CT207">
        <v>3.9E-2</v>
      </c>
      <c r="CU207">
        <v>200</v>
      </c>
      <c r="CV207">
        <v>13</v>
      </c>
      <c r="CW207">
        <v>0.21</v>
      </c>
      <c r="CX207">
        <v>0.03</v>
      </c>
      <c r="CY207">
        <v>-109.16755000000001</v>
      </c>
      <c r="CZ207">
        <v>-11.455804511278</v>
      </c>
      <c r="DA207">
        <v>1.12175877420237</v>
      </c>
      <c r="DB207">
        <v>0</v>
      </c>
      <c r="DC207">
        <v>8.6881334999999993</v>
      </c>
      <c r="DD207">
        <v>-0.81102812030072702</v>
      </c>
      <c r="DE207">
        <v>8.0413102183350793E-2</v>
      </c>
      <c r="DF207">
        <v>0</v>
      </c>
      <c r="DG207">
        <v>0</v>
      </c>
      <c r="DH207">
        <v>2</v>
      </c>
      <c r="DI207" t="s">
        <v>535</v>
      </c>
      <c r="DJ207">
        <v>3.1166399999999999</v>
      </c>
      <c r="DK207">
        <v>2.7998799999999999</v>
      </c>
      <c r="DL207">
        <v>0.21865599999999999</v>
      </c>
      <c r="DM207">
        <v>0.23116400000000001</v>
      </c>
      <c r="DN207">
        <v>7.1701699999999993E-2</v>
      </c>
      <c r="DO207">
        <v>2.6883500000000001E-2</v>
      </c>
      <c r="DP207">
        <v>21686.2</v>
      </c>
      <c r="DQ207">
        <v>19690.3</v>
      </c>
      <c r="DR207">
        <v>26562.6</v>
      </c>
      <c r="DS207">
        <v>23973.599999999999</v>
      </c>
      <c r="DT207">
        <v>34091.5</v>
      </c>
      <c r="DU207">
        <v>34023.800000000003</v>
      </c>
      <c r="DV207">
        <v>40156.9</v>
      </c>
      <c r="DW207">
        <v>37923.800000000003</v>
      </c>
      <c r="DX207">
        <v>1.9966699999999999</v>
      </c>
      <c r="DY207">
        <v>2.1734</v>
      </c>
      <c r="DZ207">
        <v>0.20569599999999999</v>
      </c>
      <c r="EA207">
        <v>0</v>
      </c>
      <c r="EB207">
        <v>28.674099999999999</v>
      </c>
      <c r="EC207">
        <v>999.9</v>
      </c>
      <c r="ED207">
        <v>61.463999999999999</v>
      </c>
      <c r="EE207">
        <v>25.367000000000001</v>
      </c>
      <c r="EF207">
        <v>19.561499999999999</v>
      </c>
      <c r="EG207">
        <v>64.286799999999999</v>
      </c>
      <c r="EH207">
        <v>26.189900000000002</v>
      </c>
      <c r="EI207">
        <v>1</v>
      </c>
      <c r="EJ207">
        <v>-0.162795</v>
      </c>
      <c r="EK207">
        <v>-6.6666699999999999</v>
      </c>
      <c r="EL207">
        <v>20.123899999999999</v>
      </c>
      <c r="EM207">
        <v>5.2616199999999997</v>
      </c>
      <c r="EN207">
        <v>12.004300000000001</v>
      </c>
      <c r="EO207">
        <v>4.9991500000000002</v>
      </c>
      <c r="EP207">
        <v>3.2869799999999998</v>
      </c>
      <c r="EQ207">
        <v>9999</v>
      </c>
      <c r="ER207">
        <v>9999</v>
      </c>
      <c r="ES207">
        <v>999.9</v>
      </c>
      <c r="ET207">
        <v>9999</v>
      </c>
      <c r="EU207">
        <v>1.8725700000000001</v>
      </c>
      <c r="EV207">
        <v>1.8734500000000001</v>
      </c>
      <c r="EW207">
        <v>1.8696600000000001</v>
      </c>
      <c r="EX207">
        <v>1.8754500000000001</v>
      </c>
      <c r="EY207">
        <v>1.87561</v>
      </c>
      <c r="EZ207">
        <v>1.8739600000000001</v>
      </c>
      <c r="FA207">
        <v>1.8725700000000001</v>
      </c>
      <c r="FB207">
        <v>1.8716299999999999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0.02</v>
      </c>
      <c r="FQ207">
        <v>3.4599999999999999E-2</v>
      </c>
      <c r="FR207">
        <v>0.34321388301456301</v>
      </c>
      <c r="FS207">
        <v>1.93526017593624E-3</v>
      </c>
      <c r="FT207">
        <v>-2.6352868309754201E-6</v>
      </c>
      <c r="FU207">
        <v>7.4988703689445403E-10</v>
      </c>
      <c r="FV207">
        <v>-2.6994475661370899E-2</v>
      </c>
      <c r="FW207">
        <v>5.2935318026229097E-3</v>
      </c>
      <c r="FX207">
        <v>-4.69559145734915E-4</v>
      </c>
      <c r="FY207">
        <v>3.7413844565891902E-5</v>
      </c>
      <c r="FZ207">
        <v>1</v>
      </c>
      <c r="GA207">
        <v>1999</v>
      </c>
      <c r="GB207">
        <v>0</v>
      </c>
      <c r="GC207">
        <v>14</v>
      </c>
      <c r="GD207">
        <v>117.7</v>
      </c>
      <c r="GE207">
        <v>117.7</v>
      </c>
      <c r="GF207">
        <v>3.0590799999999998</v>
      </c>
      <c r="GG207">
        <v>2.4877899999999999</v>
      </c>
      <c r="GH207">
        <v>1.5979000000000001</v>
      </c>
      <c r="GI207">
        <v>2.34619</v>
      </c>
      <c r="GJ207">
        <v>1.64917</v>
      </c>
      <c r="GK207">
        <v>2.47437</v>
      </c>
      <c r="GL207">
        <v>29.900600000000001</v>
      </c>
      <c r="GM207">
        <v>15.681800000000001</v>
      </c>
      <c r="GN207">
        <v>19</v>
      </c>
      <c r="GO207">
        <v>470.77800000000002</v>
      </c>
      <c r="GP207">
        <v>604.68200000000002</v>
      </c>
      <c r="GQ207">
        <v>39.760199999999998</v>
      </c>
      <c r="GR207">
        <v>25.270299999999999</v>
      </c>
      <c r="GS207">
        <v>30.001200000000001</v>
      </c>
      <c r="GT207">
        <v>25.028400000000001</v>
      </c>
      <c r="GU207">
        <v>24.9954</v>
      </c>
      <c r="GV207">
        <v>61.421799999999998</v>
      </c>
      <c r="GW207">
        <v>71.644599999999997</v>
      </c>
      <c r="GX207">
        <v>100</v>
      </c>
      <c r="GY207">
        <v>39.967100000000002</v>
      </c>
      <c r="GZ207">
        <v>1470.19</v>
      </c>
      <c r="HA207">
        <v>3.7164600000000001</v>
      </c>
      <c r="HB207">
        <v>100.86</v>
      </c>
      <c r="HC207">
        <v>100.746</v>
      </c>
    </row>
    <row r="208" spans="1:211" x14ac:dyDescent="0.2">
      <c r="A208">
        <v>192</v>
      </c>
      <c r="B208">
        <v>1736456658</v>
      </c>
      <c r="C208">
        <v>382</v>
      </c>
      <c r="D208" t="s">
        <v>732</v>
      </c>
      <c r="E208" t="s">
        <v>733</v>
      </c>
      <c r="F208">
        <v>2</v>
      </c>
      <c r="G208">
        <v>1736456657</v>
      </c>
      <c r="H208">
        <f t="shared" si="68"/>
        <v>7.223865974662293E-3</v>
      </c>
      <c r="I208">
        <f t="shared" si="69"/>
        <v>7.2238659746622931</v>
      </c>
      <c r="J208">
        <f t="shared" si="70"/>
        <v>55.227751099976167</v>
      </c>
      <c r="K208">
        <f t="shared" si="71"/>
        <v>1338.7</v>
      </c>
      <c r="L208">
        <f t="shared" si="72"/>
        <v>808.65407601888967</v>
      </c>
      <c r="M208">
        <f t="shared" si="73"/>
        <v>82.653544897870631</v>
      </c>
      <c r="N208">
        <f t="shared" si="74"/>
        <v>136.83020198143998</v>
      </c>
      <c r="O208">
        <f t="shared" si="75"/>
        <v>0.19511607767954825</v>
      </c>
      <c r="P208">
        <f t="shared" si="76"/>
        <v>3.5272106645021979</v>
      </c>
      <c r="Q208">
        <f t="shared" si="77"/>
        <v>0.18931212040820411</v>
      </c>
      <c r="R208">
        <f t="shared" si="78"/>
        <v>0.11882715680476277</v>
      </c>
      <c r="S208">
        <f t="shared" si="79"/>
        <v>317.40045240000001</v>
      </c>
      <c r="T208">
        <f t="shared" si="80"/>
        <v>32.889911972351477</v>
      </c>
      <c r="U208">
        <f t="shared" si="81"/>
        <v>32.889911972351477</v>
      </c>
      <c r="V208">
        <f t="shared" si="82"/>
        <v>5.020940433737449</v>
      </c>
      <c r="W208">
        <f t="shared" si="83"/>
        <v>24.691916491254187</v>
      </c>
      <c r="X208">
        <f t="shared" si="84"/>
        <v>1.24016999531008</v>
      </c>
      <c r="Y208">
        <f t="shared" si="85"/>
        <v>5.0225748809305468</v>
      </c>
      <c r="Z208">
        <f t="shared" si="86"/>
        <v>3.780770438427369</v>
      </c>
      <c r="AA208">
        <f t="shared" si="87"/>
        <v>-318.57248948260712</v>
      </c>
      <c r="AB208">
        <f t="shared" si="88"/>
        <v>1.1006454416373248</v>
      </c>
      <c r="AC208">
        <f t="shared" si="89"/>
        <v>7.1389614732069728E-2</v>
      </c>
      <c r="AD208">
        <f t="shared" si="90"/>
        <v>-2.0262377102842066E-6</v>
      </c>
      <c r="AE208">
        <f t="shared" si="91"/>
        <v>82.937405163212233</v>
      </c>
      <c r="AF208">
        <f t="shared" si="92"/>
        <v>7.2038478649343967</v>
      </c>
      <c r="AG208">
        <f t="shared" si="93"/>
        <v>55.227751099976167</v>
      </c>
      <c r="AH208">
        <v>1444.4457650496399</v>
      </c>
      <c r="AI208">
        <v>1355.1165454545501</v>
      </c>
      <c r="AJ208">
        <v>3.3495880590326799</v>
      </c>
      <c r="AK208">
        <v>84.5062676990527</v>
      </c>
      <c r="AL208">
        <f t="shared" si="94"/>
        <v>7.2238659746622931</v>
      </c>
      <c r="AM208">
        <v>3.5596539007997499</v>
      </c>
      <c r="AN208">
        <v>12.1345020979021</v>
      </c>
      <c r="AO208">
        <v>-1.9604641140522899E-4</v>
      </c>
      <c r="AP208">
        <v>123.873733639405</v>
      </c>
      <c r="AQ208">
        <v>21</v>
      </c>
      <c r="AR208">
        <v>4</v>
      </c>
      <c r="AS208">
        <f t="shared" si="95"/>
        <v>1</v>
      </c>
      <c r="AT208">
        <f t="shared" si="96"/>
        <v>0</v>
      </c>
      <c r="AU208">
        <f t="shared" si="97"/>
        <v>52826.263032463474</v>
      </c>
      <c r="AV208">
        <f t="shared" si="98"/>
        <v>2000</v>
      </c>
      <c r="AW208">
        <f t="shared" si="99"/>
        <v>1686.0017399999999</v>
      </c>
      <c r="AX208">
        <f t="shared" si="100"/>
        <v>0.84300087000000001</v>
      </c>
      <c r="AY208">
        <f t="shared" si="101"/>
        <v>0.15870022620000002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1736456657</v>
      </c>
      <c r="BF208">
        <v>1338.7</v>
      </c>
      <c r="BG208">
        <v>1449.92</v>
      </c>
      <c r="BH208">
        <v>12.1334</v>
      </c>
      <c r="BI208">
        <v>3.5842499999999999</v>
      </c>
      <c r="BJ208">
        <v>1338.69</v>
      </c>
      <c r="BK208">
        <v>12.098800000000001</v>
      </c>
      <c r="BL208">
        <v>499.44900000000001</v>
      </c>
      <c r="BM208">
        <v>102.11199999999999</v>
      </c>
      <c r="BN208">
        <v>9.9251199999999998E-2</v>
      </c>
      <c r="BO208">
        <v>32.895699999999998</v>
      </c>
      <c r="BP208">
        <v>32.0229</v>
      </c>
      <c r="BQ208">
        <v>999.9</v>
      </c>
      <c r="BR208">
        <v>0</v>
      </c>
      <c r="BS208">
        <v>0</v>
      </c>
      <c r="BT208">
        <v>9975</v>
      </c>
      <c r="BU208">
        <v>721.99699999999996</v>
      </c>
      <c r="BV208">
        <v>438.84899999999999</v>
      </c>
      <c r="BW208">
        <v>-111.215</v>
      </c>
      <c r="BX208">
        <v>1355.14</v>
      </c>
      <c r="BY208">
        <v>1455.13</v>
      </c>
      <c r="BZ208">
        <v>8.5491399999999995</v>
      </c>
      <c r="CA208">
        <v>1449.92</v>
      </c>
      <c r="CB208">
        <v>3.5842499999999999</v>
      </c>
      <c r="CC208">
        <v>1.2389600000000001</v>
      </c>
      <c r="CD208">
        <v>0.36599399999999999</v>
      </c>
      <c r="CE208">
        <v>10.078099999999999</v>
      </c>
      <c r="CF208">
        <v>-6.9113899999999999</v>
      </c>
      <c r="CG208">
        <v>2000</v>
      </c>
      <c r="CH208">
        <v>0.9</v>
      </c>
      <c r="CI208">
        <v>0.10000100000000001</v>
      </c>
      <c r="CJ208">
        <v>24</v>
      </c>
      <c r="CK208">
        <v>39093</v>
      </c>
      <c r="CL208">
        <v>1736449596</v>
      </c>
      <c r="CM208" t="s">
        <v>346</v>
      </c>
      <c r="CN208">
        <v>1736449594</v>
      </c>
      <c r="CO208">
        <v>1736449596</v>
      </c>
      <c r="CP208">
        <v>2</v>
      </c>
      <c r="CQ208">
        <v>0.52600000000000002</v>
      </c>
      <c r="CR208">
        <v>-1.4999999999999999E-2</v>
      </c>
      <c r="CS208">
        <v>0.63</v>
      </c>
      <c r="CT208">
        <v>3.9E-2</v>
      </c>
      <c r="CU208">
        <v>200</v>
      </c>
      <c r="CV208">
        <v>13</v>
      </c>
      <c r="CW208">
        <v>0.21</v>
      </c>
      <c r="CX208">
        <v>0.03</v>
      </c>
      <c r="CY208">
        <v>-109.56780000000001</v>
      </c>
      <c r="CZ208">
        <v>-10.3735939849623</v>
      </c>
      <c r="DA208">
        <v>1.0092569841224801</v>
      </c>
      <c r="DB208">
        <v>0</v>
      </c>
      <c r="DC208">
        <v>8.6621670000000002</v>
      </c>
      <c r="DD208">
        <v>-0.70699218045112699</v>
      </c>
      <c r="DE208">
        <v>7.0492917098102903E-2</v>
      </c>
      <c r="DF208">
        <v>0</v>
      </c>
      <c r="DG208">
        <v>0</v>
      </c>
      <c r="DH208">
        <v>2</v>
      </c>
      <c r="DI208" t="s">
        <v>535</v>
      </c>
      <c r="DJ208">
        <v>3.1167600000000002</v>
      </c>
      <c r="DK208">
        <v>2.79975</v>
      </c>
      <c r="DL208">
        <v>0.21932499999999999</v>
      </c>
      <c r="DM208">
        <v>0.23182900000000001</v>
      </c>
      <c r="DN208">
        <v>7.1632399999999999E-2</v>
      </c>
      <c r="DO208">
        <v>2.7009399999999999E-2</v>
      </c>
      <c r="DP208">
        <v>21667.8</v>
      </c>
      <c r="DQ208">
        <v>19673.3</v>
      </c>
      <c r="DR208">
        <v>26562.799999999999</v>
      </c>
      <c r="DS208">
        <v>23973.7</v>
      </c>
      <c r="DT208">
        <v>34094.199999999997</v>
      </c>
      <c r="DU208">
        <v>34019.4</v>
      </c>
      <c r="DV208">
        <v>40157</v>
      </c>
      <c r="DW208">
        <v>37923.800000000003</v>
      </c>
      <c r="DX208">
        <v>1.9961500000000001</v>
      </c>
      <c r="DY208">
        <v>2.1737500000000001</v>
      </c>
      <c r="DZ208">
        <v>0.20710799999999999</v>
      </c>
      <c r="EA208">
        <v>0</v>
      </c>
      <c r="EB208">
        <v>28.664400000000001</v>
      </c>
      <c r="EC208">
        <v>999.9</v>
      </c>
      <c r="ED208">
        <v>61.488</v>
      </c>
      <c r="EE208">
        <v>25.367000000000001</v>
      </c>
      <c r="EF208">
        <v>19.5686</v>
      </c>
      <c r="EG208">
        <v>64.026799999999994</v>
      </c>
      <c r="EH208">
        <v>26.193899999999999</v>
      </c>
      <c r="EI208">
        <v>1</v>
      </c>
      <c r="EJ208">
        <v>-0.16286800000000001</v>
      </c>
      <c r="EK208">
        <v>-6.6666699999999999</v>
      </c>
      <c r="EL208">
        <v>20.1235</v>
      </c>
      <c r="EM208">
        <v>5.2602700000000002</v>
      </c>
      <c r="EN208">
        <v>12.004</v>
      </c>
      <c r="EO208">
        <v>4.9986499999999996</v>
      </c>
      <c r="EP208">
        <v>3.2865799999999998</v>
      </c>
      <c r="EQ208">
        <v>9999</v>
      </c>
      <c r="ER208">
        <v>9999</v>
      </c>
      <c r="ES208">
        <v>999.9</v>
      </c>
      <c r="ET208">
        <v>9999</v>
      </c>
      <c r="EU208">
        <v>1.87256</v>
      </c>
      <c r="EV208">
        <v>1.8734599999999999</v>
      </c>
      <c r="EW208">
        <v>1.8696600000000001</v>
      </c>
      <c r="EX208">
        <v>1.8754599999999999</v>
      </c>
      <c r="EY208">
        <v>1.87561</v>
      </c>
      <c r="EZ208">
        <v>1.8739600000000001</v>
      </c>
      <c r="FA208">
        <v>1.87256</v>
      </c>
      <c r="FB208">
        <v>1.8716299999999999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0.01</v>
      </c>
      <c r="FQ208">
        <v>3.4500000000000003E-2</v>
      </c>
      <c r="FR208">
        <v>0.34321388301456301</v>
      </c>
      <c r="FS208">
        <v>1.93526017593624E-3</v>
      </c>
      <c r="FT208">
        <v>-2.6352868309754201E-6</v>
      </c>
      <c r="FU208">
        <v>7.4988703689445403E-10</v>
      </c>
      <c r="FV208">
        <v>-2.6994475661370899E-2</v>
      </c>
      <c r="FW208">
        <v>5.2935318026229097E-3</v>
      </c>
      <c r="FX208">
        <v>-4.69559145734915E-4</v>
      </c>
      <c r="FY208">
        <v>3.7413844565891902E-5</v>
      </c>
      <c r="FZ208">
        <v>1</v>
      </c>
      <c r="GA208">
        <v>1999</v>
      </c>
      <c r="GB208">
        <v>0</v>
      </c>
      <c r="GC208">
        <v>14</v>
      </c>
      <c r="GD208">
        <v>117.7</v>
      </c>
      <c r="GE208">
        <v>117.7</v>
      </c>
      <c r="GF208">
        <v>3.0712899999999999</v>
      </c>
      <c r="GG208">
        <v>2.5122100000000001</v>
      </c>
      <c r="GH208">
        <v>1.5979000000000001</v>
      </c>
      <c r="GI208">
        <v>2.34619</v>
      </c>
      <c r="GJ208">
        <v>1.64917</v>
      </c>
      <c r="GK208">
        <v>2.4365199999999998</v>
      </c>
      <c r="GL208">
        <v>29.900600000000001</v>
      </c>
      <c r="GM208">
        <v>15.6731</v>
      </c>
      <c r="GN208">
        <v>19</v>
      </c>
      <c r="GO208">
        <v>470.45600000000002</v>
      </c>
      <c r="GP208">
        <v>604.96100000000001</v>
      </c>
      <c r="GQ208">
        <v>39.834499999999998</v>
      </c>
      <c r="GR208">
        <v>25.270299999999999</v>
      </c>
      <c r="GS208">
        <v>30.000699999999998</v>
      </c>
      <c r="GT208">
        <v>25.028400000000001</v>
      </c>
      <c r="GU208">
        <v>24.9954</v>
      </c>
      <c r="GV208">
        <v>61.5809</v>
      </c>
      <c r="GW208">
        <v>71.644599999999997</v>
      </c>
      <c r="GX208">
        <v>100</v>
      </c>
      <c r="GY208">
        <v>39.967100000000002</v>
      </c>
      <c r="GZ208">
        <v>1470.19</v>
      </c>
      <c r="HA208">
        <v>3.6831800000000001</v>
      </c>
      <c r="HB208">
        <v>100.861</v>
      </c>
      <c r="HC208">
        <v>100.746</v>
      </c>
    </row>
    <row r="209" spans="1:211" x14ac:dyDescent="0.2">
      <c r="A209">
        <v>193</v>
      </c>
      <c r="B209">
        <v>1736456660</v>
      </c>
      <c r="C209">
        <v>384</v>
      </c>
      <c r="D209" t="s">
        <v>734</v>
      </c>
      <c r="E209" t="s">
        <v>735</v>
      </c>
      <c r="F209">
        <v>2</v>
      </c>
      <c r="G209">
        <v>1736456658</v>
      </c>
      <c r="H209">
        <f t="shared" ref="H209:H272" si="102">(I209)/1000</f>
        <v>7.1604449269109726E-3</v>
      </c>
      <c r="I209">
        <f t="shared" ref="I209:I272" si="103">IF(BD209, AL209, AF209)</f>
        <v>7.1604449269109729</v>
      </c>
      <c r="J209">
        <f t="shared" ref="J209:J272" si="104">IF(BD209, AG209, AE209)</f>
        <v>55.078000707096436</v>
      </c>
      <c r="K209">
        <f t="shared" ref="K209:K272" si="105">BF209 - IF(AS209&gt;1, J209*AZ209*100/(AU209), 0)</f>
        <v>1342.0650000000001</v>
      </c>
      <c r="L209">
        <f t="shared" ref="L209:L272" si="106">((R209-H209/2)*K209-J209)/(R209+H209/2)</f>
        <v>808.21328569118771</v>
      </c>
      <c r="M209">
        <f t="shared" ref="M209:M272" si="107">L209*(BM209+BN209)/1000</f>
        <v>82.608284264358232</v>
      </c>
      <c r="N209">
        <f t="shared" ref="N209:N272" si="108">(BF209 - IF(AS209&gt;1, J209*AZ209*100/(AU209), 0))*(BM209+BN209)/1000</f>
        <v>137.17379927308801</v>
      </c>
      <c r="O209">
        <f t="shared" ref="O209:O272" si="109">2/((1/Q209-1/P209)+SIGN(Q209)*SQRT((1/Q209-1/P209)*(1/Q209-1/P209) + 4*BA209/((BA209+1)*(BA209+1))*(2*1/Q209*1/P209-1/P209*1/P209)))</f>
        <v>0.19303216223917063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3.5289776352278603</v>
      </c>
      <c r="Q209">
        <f t="shared" ref="Q209:Q272" si="111">H209*(1000-(1000*0.61365*EXP(17.502*U209/(240.97+U209))/(BM209+BN209)+BH209)/2)/(1000*0.61365*EXP(17.502*U209/(240.97+U209))/(BM209+BN209)-BH209)</f>
        <v>0.18735233145722982</v>
      </c>
      <c r="R209">
        <f t="shared" ref="R209:R272" si="112">1/((BA209+1)/(O209/1.6)+1/(P209/1.37)) + BA209/((BA209+1)/(O209/1.6) + BA209/(P209/1.37))</f>
        <v>0.11759159640329421</v>
      </c>
      <c r="S209">
        <f t="shared" ref="S209:S272" si="113">(AV209*AY209)</f>
        <v>317.40024167999997</v>
      </c>
      <c r="T209">
        <f t="shared" ref="T209:T272" si="114">(BO209+(S209+2*0.95*0.0000000567*(((BO209+$B$7)+273)^4-(BO209+273)^4)-44100*H209)/(1.84*29.3*P209+8*0.95*0.0000000567*(BO209+273)^3))</f>
        <v>32.908319285828732</v>
      </c>
      <c r="U209">
        <f t="shared" ref="U209:U272" si="115">($C$7*BP209+$D$7*BQ209+$E$7*T209)</f>
        <v>32.908319285828732</v>
      </c>
      <c r="V209">
        <f t="shared" ref="V209:V272" si="116">0.61365*EXP(17.502*U209/(240.97+U209))</f>
        <v>5.0261399721473765</v>
      </c>
      <c r="W209">
        <f t="shared" ref="W209:W272" si="117">(X209/Y209*100)</f>
        <v>24.671328914700652</v>
      </c>
      <c r="X209">
        <f t="shared" ref="X209:X272" si="118">BH209*(BM209+BN209)/1000</f>
        <v>1.2394565227430401</v>
      </c>
      <c r="Y209">
        <f t="shared" ref="Y209:Y272" si="119">0.61365*EXP(17.502*BO209/(240.97+BO209))</f>
        <v>5.0238741781132745</v>
      </c>
      <c r="Z209">
        <f t="shared" ref="Z209:Z272" si="120">(V209-BH209*(BM209+BN209)/1000)</f>
        <v>3.7866834494043364</v>
      </c>
      <c r="AA209">
        <f t="shared" ref="AA209:AA272" si="121">(-H209*44100)</f>
        <v>-315.7756212767739</v>
      </c>
      <c r="AB209">
        <f t="shared" ref="AB209:AB272" si="122">2*29.3*P209*0.92*(BO209-U209)</f>
        <v>-1.5257031488949058</v>
      </c>
      <c r="AC209">
        <f t="shared" ref="AC209:AC272" si="123">2*0.95*0.0000000567*(((BO209+$B$7)+273)^4-(U209+273)^4)</f>
        <v>-9.8921144126054808E-2</v>
      </c>
      <c r="AD209">
        <f t="shared" ref="AD209:AD272" si="124">S209+AC209+AA209+AB209</f>
        <v>-3.8897948972937968E-6</v>
      </c>
      <c r="AE209">
        <f t="shared" ref="AE209:AE272" si="125">BL209*AS209*(BG209-BF209*(1000-AS209*BI209)/(1000-AS209*BH209))/(100*AZ209)</f>
        <v>83.04533047924491</v>
      </c>
      <c r="AF209">
        <f t="shared" ref="AF209:AF272" si="126">1000*BL209*AS209*(BH209-BI209)/(100*AZ209*(1000-AS209*BH209))</f>
        <v>7.1905320127974193</v>
      </c>
      <c r="AG209">
        <f t="shared" ref="AG209:AG272" si="127">(AH209 - AI209 - BM209*1000/(8.314*(BO209+273.15)) * AK209/BL209 * AJ209) * BL209/(100*AZ209) * (1000 - BI209)/1000</f>
        <v>55.078000707096436</v>
      </c>
      <c r="AH209">
        <v>1451.3652129693501</v>
      </c>
      <c r="AI209">
        <v>1361.9420606060601</v>
      </c>
      <c r="AJ209">
        <v>3.3932021041017499</v>
      </c>
      <c r="AK209">
        <v>84.5062676990527</v>
      </c>
      <c r="AL209">
        <f t="shared" ref="AL209:AL272" si="128">(AN209 - AM209 + BM209*1000/(8.314*(BO209+273.15)) * AP209/BL209 * AO209) * BL209/(100*AZ209) * 1000/(1000 - AN209)</f>
        <v>7.1604449269109729</v>
      </c>
      <c r="AM209">
        <v>3.5673718510253498</v>
      </c>
      <c r="AN209">
        <v>12.118562937062901</v>
      </c>
      <c r="AO209">
        <v>-5.5780562243798399E-3</v>
      </c>
      <c r="AP209">
        <v>123.873733639405</v>
      </c>
      <c r="AQ209">
        <v>20</v>
      </c>
      <c r="AR209">
        <v>4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52863.324571963371</v>
      </c>
      <c r="AV209">
        <f t="shared" ref="AV209:AV272" si="132">$B$11*BU209+$C$11*BV209+$D$11*CG209</f>
        <v>2000</v>
      </c>
      <c r="AW209">
        <f t="shared" ref="AW209:AW272" si="133">AV209*AX209</f>
        <v>1686.0011880000002</v>
      </c>
      <c r="AX209">
        <f t="shared" ref="AX209:AX272" si="134">($B$11*$D$9+$C$11*$D$9+$D$11*(CH209*$E$9+CI209*$G$9))/($B$11+$C$11+$D$11)</f>
        <v>0.84300059400000005</v>
      </c>
      <c r="AY209">
        <f t="shared" ref="AY209:AY272" si="135">($B$11*$K$9+$C$11*$K$9+$D$11*(CH209*$L$9+CI209*$N$9))/($B$11+$C$11+$D$11)</f>
        <v>0.15870012083999999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1736456658</v>
      </c>
      <c r="BF209">
        <v>1342.0650000000001</v>
      </c>
      <c r="BG209">
        <v>1453.395</v>
      </c>
      <c r="BH209">
        <v>12.12645</v>
      </c>
      <c r="BI209">
        <v>3.595135</v>
      </c>
      <c r="BJ209">
        <v>1342.06</v>
      </c>
      <c r="BK209">
        <v>12.091900000000001</v>
      </c>
      <c r="BL209">
        <v>499.57150000000001</v>
      </c>
      <c r="BM209">
        <v>102.11150000000001</v>
      </c>
      <c r="BN209">
        <v>9.9495200000000006E-2</v>
      </c>
      <c r="BO209">
        <v>32.900300000000001</v>
      </c>
      <c r="BP209">
        <v>32.031550000000003</v>
      </c>
      <c r="BQ209">
        <v>999.9</v>
      </c>
      <c r="BR209">
        <v>0</v>
      </c>
      <c r="BS209">
        <v>0</v>
      </c>
      <c r="BT209">
        <v>9982.5</v>
      </c>
      <c r="BU209">
        <v>721.88599999999997</v>
      </c>
      <c r="BV209">
        <v>439.32600000000002</v>
      </c>
      <c r="BW209">
        <v>-111.3295</v>
      </c>
      <c r="BX209">
        <v>1358.54</v>
      </c>
      <c r="BY209">
        <v>1458.64</v>
      </c>
      <c r="BZ209">
        <v>8.5312999999999999</v>
      </c>
      <c r="CA209">
        <v>1453.395</v>
      </c>
      <c r="CB209">
        <v>3.595135</v>
      </c>
      <c r="CC209">
        <v>1.238245</v>
      </c>
      <c r="CD209">
        <v>0.36710350000000003</v>
      </c>
      <c r="CE209">
        <v>10.06945</v>
      </c>
      <c r="CF209">
        <v>-6.8721249999999996</v>
      </c>
      <c r="CG209">
        <v>2000</v>
      </c>
      <c r="CH209">
        <v>0.90000049999999998</v>
      </c>
      <c r="CI209">
        <v>0.1000002</v>
      </c>
      <c r="CJ209">
        <v>24</v>
      </c>
      <c r="CK209">
        <v>39093</v>
      </c>
      <c r="CL209">
        <v>1736449596</v>
      </c>
      <c r="CM209" t="s">
        <v>346</v>
      </c>
      <c r="CN209">
        <v>1736449594</v>
      </c>
      <c r="CO209">
        <v>1736449596</v>
      </c>
      <c r="CP209">
        <v>2</v>
      </c>
      <c r="CQ209">
        <v>0.52600000000000002</v>
      </c>
      <c r="CR209">
        <v>-1.4999999999999999E-2</v>
      </c>
      <c r="CS209">
        <v>0.63</v>
      </c>
      <c r="CT209">
        <v>3.9E-2</v>
      </c>
      <c r="CU209">
        <v>200</v>
      </c>
      <c r="CV209">
        <v>13</v>
      </c>
      <c r="CW209">
        <v>0.21</v>
      </c>
      <c r="CX209">
        <v>0.03</v>
      </c>
      <c r="CY209">
        <v>-109.9208</v>
      </c>
      <c r="CZ209">
        <v>-9.5634586466165192</v>
      </c>
      <c r="DA209">
        <v>0.92676575249628401</v>
      </c>
      <c r="DB209">
        <v>0</v>
      </c>
      <c r="DC209">
        <v>8.6364149999999995</v>
      </c>
      <c r="DD209">
        <v>-0.63447789473684002</v>
      </c>
      <c r="DE209">
        <v>6.2712515218256201E-2</v>
      </c>
      <c r="DF209">
        <v>0</v>
      </c>
      <c r="DG209">
        <v>0</v>
      </c>
      <c r="DH209">
        <v>2</v>
      </c>
      <c r="DI209" t="s">
        <v>535</v>
      </c>
      <c r="DJ209">
        <v>3.1168300000000002</v>
      </c>
      <c r="DK209">
        <v>2.8006500000000001</v>
      </c>
      <c r="DL209">
        <v>0.21999099999999999</v>
      </c>
      <c r="DM209">
        <v>0.23249700000000001</v>
      </c>
      <c r="DN209">
        <v>7.1574899999999997E-2</v>
      </c>
      <c r="DO209">
        <v>2.7179700000000001E-2</v>
      </c>
      <c r="DP209">
        <v>21649.200000000001</v>
      </c>
      <c r="DQ209">
        <v>19656.3</v>
      </c>
      <c r="DR209">
        <v>26562.6</v>
      </c>
      <c r="DS209">
        <v>23973.7</v>
      </c>
      <c r="DT209">
        <v>34096.1</v>
      </c>
      <c r="DU209">
        <v>34013.5</v>
      </c>
      <c r="DV209">
        <v>40156.699999999997</v>
      </c>
      <c r="DW209">
        <v>37923.800000000003</v>
      </c>
      <c r="DX209">
        <v>1.9964299999999999</v>
      </c>
      <c r="DY209">
        <v>2.1736499999999999</v>
      </c>
      <c r="DZ209">
        <v>0.20824400000000001</v>
      </c>
      <c r="EA209">
        <v>0</v>
      </c>
      <c r="EB209">
        <v>28.656700000000001</v>
      </c>
      <c r="EC209">
        <v>999.9</v>
      </c>
      <c r="ED209">
        <v>61.463999999999999</v>
      </c>
      <c r="EE209">
        <v>25.367000000000001</v>
      </c>
      <c r="EF209">
        <v>19.561299999999999</v>
      </c>
      <c r="EG209">
        <v>63.8568</v>
      </c>
      <c r="EH209">
        <v>26.5184</v>
      </c>
      <c r="EI209">
        <v>1</v>
      </c>
      <c r="EJ209">
        <v>-0.16304399999999999</v>
      </c>
      <c r="EK209">
        <v>-6.6666699999999999</v>
      </c>
      <c r="EL209">
        <v>20.1235</v>
      </c>
      <c r="EM209">
        <v>5.2587700000000002</v>
      </c>
      <c r="EN209">
        <v>12.004</v>
      </c>
      <c r="EO209">
        <v>4.9983000000000004</v>
      </c>
      <c r="EP209">
        <v>3.2863199999999999</v>
      </c>
      <c r="EQ209">
        <v>9999</v>
      </c>
      <c r="ER209">
        <v>9999</v>
      </c>
      <c r="ES209">
        <v>999.9</v>
      </c>
      <c r="ET209">
        <v>9999</v>
      </c>
      <c r="EU209">
        <v>1.87256</v>
      </c>
      <c r="EV209">
        <v>1.87344</v>
      </c>
      <c r="EW209">
        <v>1.8696600000000001</v>
      </c>
      <c r="EX209">
        <v>1.8754500000000001</v>
      </c>
      <c r="EY209">
        <v>1.87561</v>
      </c>
      <c r="EZ209">
        <v>1.87395</v>
      </c>
      <c r="FA209">
        <v>1.87256</v>
      </c>
      <c r="FB209">
        <v>1.8716200000000001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0</v>
      </c>
      <c r="FQ209">
        <v>3.44E-2</v>
      </c>
      <c r="FR209">
        <v>0.34321388301456301</v>
      </c>
      <c r="FS209">
        <v>1.93526017593624E-3</v>
      </c>
      <c r="FT209">
        <v>-2.6352868309754201E-6</v>
      </c>
      <c r="FU209">
        <v>7.4988703689445403E-10</v>
      </c>
      <c r="FV209">
        <v>-2.6994475661370899E-2</v>
      </c>
      <c r="FW209">
        <v>5.2935318026229097E-3</v>
      </c>
      <c r="FX209">
        <v>-4.69559145734915E-4</v>
      </c>
      <c r="FY209">
        <v>3.7413844565891902E-5</v>
      </c>
      <c r="FZ209">
        <v>1</v>
      </c>
      <c r="GA209">
        <v>1999</v>
      </c>
      <c r="GB209">
        <v>0</v>
      </c>
      <c r="GC209">
        <v>14</v>
      </c>
      <c r="GD209">
        <v>117.8</v>
      </c>
      <c r="GE209">
        <v>117.7</v>
      </c>
      <c r="GF209">
        <v>3.0810499999999998</v>
      </c>
      <c r="GG209">
        <v>2.5122100000000001</v>
      </c>
      <c r="GH209">
        <v>1.5979000000000001</v>
      </c>
      <c r="GI209">
        <v>2.34741</v>
      </c>
      <c r="GJ209">
        <v>1.64917</v>
      </c>
      <c r="GK209">
        <v>2.3278799999999999</v>
      </c>
      <c r="GL209">
        <v>29.900600000000001</v>
      </c>
      <c r="GM209">
        <v>15.664300000000001</v>
      </c>
      <c r="GN209">
        <v>19</v>
      </c>
      <c r="GO209">
        <v>470.62599999999998</v>
      </c>
      <c r="GP209">
        <v>604.88199999999995</v>
      </c>
      <c r="GQ209">
        <v>39.890799999999999</v>
      </c>
      <c r="GR209">
        <v>25.270299999999999</v>
      </c>
      <c r="GS209">
        <v>30.000399999999999</v>
      </c>
      <c r="GT209">
        <v>25.028400000000001</v>
      </c>
      <c r="GU209">
        <v>24.9954</v>
      </c>
      <c r="GV209">
        <v>61.863100000000003</v>
      </c>
      <c r="GW209">
        <v>71.644599999999997</v>
      </c>
      <c r="GX209">
        <v>100</v>
      </c>
      <c r="GY209">
        <v>40.088099999999997</v>
      </c>
      <c r="GZ209">
        <v>1483.81</v>
      </c>
      <c r="HA209">
        <v>3.7071999999999998</v>
      </c>
      <c r="HB209">
        <v>100.86</v>
      </c>
      <c r="HC209">
        <v>100.746</v>
      </c>
    </row>
    <row r="210" spans="1:211" x14ac:dyDescent="0.2">
      <c r="A210">
        <v>194</v>
      </c>
      <c r="B210">
        <v>1736456662</v>
      </c>
      <c r="C210">
        <v>386</v>
      </c>
      <c r="D210" t="s">
        <v>736</v>
      </c>
      <c r="E210" t="s">
        <v>737</v>
      </c>
      <c r="F210">
        <v>2</v>
      </c>
      <c r="G210">
        <v>1736456661</v>
      </c>
      <c r="H210">
        <f t="shared" si="102"/>
        <v>7.140024146188805E-3</v>
      </c>
      <c r="I210">
        <f t="shared" si="103"/>
        <v>7.1400241461888054</v>
      </c>
      <c r="J210">
        <f t="shared" si="104"/>
        <v>55.260713607194845</v>
      </c>
      <c r="K210">
        <f t="shared" si="105"/>
        <v>1352.11</v>
      </c>
      <c r="L210">
        <f t="shared" si="106"/>
        <v>813.97670727997763</v>
      </c>
      <c r="M210">
        <f t="shared" si="107"/>
        <v>83.196580414480906</v>
      </c>
      <c r="N210">
        <f t="shared" si="108"/>
        <v>138.19919825485997</v>
      </c>
      <c r="O210">
        <f t="shared" si="109"/>
        <v>0.19212895086141349</v>
      </c>
      <c r="P210">
        <f t="shared" si="110"/>
        <v>3.5342497851512102</v>
      </c>
      <c r="Q210">
        <f t="shared" si="111"/>
        <v>0.1865094447978688</v>
      </c>
      <c r="R210">
        <f t="shared" si="112"/>
        <v>0.11705960243632006</v>
      </c>
      <c r="S210">
        <f t="shared" si="113"/>
        <v>317.39986427999997</v>
      </c>
      <c r="T210">
        <f t="shared" si="114"/>
        <v>32.92434511123799</v>
      </c>
      <c r="U210">
        <f t="shared" si="115"/>
        <v>32.92434511123799</v>
      </c>
      <c r="V210">
        <f t="shared" si="116"/>
        <v>5.0306706229478699</v>
      </c>
      <c r="W210">
        <f t="shared" si="117"/>
        <v>24.622580108753237</v>
      </c>
      <c r="X210">
        <f t="shared" si="118"/>
        <v>1.237814519873</v>
      </c>
      <c r="Y210">
        <f t="shared" si="119"/>
        <v>5.0271519654147108</v>
      </c>
      <c r="Z210">
        <f t="shared" si="120"/>
        <v>3.79285610307487</v>
      </c>
      <c r="AA210">
        <f t="shared" si="121"/>
        <v>-314.87506484692631</v>
      </c>
      <c r="AB210">
        <f t="shared" si="122"/>
        <v>-2.3712725092368605</v>
      </c>
      <c r="AC210">
        <f t="shared" si="123"/>
        <v>-0.15353629276630323</v>
      </c>
      <c r="AD210">
        <f t="shared" si="124"/>
        <v>-9.368929511754942E-6</v>
      </c>
      <c r="AE210">
        <f t="shared" si="125"/>
        <v>83.382525480268953</v>
      </c>
      <c r="AF210">
        <f t="shared" si="126"/>
        <v>7.1465826027944761</v>
      </c>
      <c r="AG210">
        <f t="shared" si="127"/>
        <v>55.260713607194845</v>
      </c>
      <c r="AH210">
        <v>1458.3378537266599</v>
      </c>
      <c r="AI210">
        <v>1368.71860606061</v>
      </c>
      <c r="AJ210">
        <v>3.3989432346693098</v>
      </c>
      <c r="AK210">
        <v>84.5062676990527</v>
      </c>
      <c r="AL210">
        <f t="shared" si="128"/>
        <v>7.1400241461888054</v>
      </c>
      <c r="AM210">
        <v>3.5806204452300201</v>
      </c>
      <c r="AN210">
        <v>12.107495104895101</v>
      </c>
      <c r="AO210">
        <v>-6.1767395325271401E-3</v>
      </c>
      <c r="AP210">
        <v>123.873733639405</v>
      </c>
      <c r="AQ210">
        <v>20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52974.312372780536</v>
      </c>
      <c r="AV210">
        <f t="shared" si="132"/>
        <v>2000</v>
      </c>
      <c r="AW210">
        <f t="shared" si="133"/>
        <v>1685.999478</v>
      </c>
      <c r="AX210">
        <f t="shared" si="134"/>
        <v>0.84299973900000003</v>
      </c>
      <c r="AY210">
        <f t="shared" si="135"/>
        <v>0.15869993214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1736456661</v>
      </c>
      <c r="BF210">
        <v>1352.11</v>
      </c>
      <c r="BG210">
        <v>1463.78</v>
      </c>
      <c r="BH210">
        <v>12.1105</v>
      </c>
      <c r="BI210">
        <v>3.6372900000000001</v>
      </c>
      <c r="BJ210">
        <v>1352.11</v>
      </c>
      <c r="BK210">
        <v>12.0761</v>
      </c>
      <c r="BL210">
        <v>499.93099999999998</v>
      </c>
      <c r="BM210">
        <v>102.10899999999999</v>
      </c>
      <c r="BN210">
        <v>0.101026</v>
      </c>
      <c r="BO210">
        <v>32.911900000000003</v>
      </c>
      <c r="BP210">
        <v>32.048000000000002</v>
      </c>
      <c r="BQ210">
        <v>999.9</v>
      </c>
      <c r="BR210">
        <v>0</v>
      </c>
      <c r="BS210">
        <v>0</v>
      </c>
      <c r="BT210">
        <v>10005</v>
      </c>
      <c r="BU210">
        <v>721.69399999999996</v>
      </c>
      <c r="BV210">
        <v>441.17099999999999</v>
      </c>
      <c r="BW210">
        <v>-111.667</v>
      </c>
      <c r="BX210">
        <v>1368.69</v>
      </c>
      <c r="BY210">
        <v>1469.12</v>
      </c>
      <c r="BZ210">
        <v>8.4731699999999996</v>
      </c>
      <c r="CA210">
        <v>1463.78</v>
      </c>
      <c r="CB210">
        <v>3.6372900000000001</v>
      </c>
      <c r="CC210">
        <v>1.23658</v>
      </c>
      <c r="CD210">
        <v>0.37139899999999998</v>
      </c>
      <c r="CE210">
        <v>10.0494</v>
      </c>
      <c r="CF210">
        <v>-6.7208199999999998</v>
      </c>
      <c r="CG210">
        <v>2000</v>
      </c>
      <c r="CH210">
        <v>0.9</v>
      </c>
      <c r="CI210">
        <v>9.9999699999999997E-2</v>
      </c>
      <c r="CJ210">
        <v>24</v>
      </c>
      <c r="CK210">
        <v>39093.1</v>
      </c>
      <c r="CL210">
        <v>1736449596</v>
      </c>
      <c r="CM210" t="s">
        <v>346</v>
      </c>
      <c r="CN210">
        <v>1736449594</v>
      </c>
      <c r="CO210">
        <v>1736449596</v>
      </c>
      <c r="CP210">
        <v>2</v>
      </c>
      <c r="CQ210">
        <v>0.52600000000000002</v>
      </c>
      <c r="CR210">
        <v>-1.4999999999999999E-2</v>
      </c>
      <c r="CS210">
        <v>0.63</v>
      </c>
      <c r="CT210">
        <v>3.9E-2</v>
      </c>
      <c r="CU210">
        <v>200</v>
      </c>
      <c r="CV210">
        <v>13</v>
      </c>
      <c r="CW210">
        <v>0.21</v>
      </c>
      <c r="CX210">
        <v>0.03</v>
      </c>
      <c r="CY210">
        <v>-110.2358</v>
      </c>
      <c r="CZ210">
        <v>-9.2270075187970804</v>
      </c>
      <c r="DA210">
        <v>0.89428354563863199</v>
      </c>
      <c r="DB210">
        <v>0</v>
      </c>
      <c r="DC210">
        <v>8.6111415000000004</v>
      </c>
      <c r="DD210">
        <v>-0.61348375939849797</v>
      </c>
      <c r="DE210">
        <v>6.0325585639511299E-2</v>
      </c>
      <c r="DF210">
        <v>0</v>
      </c>
      <c r="DG210">
        <v>0</v>
      </c>
      <c r="DH210">
        <v>2</v>
      </c>
      <c r="DI210" t="s">
        <v>535</v>
      </c>
      <c r="DJ210">
        <v>3.11721</v>
      </c>
      <c r="DK210">
        <v>2.8022499999999999</v>
      </c>
      <c r="DL210">
        <v>0.22064900000000001</v>
      </c>
      <c r="DM210">
        <v>0.23313600000000001</v>
      </c>
      <c r="DN210">
        <v>7.1538000000000004E-2</v>
      </c>
      <c r="DO210">
        <v>2.7396E-2</v>
      </c>
      <c r="DP210">
        <v>21630.400000000001</v>
      </c>
      <c r="DQ210">
        <v>19640</v>
      </c>
      <c r="DR210">
        <v>26562</v>
      </c>
      <c r="DS210">
        <v>23973.7</v>
      </c>
      <c r="DT210">
        <v>34096.800000000003</v>
      </c>
      <c r="DU210">
        <v>34006.199999999997</v>
      </c>
      <c r="DV210">
        <v>40155.800000000003</v>
      </c>
      <c r="DW210">
        <v>37924.1</v>
      </c>
      <c r="DX210">
        <v>1.99752</v>
      </c>
      <c r="DY210">
        <v>2.1731500000000001</v>
      </c>
      <c r="DZ210">
        <v>0.208896</v>
      </c>
      <c r="EA210">
        <v>0</v>
      </c>
      <c r="EB210">
        <v>28.647300000000001</v>
      </c>
      <c r="EC210">
        <v>999.9</v>
      </c>
      <c r="ED210">
        <v>61.463999999999999</v>
      </c>
      <c r="EE210">
        <v>25.367000000000001</v>
      </c>
      <c r="EF210">
        <v>19.565000000000001</v>
      </c>
      <c r="EG210">
        <v>64.226799999999997</v>
      </c>
      <c r="EH210">
        <v>26.370200000000001</v>
      </c>
      <c r="EI210">
        <v>1</v>
      </c>
      <c r="EJ210">
        <v>-0.16315299999999999</v>
      </c>
      <c r="EK210">
        <v>-6.6666699999999999</v>
      </c>
      <c r="EL210">
        <v>20.123899999999999</v>
      </c>
      <c r="EM210">
        <v>5.2605700000000004</v>
      </c>
      <c r="EN210">
        <v>12.004</v>
      </c>
      <c r="EO210">
        <v>4.9988000000000001</v>
      </c>
      <c r="EP210">
        <v>3.2867500000000001</v>
      </c>
      <c r="EQ210">
        <v>9999</v>
      </c>
      <c r="ER210">
        <v>9999</v>
      </c>
      <c r="ES210">
        <v>999.9</v>
      </c>
      <c r="ET210">
        <v>9999</v>
      </c>
      <c r="EU210">
        <v>1.87256</v>
      </c>
      <c r="EV210">
        <v>1.87341</v>
      </c>
      <c r="EW210">
        <v>1.8696600000000001</v>
      </c>
      <c r="EX210">
        <v>1.8754500000000001</v>
      </c>
      <c r="EY210">
        <v>1.87561</v>
      </c>
      <c r="EZ210">
        <v>1.8739399999999999</v>
      </c>
      <c r="FA210">
        <v>1.87256</v>
      </c>
      <c r="FB210">
        <v>1.87161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0</v>
      </c>
      <c r="FQ210">
        <v>3.4299999999999997E-2</v>
      </c>
      <c r="FR210">
        <v>0.34321388301456301</v>
      </c>
      <c r="FS210">
        <v>1.93526017593624E-3</v>
      </c>
      <c r="FT210">
        <v>-2.6352868309754201E-6</v>
      </c>
      <c r="FU210">
        <v>7.4988703689445403E-10</v>
      </c>
      <c r="FV210">
        <v>-2.6994475661370899E-2</v>
      </c>
      <c r="FW210">
        <v>5.2935318026229097E-3</v>
      </c>
      <c r="FX210">
        <v>-4.69559145734915E-4</v>
      </c>
      <c r="FY210">
        <v>3.7413844565891902E-5</v>
      </c>
      <c r="FZ210">
        <v>1</v>
      </c>
      <c r="GA210">
        <v>1999</v>
      </c>
      <c r="GB210">
        <v>0</v>
      </c>
      <c r="GC210">
        <v>14</v>
      </c>
      <c r="GD210">
        <v>117.8</v>
      </c>
      <c r="GE210">
        <v>117.8</v>
      </c>
      <c r="GF210">
        <v>3.0932599999999999</v>
      </c>
      <c r="GG210">
        <v>2.4841299999999999</v>
      </c>
      <c r="GH210">
        <v>1.5979000000000001</v>
      </c>
      <c r="GI210">
        <v>2.34741</v>
      </c>
      <c r="GJ210">
        <v>1.64917</v>
      </c>
      <c r="GK210">
        <v>2.4670399999999999</v>
      </c>
      <c r="GL210">
        <v>29.900600000000001</v>
      </c>
      <c r="GM210">
        <v>15.681800000000001</v>
      </c>
      <c r="GN210">
        <v>19</v>
      </c>
      <c r="GO210">
        <v>471.30500000000001</v>
      </c>
      <c r="GP210">
        <v>604.48599999999999</v>
      </c>
      <c r="GQ210">
        <v>39.955599999999997</v>
      </c>
      <c r="GR210">
        <v>25.270299999999999</v>
      </c>
      <c r="GS210">
        <v>30.0002</v>
      </c>
      <c r="GT210">
        <v>25.028400000000001</v>
      </c>
      <c r="GU210">
        <v>24.9954</v>
      </c>
      <c r="GV210">
        <v>62.020099999999999</v>
      </c>
      <c r="GW210">
        <v>71.644599999999997</v>
      </c>
      <c r="GX210">
        <v>100</v>
      </c>
      <c r="GY210">
        <v>40.088099999999997</v>
      </c>
      <c r="GZ210">
        <v>1483.81</v>
      </c>
      <c r="HA210">
        <v>3.7269399999999999</v>
      </c>
      <c r="HB210">
        <v>100.857</v>
      </c>
      <c r="HC210">
        <v>100.746</v>
      </c>
    </row>
    <row r="211" spans="1:211" x14ac:dyDescent="0.2">
      <c r="A211">
        <v>195</v>
      </c>
      <c r="B211">
        <v>1736456664</v>
      </c>
      <c r="C211">
        <v>388</v>
      </c>
      <c r="D211" t="s">
        <v>738</v>
      </c>
      <c r="E211" t="s">
        <v>739</v>
      </c>
      <c r="F211">
        <v>2</v>
      </c>
      <c r="G211">
        <v>1736456662</v>
      </c>
      <c r="H211">
        <f t="shared" si="102"/>
        <v>7.1248087411375522E-3</v>
      </c>
      <c r="I211">
        <f t="shared" si="103"/>
        <v>7.124808741137552</v>
      </c>
      <c r="J211">
        <f t="shared" si="104"/>
        <v>55.439419493520923</v>
      </c>
      <c r="K211">
        <f t="shared" si="105"/>
        <v>1355.4949999999999</v>
      </c>
      <c r="L211">
        <f t="shared" si="106"/>
        <v>814.5697894326878</v>
      </c>
      <c r="M211">
        <f t="shared" si="107"/>
        <v>83.255580806557944</v>
      </c>
      <c r="N211">
        <f t="shared" si="108"/>
        <v>138.54248582430498</v>
      </c>
      <c r="O211">
        <f t="shared" si="109"/>
        <v>0.19166520789207561</v>
      </c>
      <c r="P211">
        <f t="shared" si="110"/>
        <v>3.5310952047136892</v>
      </c>
      <c r="Q211">
        <f t="shared" si="111"/>
        <v>0.18606753229735259</v>
      </c>
      <c r="R211">
        <f t="shared" si="112"/>
        <v>0.11678151905244304</v>
      </c>
      <c r="S211">
        <f t="shared" si="113"/>
        <v>317.40063515960418</v>
      </c>
      <c r="T211">
        <f t="shared" si="114"/>
        <v>32.926169600239518</v>
      </c>
      <c r="U211">
        <f t="shared" si="115"/>
        <v>32.926169600239518</v>
      </c>
      <c r="V211">
        <f t="shared" si="116"/>
        <v>5.0311866482998555</v>
      </c>
      <c r="W211">
        <f t="shared" si="117"/>
        <v>24.618484859605001</v>
      </c>
      <c r="X211">
        <f t="shared" si="118"/>
        <v>1.2375042738002999</v>
      </c>
      <c r="Y211">
        <f t="shared" si="119"/>
        <v>5.0267280088826531</v>
      </c>
      <c r="Z211">
        <f t="shared" si="120"/>
        <v>3.7936823744995554</v>
      </c>
      <c r="AA211">
        <f t="shared" si="121"/>
        <v>-314.20406548416605</v>
      </c>
      <c r="AB211">
        <f t="shared" si="122"/>
        <v>-3.0020336399831162</v>
      </c>
      <c r="AC211">
        <f t="shared" si="123"/>
        <v>-0.19455107839349661</v>
      </c>
      <c r="AD211">
        <f t="shared" si="124"/>
        <v>-1.5042938477094481E-5</v>
      </c>
      <c r="AE211">
        <f t="shared" si="125"/>
        <v>83.472964412986386</v>
      </c>
      <c r="AF211">
        <f t="shared" si="126"/>
        <v>7.1349433690376305</v>
      </c>
      <c r="AG211">
        <f t="shared" si="127"/>
        <v>55.439419493520923</v>
      </c>
      <c r="AH211">
        <v>1465.3782329938899</v>
      </c>
      <c r="AI211">
        <v>1375.5385454545401</v>
      </c>
      <c r="AJ211">
        <v>3.4059667695480398</v>
      </c>
      <c r="AK211">
        <v>84.5062676990527</v>
      </c>
      <c r="AL211">
        <f t="shared" si="128"/>
        <v>7.124808741137552</v>
      </c>
      <c r="AM211">
        <v>3.6021141110953301</v>
      </c>
      <c r="AN211">
        <v>12.1028342657343</v>
      </c>
      <c r="AO211">
        <v>-5.76713167943858E-3</v>
      </c>
      <c r="AP211">
        <v>123.873733639405</v>
      </c>
      <c r="AQ211">
        <v>20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52906.877464853264</v>
      </c>
      <c r="AV211">
        <f t="shared" si="132"/>
        <v>2000.0050000000001</v>
      </c>
      <c r="AW211">
        <f t="shared" si="133"/>
        <v>1686.0036059984775</v>
      </c>
      <c r="AX211">
        <f t="shared" si="134"/>
        <v>0.84299969549999998</v>
      </c>
      <c r="AY211">
        <f t="shared" si="135"/>
        <v>0.15869992083000001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1736456662</v>
      </c>
      <c r="BF211">
        <v>1355.4949999999999</v>
      </c>
      <c r="BG211">
        <v>1467.23</v>
      </c>
      <c r="BH211">
        <v>12.107699999999999</v>
      </c>
      <c r="BI211">
        <v>3.6523249999999998</v>
      </c>
      <c r="BJ211">
        <v>1355.5</v>
      </c>
      <c r="BK211">
        <v>12.07335</v>
      </c>
      <c r="BL211">
        <v>500.17099999999999</v>
      </c>
      <c r="BM211">
        <v>102.107</v>
      </c>
      <c r="BN211">
        <v>0.101039</v>
      </c>
      <c r="BO211">
        <v>32.910400000000003</v>
      </c>
      <c r="BP211">
        <v>32.045699999999997</v>
      </c>
      <c r="BQ211">
        <v>999.9</v>
      </c>
      <c r="BR211">
        <v>0</v>
      </c>
      <c r="BS211">
        <v>0</v>
      </c>
      <c r="BT211">
        <v>9991.875</v>
      </c>
      <c r="BU211">
        <v>721.69150000000002</v>
      </c>
      <c r="BV211">
        <v>441.92750000000001</v>
      </c>
      <c r="BW211">
        <v>-111.733</v>
      </c>
      <c r="BX211">
        <v>1372.11</v>
      </c>
      <c r="BY211">
        <v>1472.605</v>
      </c>
      <c r="BZ211">
        <v>8.4553399999999996</v>
      </c>
      <c r="CA211">
        <v>1467.23</v>
      </c>
      <c r="CB211">
        <v>3.6523249999999998</v>
      </c>
      <c r="CC211">
        <v>1.236275</v>
      </c>
      <c r="CD211">
        <v>0.37292799999999998</v>
      </c>
      <c r="CE211">
        <v>10.0457</v>
      </c>
      <c r="CF211">
        <v>-6.6674449999999998</v>
      </c>
      <c r="CG211">
        <v>2000.0050000000001</v>
      </c>
      <c r="CH211">
        <v>0.9</v>
      </c>
      <c r="CI211">
        <v>9.9999649999999995E-2</v>
      </c>
      <c r="CJ211">
        <v>24</v>
      </c>
      <c r="CK211">
        <v>39093.1</v>
      </c>
      <c r="CL211">
        <v>1736449596</v>
      </c>
      <c r="CM211" t="s">
        <v>346</v>
      </c>
      <c r="CN211">
        <v>1736449594</v>
      </c>
      <c r="CO211">
        <v>1736449596</v>
      </c>
      <c r="CP211">
        <v>2</v>
      </c>
      <c r="CQ211">
        <v>0.52600000000000002</v>
      </c>
      <c r="CR211">
        <v>-1.4999999999999999E-2</v>
      </c>
      <c r="CS211">
        <v>0.63</v>
      </c>
      <c r="CT211">
        <v>3.9E-2</v>
      </c>
      <c r="CU211">
        <v>200</v>
      </c>
      <c r="CV211">
        <v>13</v>
      </c>
      <c r="CW211">
        <v>0.21</v>
      </c>
      <c r="CX211">
        <v>0.03</v>
      </c>
      <c r="CY211">
        <v>-110.52015</v>
      </c>
      <c r="CZ211">
        <v>-8.9516842105264196</v>
      </c>
      <c r="DA211">
        <v>0.86955812197920501</v>
      </c>
      <c r="DB211">
        <v>0</v>
      </c>
      <c r="DC211">
        <v>8.5854394999999997</v>
      </c>
      <c r="DD211">
        <v>-0.63976105263156602</v>
      </c>
      <c r="DE211">
        <v>6.3355621887485294E-2</v>
      </c>
      <c r="DF211">
        <v>0</v>
      </c>
      <c r="DG211">
        <v>0</v>
      </c>
      <c r="DH211">
        <v>2</v>
      </c>
      <c r="DI211" t="s">
        <v>535</v>
      </c>
      <c r="DJ211">
        <v>3.11747</v>
      </c>
      <c r="DK211">
        <v>2.80105</v>
      </c>
      <c r="DL211">
        <v>0.221308</v>
      </c>
      <c r="DM211">
        <v>0.23374</v>
      </c>
      <c r="DN211">
        <v>7.1526900000000004E-2</v>
      </c>
      <c r="DO211">
        <v>2.7524900000000001E-2</v>
      </c>
      <c r="DP211">
        <v>21612</v>
      </c>
      <c r="DQ211">
        <v>19624.5</v>
      </c>
      <c r="DR211">
        <v>26561.8</v>
      </c>
      <c r="DS211">
        <v>23973.7</v>
      </c>
      <c r="DT211">
        <v>34097.1</v>
      </c>
      <c r="DU211">
        <v>34001.699999999997</v>
      </c>
      <c r="DV211">
        <v>40155.599999999999</v>
      </c>
      <c r="DW211">
        <v>37924</v>
      </c>
      <c r="DX211">
        <v>1.9986999999999999</v>
      </c>
      <c r="DY211">
        <v>2.1726000000000001</v>
      </c>
      <c r="DZ211">
        <v>0.20921200000000001</v>
      </c>
      <c r="EA211">
        <v>0</v>
      </c>
      <c r="EB211">
        <v>28.6387</v>
      </c>
      <c r="EC211">
        <v>999.9</v>
      </c>
      <c r="ED211">
        <v>61.463999999999999</v>
      </c>
      <c r="EE211">
        <v>25.367000000000001</v>
      </c>
      <c r="EF211">
        <v>19.561299999999999</v>
      </c>
      <c r="EG211">
        <v>64.296800000000005</v>
      </c>
      <c r="EH211">
        <v>26.526399999999999</v>
      </c>
      <c r="EI211">
        <v>1</v>
      </c>
      <c r="EJ211">
        <v>-0.16320100000000001</v>
      </c>
      <c r="EK211">
        <v>-6.6666699999999999</v>
      </c>
      <c r="EL211">
        <v>20.124099999999999</v>
      </c>
      <c r="EM211">
        <v>5.2610200000000003</v>
      </c>
      <c r="EN211">
        <v>12.004300000000001</v>
      </c>
      <c r="EO211">
        <v>4.9988000000000001</v>
      </c>
      <c r="EP211">
        <v>3.28688</v>
      </c>
      <c r="EQ211">
        <v>9999</v>
      </c>
      <c r="ER211">
        <v>9999</v>
      </c>
      <c r="ES211">
        <v>999.9</v>
      </c>
      <c r="ET211">
        <v>9999</v>
      </c>
      <c r="EU211">
        <v>1.87256</v>
      </c>
      <c r="EV211">
        <v>1.87344</v>
      </c>
      <c r="EW211">
        <v>1.8696600000000001</v>
      </c>
      <c r="EX211">
        <v>1.8754500000000001</v>
      </c>
      <c r="EY211">
        <v>1.87561</v>
      </c>
      <c r="EZ211">
        <v>1.8739399999999999</v>
      </c>
      <c r="FA211">
        <v>1.87256</v>
      </c>
      <c r="FB211">
        <v>1.8716200000000001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-0.02</v>
      </c>
      <c r="FQ211">
        <v>3.4200000000000001E-2</v>
      </c>
      <c r="FR211">
        <v>0.34321388301456301</v>
      </c>
      <c r="FS211">
        <v>1.93526017593624E-3</v>
      </c>
      <c r="FT211">
        <v>-2.6352868309754201E-6</v>
      </c>
      <c r="FU211">
        <v>7.4988703689445403E-10</v>
      </c>
      <c r="FV211">
        <v>-2.6994475661370899E-2</v>
      </c>
      <c r="FW211">
        <v>5.2935318026229097E-3</v>
      </c>
      <c r="FX211">
        <v>-4.69559145734915E-4</v>
      </c>
      <c r="FY211">
        <v>3.7413844565891902E-5</v>
      </c>
      <c r="FZ211">
        <v>1</v>
      </c>
      <c r="GA211">
        <v>1999</v>
      </c>
      <c r="GB211">
        <v>0</v>
      </c>
      <c r="GC211">
        <v>14</v>
      </c>
      <c r="GD211">
        <v>117.8</v>
      </c>
      <c r="GE211">
        <v>117.8</v>
      </c>
      <c r="GF211">
        <v>3.10547</v>
      </c>
      <c r="GG211">
        <v>2.5097700000000001</v>
      </c>
      <c r="GH211">
        <v>1.5979000000000001</v>
      </c>
      <c r="GI211">
        <v>2.34619</v>
      </c>
      <c r="GJ211">
        <v>1.64917</v>
      </c>
      <c r="GK211">
        <v>2.4682599999999999</v>
      </c>
      <c r="GL211">
        <v>29.900600000000001</v>
      </c>
      <c r="GM211">
        <v>15.6731</v>
      </c>
      <c r="GN211">
        <v>19</v>
      </c>
      <c r="GO211">
        <v>472.02100000000002</v>
      </c>
      <c r="GP211">
        <v>604.04899999999998</v>
      </c>
      <c r="GQ211">
        <v>40.008699999999997</v>
      </c>
      <c r="GR211">
        <v>25.270299999999999</v>
      </c>
      <c r="GS211">
        <v>30.0002</v>
      </c>
      <c r="GT211">
        <v>25.028400000000001</v>
      </c>
      <c r="GU211">
        <v>24.9954</v>
      </c>
      <c r="GV211">
        <v>62.328200000000002</v>
      </c>
      <c r="GW211">
        <v>71.644599999999997</v>
      </c>
      <c r="GX211">
        <v>100</v>
      </c>
      <c r="GY211">
        <v>40.197000000000003</v>
      </c>
      <c r="GZ211">
        <v>1497.33</v>
      </c>
      <c r="HA211">
        <v>3.7414999999999998</v>
      </c>
      <c r="HB211">
        <v>100.857</v>
      </c>
      <c r="HC211">
        <v>100.746</v>
      </c>
    </row>
    <row r="212" spans="1:211" x14ac:dyDescent="0.2">
      <c r="A212">
        <v>196</v>
      </c>
      <c r="B212">
        <v>1736456666</v>
      </c>
      <c r="C212">
        <v>390</v>
      </c>
      <c r="D212" t="s">
        <v>740</v>
      </c>
      <c r="E212" t="s">
        <v>741</v>
      </c>
      <c r="F212">
        <v>2</v>
      </c>
      <c r="G212">
        <v>1736456665</v>
      </c>
      <c r="H212">
        <f t="shared" si="102"/>
        <v>7.1218161012178019E-3</v>
      </c>
      <c r="I212">
        <f t="shared" si="103"/>
        <v>7.1218161012178021</v>
      </c>
      <c r="J212">
        <f t="shared" si="104"/>
        <v>55.512253207620418</v>
      </c>
      <c r="K212">
        <f t="shared" si="105"/>
        <v>1365.65</v>
      </c>
      <c r="L212">
        <f t="shared" si="106"/>
        <v>823.40615613043292</v>
      </c>
      <c r="M212">
        <f t="shared" si="107"/>
        <v>84.155691549693728</v>
      </c>
      <c r="N212">
        <f t="shared" si="108"/>
        <v>139.57537153345501</v>
      </c>
      <c r="O212">
        <f t="shared" si="109"/>
        <v>0.19162624940675343</v>
      </c>
      <c r="P212">
        <f t="shared" si="110"/>
        <v>3.5217073594759278</v>
      </c>
      <c r="Q212">
        <f t="shared" si="111"/>
        <v>0.18601636774448507</v>
      </c>
      <c r="R212">
        <f t="shared" si="112"/>
        <v>0.1167505756182423</v>
      </c>
      <c r="S212">
        <f t="shared" si="113"/>
        <v>317.3997</v>
      </c>
      <c r="T212">
        <f t="shared" si="114"/>
        <v>32.921357204401559</v>
      </c>
      <c r="U212">
        <f t="shared" si="115"/>
        <v>32.921357204401559</v>
      </c>
      <c r="V212">
        <f t="shared" si="116"/>
        <v>5.0298256443231111</v>
      </c>
      <c r="W212">
        <f t="shared" si="117"/>
        <v>24.611990467437465</v>
      </c>
      <c r="X212">
        <f t="shared" si="118"/>
        <v>1.2367952886908402</v>
      </c>
      <c r="Y212">
        <f t="shared" si="119"/>
        <v>5.0251737677501707</v>
      </c>
      <c r="Z212">
        <f t="shared" si="120"/>
        <v>3.7930303556322711</v>
      </c>
      <c r="AA212">
        <f t="shared" si="121"/>
        <v>-314.07209006370505</v>
      </c>
      <c r="AB212">
        <f t="shared" si="122"/>
        <v>-3.124602468006985</v>
      </c>
      <c r="AC212">
        <f t="shared" si="123"/>
        <v>-0.20302385110155702</v>
      </c>
      <c r="AD212">
        <f t="shared" si="124"/>
        <v>-1.6382813571080845E-5</v>
      </c>
      <c r="AE212">
        <f t="shared" si="125"/>
        <v>83.165977582215078</v>
      </c>
      <c r="AF212">
        <f t="shared" si="126"/>
        <v>7.1106617491926629</v>
      </c>
      <c r="AG212">
        <f t="shared" si="127"/>
        <v>55.512253207620418</v>
      </c>
      <c r="AH212">
        <v>1472.33617602035</v>
      </c>
      <c r="AI212">
        <v>1382.3843030303001</v>
      </c>
      <c r="AJ212">
        <v>3.4157445157183099</v>
      </c>
      <c r="AK212">
        <v>84.5062676990527</v>
      </c>
      <c r="AL212">
        <f t="shared" si="128"/>
        <v>7.1218161012178021</v>
      </c>
      <c r="AM212">
        <v>3.6308999863075502</v>
      </c>
      <c r="AN212">
        <v>12.101919580419599</v>
      </c>
      <c r="AO212">
        <v>-3.5470420972457698E-3</v>
      </c>
      <c r="AP212">
        <v>123.873733639405</v>
      </c>
      <c r="AQ212">
        <v>20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52706.66820241823</v>
      </c>
      <c r="AV212">
        <f t="shared" si="132"/>
        <v>2000</v>
      </c>
      <c r="AW212">
        <f t="shared" si="133"/>
        <v>1685.9998799999998</v>
      </c>
      <c r="AX212">
        <f t="shared" si="134"/>
        <v>0.84299993999999989</v>
      </c>
      <c r="AY212">
        <f t="shared" si="135"/>
        <v>0.15869985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1736456665</v>
      </c>
      <c r="BF212">
        <v>1365.65</v>
      </c>
      <c r="BG212">
        <v>1477.01</v>
      </c>
      <c r="BH212">
        <v>12.1012</v>
      </c>
      <c r="BI212">
        <v>3.67862</v>
      </c>
      <c r="BJ212">
        <v>1365.67</v>
      </c>
      <c r="BK212">
        <v>12.067</v>
      </c>
      <c r="BL212">
        <v>500.41300000000001</v>
      </c>
      <c r="BM212">
        <v>102.105</v>
      </c>
      <c r="BN212">
        <v>9.93507E-2</v>
      </c>
      <c r="BO212">
        <v>32.904899999999998</v>
      </c>
      <c r="BP212">
        <v>32.041400000000003</v>
      </c>
      <c r="BQ212">
        <v>999.9</v>
      </c>
      <c r="BR212">
        <v>0</v>
      </c>
      <c r="BS212">
        <v>0</v>
      </c>
      <c r="BT212">
        <v>9952.5</v>
      </c>
      <c r="BU212">
        <v>721.678</v>
      </c>
      <c r="BV212">
        <v>442.91500000000002</v>
      </c>
      <c r="BW212">
        <v>-111.358</v>
      </c>
      <c r="BX212">
        <v>1382.38</v>
      </c>
      <c r="BY212">
        <v>1482.47</v>
      </c>
      <c r="BZ212">
        <v>8.4226100000000006</v>
      </c>
      <c r="CA212">
        <v>1477.01</v>
      </c>
      <c r="CB212">
        <v>3.67862</v>
      </c>
      <c r="CC212">
        <v>1.23559</v>
      </c>
      <c r="CD212">
        <v>0.37560399999999999</v>
      </c>
      <c r="CE212">
        <v>10.0374</v>
      </c>
      <c r="CF212">
        <v>-6.5742500000000001</v>
      </c>
      <c r="CG212">
        <v>2000</v>
      </c>
      <c r="CH212">
        <v>0.90000199999999997</v>
      </c>
      <c r="CI212">
        <v>9.9998000000000004E-2</v>
      </c>
      <c r="CJ212">
        <v>24</v>
      </c>
      <c r="CK212">
        <v>39093</v>
      </c>
      <c r="CL212">
        <v>1736449596</v>
      </c>
      <c r="CM212" t="s">
        <v>346</v>
      </c>
      <c r="CN212">
        <v>1736449594</v>
      </c>
      <c r="CO212">
        <v>1736449596</v>
      </c>
      <c r="CP212">
        <v>2</v>
      </c>
      <c r="CQ212">
        <v>0.52600000000000002</v>
      </c>
      <c r="CR212">
        <v>-1.4999999999999999E-2</v>
      </c>
      <c r="CS212">
        <v>0.63</v>
      </c>
      <c r="CT212">
        <v>3.9E-2</v>
      </c>
      <c r="CU212">
        <v>200</v>
      </c>
      <c r="CV212">
        <v>13</v>
      </c>
      <c r="CW212">
        <v>0.21</v>
      </c>
      <c r="CX212">
        <v>0.03</v>
      </c>
      <c r="CY212">
        <v>-110.7559</v>
      </c>
      <c r="CZ212">
        <v>-8.3272781954888302</v>
      </c>
      <c r="DA212">
        <v>0.82383674960516395</v>
      </c>
      <c r="DB212">
        <v>0</v>
      </c>
      <c r="DC212">
        <v>8.5610435000000003</v>
      </c>
      <c r="DD212">
        <v>-0.70279624060149304</v>
      </c>
      <c r="DE212">
        <v>6.9746000263455898E-2</v>
      </c>
      <c r="DF212">
        <v>0</v>
      </c>
      <c r="DG212">
        <v>0</v>
      </c>
      <c r="DH212">
        <v>2</v>
      </c>
      <c r="DI212" t="s">
        <v>535</v>
      </c>
      <c r="DJ212">
        <v>3.1169500000000001</v>
      </c>
      <c r="DK212">
        <v>2.79949</v>
      </c>
      <c r="DL212">
        <v>0.22196099999999999</v>
      </c>
      <c r="DM212">
        <v>0.234346</v>
      </c>
      <c r="DN212">
        <v>7.1505700000000005E-2</v>
      </c>
      <c r="DO212">
        <v>2.7574899999999999E-2</v>
      </c>
      <c r="DP212">
        <v>21594</v>
      </c>
      <c r="DQ212">
        <v>19609.099999999999</v>
      </c>
      <c r="DR212">
        <v>26561.9</v>
      </c>
      <c r="DS212">
        <v>23973.8</v>
      </c>
      <c r="DT212">
        <v>34098.300000000003</v>
      </c>
      <c r="DU212">
        <v>34000.1</v>
      </c>
      <c r="DV212">
        <v>40156</v>
      </c>
      <c r="DW212">
        <v>37924.1</v>
      </c>
      <c r="DX212">
        <v>1.9974000000000001</v>
      </c>
      <c r="DY212">
        <v>2.1731500000000001</v>
      </c>
      <c r="DZ212">
        <v>0.209726</v>
      </c>
      <c r="EA212">
        <v>0</v>
      </c>
      <c r="EB212">
        <v>28.6311</v>
      </c>
      <c r="EC212">
        <v>999.9</v>
      </c>
      <c r="ED212">
        <v>61.463999999999999</v>
      </c>
      <c r="EE212">
        <v>25.367000000000001</v>
      </c>
      <c r="EF212">
        <v>19.563600000000001</v>
      </c>
      <c r="EG212">
        <v>64.096800000000002</v>
      </c>
      <c r="EH212">
        <v>26.494399999999999</v>
      </c>
      <c r="EI212">
        <v>1</v>
      </c>
      <c r="EJ212">
        <v>-0.16324900000000001</v>
      </c>
      <c r="EK212">
        <v>-6.6666699999999999</v>
      </c>
      <c r="EL212">
        <v>20.124300000000002</v>
      </c>
      <c r="EM212">
        <v>5.2608699999999997</v>
      </c>
      <c r="EN212">
        <v>12.0044</v>
      </c>
      <c r="EO212">
        <v>4.9987500000000002</v>
      </c>
      <c r="EP212">
        <v>3.2868300000000001</v>
      </c>
      <c r="EQ212">
        <v>9999</v>
      </c>
      <c r="ER212">
        <v>9999</v>
      </c>
      <c r="ES212">
        <v>999.9</v>
      </c>
      <c r="ET212">
        <v>9999</v>
      </c>
      <c r="EU212">
        <v>1.87256</v>
      </c>
      <c r="EV212">
        <v>1.8734299999999999</v>
      </c>
      <c r="EW212">
        <v>1.8696600000000001</v>
      </c>
      <c r="EX212">
        <v>1.87544</v>
      </c>
      <c r="EY212">
        <v>1.87561</v>
      </c>
      <c r="EZ212">
        <v>1.8739300000000001</v>
      </c>
      <c r="FA212">
        <v>1.87256</v>
      </c>
      <c r="FB212">
        <v>1.8716299999999999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-0.02</v>
      </c>
      <c r="FQ212">
        <v>3.4200000000000001E-2</v>
      </c>
      <c r="FR212">
        <v>0.34321388301456301</v>
      </c>
      <c r="FS212">
        <v>1.93526017593624E-3</v>
      </c>
      <c r="FT212">
        <v>-2.6352868309754201E-6</v>
      </c>
      <c r="FU212">
        <v>7.4988703689445403E-10</v>
      </c>
      <c r="FV212">
        <v>-2.6994475661370899E-2</v>
      </c>
      <c r="FW212">
        <v>5.2935318026229097E-3</v>
      </c>
      <c r="FX212">
        <v>-4.69559145734915E-4</v>
      </c>
      <c r="FY212">
        <v>3.7413844565891902E-5</v>
      </c>
      <c r="FZ212">
        <v>1</v>
      </c>
      <c r="GA212">
        <v>1999</v>
      </c>
      <c r="GB212">
        <v>0</v>
      </c>
      <c r="GC212">
        <v>14</v>
      </c>
      <c r="GD212">
        <v>117.9</v>
      </c>
      <c r="GE212">
        <v>117.8</v>
      </c>
      <c r="GF212">
        <v>3.11768</v>
      </c>
      <c r="GG212">
        <v>2.5158700000000001</v>
      </c>
      <c r="GH212">
        <v>1.5979000000000001</v>
      </c>
      <c r="GI212">
        <v>2.34619</v>
      </c>
      <c r="GJ212">
        <v>1.64917</v>
      </c>
      <c r="GK212">
        <v>2.3571800000000001</v>
      </c>
      <c r="GL212">
        <v>29.879200000000001</v>
      </c>
      <c r="GM212">
        <v>15.664300000000001</v>
      </c>
      <c r="GN212">
        <v>19</v>
      </c>
      <c r="GO212">
        <v>471.21899999999999</v>
      </c>
      <c r="GP212">
        <v>604.48400000000004</v>
      </c>
      <c r="GQ212">
        <v>40.055</v>
      </c>
      <c r="GR212">
        <v>25.270299999999999</v>
      </c>
      <c r="GS212">
        <v>30.0001</v>
      </c>
      <c r="GT212">
        <v>25.028400000000001</v>
      </c>
      <c r="GU212">
        <v>24.9954</v>
      </c>
      <c r="GV212">
        <v>62.575400000000002</v>
      </c>
      <c r="GW212">
        <v>71.644599999999997</v>
      </c>
      <c r="GX212">
        <v>100</v>
      </c>
      <c r="GY212">
        <v>40.197000000000003</v>
      </c>
      <c r="GZ212">
        <v>1504.11</v>
      </c>
      <c r="HA212">
        <v>3.7662900000000001</v>
      </c>
      <c r="HB212">
        <v>100.858</v>
      </c>
      <c r="HC212">
        <v>100.746</v>
      </c>
    </row>
    <row r="213" spans="1:211" x14ac:dyDescent="0.2">
      <c r="A213">
        <v>197</v>
      </c>
      <c r="B213">
        <v>1736456668</v>
      </c>
      <c r="C213">
        <v>392</v>
      </c>
      <c r="D213" t="s">
        <v>742</v>
      </c>
      <c r="E213" t="s">
        <v>743</v>
      </c>
      <c r="F213">
        <v>2</v>
      </c>
      <c r="G213">
        <v>1736456666</v>
      </c>
      <c r="H213">
        <f t="shared" si="102"/>
        <v>7.1042186010489856E-3</v>
      </c>
      <c r="I213">
        <f t="shared" si="103"/>
        <v>7.1042186010489852</v>
      </c>
      <c r="J213">
        <f t="shared" si="104"/>
        <v>55.687912292153456</v>
      </c>
      <c r="K213">
        <f t="shared" si="105"/>
        <v>1368.9349999999999</v>
      </c>
      <c r="L213">
        <f t="shared" si="106"/>
        <v>823.68784643548167</v>
      </c>
      <c r="M213">
        <f t="shared" si="107"/>
        <v>84.185551824407369</v>
      </c>
      <c r="N213">
        <f t="shared" si="108"/>
        <v>139.91289161964349</v>
      </c>
      <c r="O213">
        <f t="shared" si="109"/>
        <v>0.19105567117316538</v>
      </c>
      <c r="P213">
        <f t="shared" si="110"/>
        <v>3.5288617479525621</v>
      </c>
      <c r="Q213">
        <f t="shared" si="111"/>
        <v>0.18548957608345529</v>
      </c>
      <c r="R213">
        <f t="shared" si="112"/>
        <v>0.11641756932163126</v>
      </c>
      <c r="S213">
        <f t="shared" si="113"/>
        <v>317.39974523999996</v>
      </c>
      <c r="T213">
        <f t="shared" si="114"/>
        <v>32.925356857135327</v>
      </c>
      <c r="U213">
        <f t="shared" si="115"/>
        <v>32.925356857135327</v>
      </c>
      <c r="V213">
        <f t="shared" si="116"/>
        <v>5.0309567721951991</v>
      </c>
      <c r="W213">
        <f t="shared" si="117"/>
        <v>24.606230131009461</v>
      </c>
      <c r="X213">
        <f t="shared" si="118"/>
        <v>1.2365197268873351</v>
      </c>
      <c r="Y213">
        <f t="shared" si="119"/>
        <v>5.0252302782824021</v>
      </c>
      <c r="Z213">
        <f t="shared" si="120"/>
        <v>3.794437045307864</v>
      </c>
      <c r="AA213">
        <f t="shared" si="121"/>
        <v>-313.29604030626024</v>
      </c>
      <c r="AB213">
        <f t="shared" si="122"/>
        <v>-3.8538264459961384</v>
      </c>
      <c r="AC213">
        <f t="shared" si="123"/>
        <v>-0.24990330905123614</v>
      </c>
      <c r="AD213">
        <f t="shared" si="124"/>
        <v>-2.4821307680333859E-5</v>
      </c>
      <c r="AE213">
        <f t="shared" si="125"/>
        <v>83.129289083374999</v>
      </c>
      <c r="AF213">
        <f t="shared" si="126"/>
        <v>7.1004033061894374</v>
      </c>
      <c r="AG213">
        <f t="shared" si="127"/>
        <v>55.687912292153456</v>
      </c>
      <c r="AH213">
        <v>1479.0206241247199</v>
      </c>
      <c r="AI213">
        <v>1389.0535151515201</v>
      </c>
      <c r="AJ213">
        <v>3.3768501382047198</v>
      </c>
      <c r="AK213">
        <v>84.5062676990527</v>
      </c>
      <c r="AL213">
        <f t="shared" si="128"/>
        <v>7.1042186010489852</v>
      </c>
      <c r="AM213">
        <v>3.6581380409549</v>
      </c>
      <c r="AN213">
        <v>12.0976727272727</v>
      </c>
      <c r="AO213">
        <v>-1.84054482571003E-3</v>
      </c>
      <c r="AP213">
        <v>123.873733639405</v>
      </c>
      <c r="AQ213">
        <v>20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52859.906616866996</v>
      </c>
      <c r="AV213">
        <f t="shared" si="132"/>
        <v>2000</v>
      </c>
      <c r="AW213">
        <f t="shared" si="133"/>
        <v>1686.0000539999996</v>
      </c>
      <c r="AX213">
        <f t="shared" si="134"/>
        <v>0.84300002699999987</v>
      </c>
      <c r="AY213">
        <f t="shared" si="135"/>
        <v>0.15869987261999999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1736456666</v>
      </c>
      <c r="BF213">
        <v>1368.9349999999999</v>
      </c>
      <c r="BG213">
        <v>1480.345</v>
      </c>
      <c r="BH213">
        <v>12.09835</v>
      </c>
      <c r="BI213">
        <v>3.6816399999999998</v>
      </c>
      <c r="BJ213">
        <v>1368.9549999999999</v>
      </c>
      <c r="BK213">
        <v>12.06415</v>
      </c>
      <c r="BL213">
        <v>500.041</v>
      </c>
      <c r="BM213">
        <v>102.1065</v>
      </c>
      <c r="BN213">
        <v>9.9150100000000005E-2</v>
      </c>
      <c r="BO213">
        <v>32.905099999999997</v>
      </c>
      <c r="BP213">
        <v>32.041899999999998</v>
      </c>
      <c r="BQ213">
        <v>999.9</v>
      </c>
      <c r="BR213">
        <v>0</v>
      </c>
      <c r="BS213">
        <v>0</v>
      </c>
      <c r="BT213">
        <v>9982.5</v>
      </c>
      <c r="BU213">
        <v>721.62900000000002</v>
      </c>
      <c r="BV213">
        <v>442.76499999999999</v>
      </c>
      <c r="BW213">
        <v>-111.40900000000001</v>
      </c>
      <c r="BX213">
        <v>1385.7</v>
      </c>
      <c r="BY213">
        <v>1485.82</v>
      </c>
      <c r="BZ213">
        <v>8.4167199999999998</v>
      </c>
      <c r="CA213">
        <v>1480.345</v>
      </c>
      <c r="CB213">
        <v>3.6816399999999998</v>
      </c>
      <c r="CC213">
        <v>1.23532</v>
      </c>
      <c r="CD213">
        <v>0.37591950000000002</v>
      </c>
      <c r="CE213">
        <v>10.03415</v>
      </c>
      <c r="CF213">
        <v>-6.56332</v>
      </c>
      <c r="CG213">
        <v>2000</v>
      </c>
      <c r="CH213">
        <v>0.90000199999999997</v>
      </c>
      <c r="CI213">
        <v>9.9998100000000006E-2</v>
      </c>
      <c r="CJ213">
        <v>24</v>
      </c>
      <c r="CK213">
        <v>39093</v>
      </c>
      <c r="CL213">
        <v>1736449596</v>
      </c>
      <c r="CM213" t="s">
        <v>346</v>
      </c>
      <c r="CN213">
        <v>1736449594</v>
      </c>
      <c r="CO213">
        <v>1736449596</v>
      </c>
      <c r="CP213">
        <v>2</v>
      </c>
      <c r="CQ213">
        <v>0.52600000000000002</v>
      </c>
      <c r="CR213">
        <v>-1.4999999999999999E-2</v>
      </c>
      <c r="CS213">
        <v>0.63</v>
      </c>
      <c r="CT213">
        <v>3.9E-2</v>
      </c>
      <c r="CU213">
        <v>200</v>
      </c>
      <c r="CV213">
        <v>13</v>
      </c>
      <c r="CW213">
        <v>0.21</v>
      </c>
      <c r="CX213">
        <v>0.03</v>
      </c>
      <c r="CY213">
        <v>-110.94714999999999</v>
      </c>
      <c r="CZ213">
        <v>-6.5845263157896703</v>
      </c>
      <c r="DA213">
        <v>0.70290342686602503</v>
      </c>
      <c r="DB213">
        <v>0</v>
      </c>
      <c r="DC213">
        <v>8.5386624999999992</v>
      </c>
      <c r="DD213">
        <v>-0.76782721804509502</v>
      </c>
      <c r="DE213">
        <v>7.5311420440395294E-2</v>
      </c>
      <c r="DF213">
        <v>0</v>
      </c>
      <c r="DG213">
        <v>0</v>
      </c>
      <c r="DH213">
        <v>2</v>
      </c>
      <c r="DI213" t="s">
        <v>535</v>
      </c>
      <c r="DJ213">
        <v>3.1166</v>
      </c>
      <c r="DK213">
        <v>2.8001999999999998</v>
      </c>
      <c r="DL213">
        <v>0.222609</v>
      </c>
      <c r="DM213">
        <v>0.23502300000000001</v>
      </c>
      <c r="DN213">
        <v>7.1469199999999997E-2</v>
      </c>
      <c r="DO213">
        <v>2.76134E-2</v>
      </c>
      <c r="DP213">
        <v>21576.2</v>
      </c>
      <c r="DQ213">
        <v>19591.900000000001</v>
      </c>
      <c r="DR213">
        <v>26562</v>
      </c>
      <c r="DS213">
        <v>23974</v>
      </c>
      <c r="DT213">
        <v>34099.800000000003</v>
      </c>
      <c r="DU213">
        <v>33999.199999999997</v>
      </c>
      <c r="DV213">
        <v>40156.199999999997</v>
      </c>
      <c r="DW213">
        <v>37924.6</v>
      </c>
      <c r="DX213">
        <v>1.99627</v>
      </c>
      <c r="DY213">
        <v>2.1736800000000001</v>
      </c>
      <c r="DZ213">
        <v>0.21056800000000001</v>
      </c>
      <c r="EA213">
        <v>0</v>
      </c>
      <c r="EB213">
        <v>28.622699999999998</v>
      </c>
      <c r="EC213">
        <v>999.9</v>
      </c>
      <c r="ED213">
        <v>61.463999999999999</v>
      </c>
      <c r="EE213">
        <v>25.378</v>
      </c>
      <c r="EF213">
        <v>19.5747</v>
      </c>
      <c r="EG213">
        <v>64.076800000000006</v>
      </c>
      <c r="EH213">
        <v>26.650600000000001</v>
      </c>
      <c r="EI213">
        <v>1</v>
      </c>
      <c r="EJ213">
        <v>-0.163189</v>
      </c>
      <c r="EK213">
        <v>-6.6666699999999999</v>
      </c>
      <c r="EL213">
        <v>20.124400000000001</v>
      </c>
      <c r="EM213">
        <v>5.2619199999999999</v>
      </c>
      <c r="EN213">
        <v>12.004300000000001</v>
      </c>
      <c r="EO213">
        <v>4.9992000000000001</v>
      </c>
      <c r="EP213">
        <v>3.28708</v>
      </c>
      <c r="EQ213">
        <v>9999</v>
      </c>
      <c r="ER213">
        <v>9999</v>
      </c>
      <c r="ES213">
        <v>999.9</v>
      </c>
      <c r="ET213">
        <v>9999</v>
      </c>
      <c r="EU213">
        <v>1.8725799999999999</v>
      </c>
      <c r="EV213">
        <v>1.87344</v>
      </c>
      <c r="EW213">
        <v>1.8696600000000001</v>
      </c>
      <c r="EX213">
        <v>1.87544</v>
      </c>
      <c r="EY213">
        <v>1.87561</v>
      </c>
      <c r="EZ213">
        <v>1.87395</v>
      </c>
      <c r="FA213">
        <v>1.87256</v>
      </c>
      <c r="FB213">
        <v>1.8716200000000001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-0.03</v>
      </c>
      <c r="FQ213">
        <v>3.4200000000000001E-2</v>
      </c>
      <c r="FR213">
        <v>0.34321388301456301</v>
      </c>
      <c r="FS213">
        <v>1.93526017593624E-3</v>
      </c>
      <c r="FT213">
        <v>-2.6352868309754201E-6</v>
      </c>
      <c r="FU213">
        <v>7.4988703689445403E-10</v>
      </c>
      <c r="FV213">
        <v>-2.6994475661370899E-2</v>
      </c>
      <c r="FW213">
        <v>5.2935318026229097E-3</v>
      </c>
      <c r="FX213">
        <v>-4.69559145734915E-4</v>
      </c>
      <c r="FY213">
        <v>3.7413844565891902E-5</v>
      </c>
      <c r="FZ213">
        <v>1</v>
      </c>
      <c r="GA213">
        <v>1999</v>
      </c>
      <c r="GB213">
        <v>0</v>
      </c>
      <c r="GC213">
        <v>14</v>
      </c>
      <c r="GD213">
        <v>117.9</v>
      </c>
      <c r="GE213">
        <v>117.9</v>
      </c>
      <c r="GF213">
        <v>3.12866</v>
      </c>
      <c r="GG213">
        <v>2.5061</v>
      </c>
      <c r="GH213">
        <v>1.5979000000000001</v>
      </c>
      <c r="GI213">
        <v>2.34619</v>
      </c>
      <c r="GJ213">
        <v>1.64917</v>
      </c>
      <c r="GK213">
        <v>2.2985799999999998</v>
      </c>
      <c r="GL213">
        <v>29.900600000000001</v>
      </c>
      <c r="GM213">
        <v>15.6731</v>
      </c>
      <c r="GN213">
        <v>19</v>
      </c>
      <c r="GO213">
        <v>470.53199999999998</v>
      </c>
      <c r="GP213">
        <v>604.9</v>
      </c>
      <c r="GQ213">
        <v>40.098199999999999</v>
      </c>
      <c r="GR213">
        <v>25.270299999999999</v>
      </c>
      <c r="GS213">
        <v>30.0001</v>
      </c>
      <c r="GT213">
        <v>25.028400000000001</v>
      </c>
      <c r="GU213">
        <v>24.9954</v>
      </c>
      <c r="GV213">
        <v>62.798299999999998</v>
      </c>
      <c r="GW213">
        <v>71.644599999999997</v>
      </c>
      <c r="GX213">
        <v>100</v>
      </c>
      <c r="GY213">
        <v>40.197000000000003</v>
      </c>
      <c r="GZ213">
        <v>1510.89</v>
      </c>
      <c r="HA213">
        <v>3.7882699999999998</v>
      </c>
      <c r="HB213">
        <v>100.858</v>
      </c>
      <c r="HC213">
        <v>100.747</v>
      </c>
    </row>
    <row r="214" spans="1:211" x14ac:dyDescent="0.2">
      <c r="A214">
        <v>198</v>
      </c>
      <c r="B214">
        <v>1736456670</v>
      </c>
      <c r="C214">
        <v>394</v>
      </c>
      <c r="D214" t="s">
        <v>744</v>
      </c>
      <c r="E214" t="s">
        <v>745</v>
      </c>
      <c r="F214">
        <v>2</v>
      </c>
      <c r="G214">
        <v>1736456669</v>
      </c>
      <c r="H214">
        <f t="shared" si="102"/>
        <v>7.0823301463376212E-3</v>
      </c>
      <c r="I214">
        <f t="shared" si="103"/>
        <v>7.0823301463376209</v>
      </c>
      <c r="J214">
        <f t="shared" si="104"/>
        <v>55.904203934137932</v>
      </c>
      <c r="K214">
        <f t="shared" si="105"/>
        <v>1378.81</v>
      </c>
      <c r="L214">
        <f t="shared" si="106"/>
        <v>829.17305210134361</v>
      </c>
      <c r="M214">
        <f t="shared" si="107"/>
        <v>84.749525835422403</v>
      </c>
      <c r="N214">
        <f t="shared" si="108"/>
        <v>140.92775135540299</v>
      </c>
      <c r="O214">
        <f t="shared" si="109"/>
        <v>0.1902326355708647</v>
      </c>
      <c r="P214">
        <f t="shared" si="110"/>
        <v>3.5387202127331792</v>
      </c>
      <c r="Q214">
        <f t="shared" si="111"/>
        <v>0.18472854335109373</v>
      </c>
      <c r="R214">
        <f t="shared" si="112"/>
        <v>0.1159365953180741</v>
      </c>
      <c r="S214">
        <f t="shared" si="113"/>
        <v>317.39977379999999</v>
      </c>
      <c r="T214">
        <f t="shared" si="114"/>
        <v>32.935756293239962</v>
      </c>
      <c r="U214">
        <f t="shared" si="115"/>
        <v>32.935756293239962</v>
      </c>
      <c r="V214">
        <f t="shared" si="116"/>
        <v>5.0338988364907591</v>
      </c>
      <c r="W214">
        <f t="shared" si="117"/>
        <v>24.577054816042295</v>
      </c>
      <c r="X214">
        <f t="shared" si="118"/>
        <v>1.2354494830566201</v>
      </c>
      <c r="Y214">
        <f t="shared" si="119"/>
        <v>5.0268410609158884</v>
      </c>
      <c r="Z214">
        <f t="shared" si="120"/>
        <v>3.798449353434139</v>
      </c>
      <c r="AA214">
        <f t="shared" si="121"/>
        <v>-312.33075945348912</v>
      </c>
      <c r="AB214">
        <f t="shared" si="122"/>
        <v>-4.7611487495892488</v>
      </c>
      <c r="AC214">
        <f t="shared" si="123"/>
        <v>-0.30790327261993899</v>
      </c>
      <c r="AD214">
        <f t="shared" si="124"/>
        <v>-3.7675698346895103E-5</v>
      </c>
      <c r="AE214">
        <f t="shared" si="125"/>
        <v>83.793053036704194</v>
      </c>
      <c r="AF214">
        <f t="shared" si="126"/>
        <v>7.0813888763709123</v>
      </c>
      <c r="AG214">
        <f t="shared" si="127"/>
        <v>55.904203934137932</v>
      </c>
      <c r="AH214">
        <v>1485.61251668052</v>
      </c>
      <c r="AI214">
        <v>1395.65515151515</v>
      </c>
      <c r="AJ214">
        <v>3.3320375638300801</v>
      </c>
      <c r="AK214">
        <v>84.5062676990527</v>
      </c>
      <c r="AL214">
        <f t="shared" si="128"/>
        <v>7.0823301463376209</v>
      </c>
      <c r="AM214">
        <v>3.6773156983974</v>
      </c>
      <c r="AN214">
        <v>12.0884867132867</v>
      </c>
      <c r="AO214">
        <v>-1.2815212310466101E-3</v>
      </c>
      <c r="AP214">
        <v>123.873733639405</v>
      </c>
      <c r="AQ214">
        <v>20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53070.458161438641</v>
      </c>
      <c r="AV214">
        <f t="shared" si="132"/>
        <v>2000</v>
      </c>
      <c r="AW214">
        <f t="shared" si="133"/>
        <v>1685.9991299999999</v>
      </c>
      <c r="AX214">
        <f t="shared" si="134"/>
        <v>0.84299956499999995</v>
      </c>
      <c r="AY214">
        <f t="shared" si="135"/>
        <v>0.1586998869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1736456669</v>
      </c>
      <c r="BF214">
        <v>1378.81</v>
      </c>
      <c r="BG214">
        <v>1491.11</v>
      </c>
      <c r="BH214">
        <v>12.087400000000001</v>
      </c>
      <c r="BI214">
        <v>3.69008</v>
      </c>
      <c r="BJ214">
        <v>1378.84</v>
      </c>
      <c r="BK214">
        <v>12.0532</v>
      </c>
      <c r="BL214">
        <v>499.85899999999998</v>
      </c>
      <c r="BM214">
        <v>102.11</v>
      </c>
      <c r="BN214">
        <v>9.9696300000000002E-2</v>
      </c>
      <c r="BO214">
        <v>32.910800000000002</v>
      </c>
      <c r="BP214">
        <v>32.051299999999998</v>
      </c>
      <c r="BQ214">
        <v>999.9</v>
      </c>
      <c r="BR214">
        <v>0</v>
      </c>
      <c r="BS214">
        <v>0</v>
      </c>
      <c r="BT214">
        <v>10023.799999999999</v>
      </c>
      <c r="BU214">
        <v>721.452</v>
      </c>
      <c r="BV214">
        <v>443.07100000000003</v>
      </c>
      <c r="BW214">
        <v>-112.307</v>
      </c>
      <c r="BX214">
        <v>1395.68</v>
      </c>
      <c r="BY214">
        <v>1496.64</v>
      </c>
      <c r="BZ214">
        <v>8.3972800000000003</v>
      </c>
      <c r="CA214">
        <v>1491.11</v>
      </c>
      <c r="CB214">
        <v>3.69008</v>
      </c>
      <c r="CC214">
        <v>1.23424</v>
      </c>
      <c r="CD214">
        <v>0.37679400000000002</v>
      </c>
      <c r="CE214">
        <v>10.021100000000001</v>
      </c>
      <c r="CF214">
        <v>-6.53301</v>
      </c>
      <c r="CG214">
        <v>2000</v>
      </c>
      <c r="CH214">
        <v>0.9</v>
      </c>
      <c r="CI214">
        <v>9.9999500000000005E-2</v>
      </c>
      <c r="CJ214">
        <v>24</v>
      </c>
      <c r="CK214">
        <v>39093.1</v>
      </c>
      <c r="CL214">
        <v>1736449596</v>
      </c>
      <c r="CM214" t="s">
        <v>346</v>
      </c>
      <c r="CN214">
        <v>1736449594</v>
      </c>
      <c r="CO214">
        <v>1736449596</v>
      </c>
      <c r="CP214">
        <v>2</v>
      </c>
      <c r="CQ214">
        <v>0.52600000000000002</v>
      </c>
      <c r="CR214">
        <v>-1.4999999999999999E-2</v>
      </c>
      <c r="CS214">
        <v>0.63</v>
      </c>
      <c r="CT214">
        <v>3.9E-2</v>
      </c>
      <c r="CU214">
        <v>200</v>
      </c>
      <c r="CV214">
        <v>13</v>
      </c>
      <c r="CW214">
        <v>0.21</v>
      </c>
      <c r="CX214">
        <v>0.03</v>
      </c>
      <c r="CY214">
        <v>-111.1591</v>
      </c>
      <c r="CZ214">
        <v>-5.0147368421051901</v>
      </c>
      <c r="DA214">
        <v>0.55878322272595204</v>
      </c>
      <c r="DB214">
        <v>0</v>
      </c>
      <c r="DC214">
        <v>8.5163320000000002</v>
      </c>
      <c r="DD214">
        <v>-0.80078436090225302</v>
      </c>
      <c r="DE214">
        <v>7.7966166610908799E-2</v>
      </c>
      <c r="DF214">
        <v>0</v>
      </c>
      <c r="DG214">
        <v>0</v>
      </c>
      <c r="DH214">
        <v>2</v>
      </c>
      <c r="DI214" t="s">
        <v>535</v>
      </c>
      <c r="DJ214">
        <v>3.1169199999999999</v>
      </c>
      <c r="DK214">
        <v>2.8008299999999999</v>
      </c>
      <c r="DL214">
        <v>0.22326499999999999</v>
      </c>
      <c r="DM214">
        <v>0.23571600000000001</v>
      </c>
      <c r="DN214">
        <v>7.1445800000000004E-2</v>
      </c>
      <c r="DO214">
        <v>2.7636500000000001E-2</v>
      </c>
      <c r="DP214">
        <v>21558</v>
      </c>
      <c r="DQ214">
        <v>19574.2</v>
      </c>
      <c r="DR214">
        <v>26562.1</v>
      </c>
      <c r="DS214">
        <v>23973.9</v>
      </c>
      <c r="DT214">
        <v>34100.699999999997</v>
      </c>
      <c r="DU214">
        <v>33998.5</v>
      </c>
      <c r="DV214">
        <v>40156</v>
      </c>
      <c r="DW214">
        <v>37924.699999999997</v>
      </c>
      <c r="DX214">
        <v>1.99647</v>
      </c>
      <c r="DY214">
        <v>2.1736</v>
      </c>
      <c r="DZ214">
        <v>0.21140999999999999</v>
      </c>
      <c r="EA214">
        <v>0</v>
      </c>
      <c r="EB214">
        <v>28.6144</v>
      </c>
      <c r="EC214">
        <v>999.9</v>
      </c>
      <c r="ED214">
        <v>61.463999999999999</v>
      </c>
      <c r="EE214">
        <v>25.378</v>
      </c>
      <c r="EF214">
        <v>19.577200000000001</v>
      </c>
      <c r="EG214">
        <v>64.116799999999998</v>
      </c>
      <c r="EH214">
        <v>26.310099999999998</v>
      </c>
      <c r="EI214">
        <v>1</v>
      </c>
      <c r="EJ214">
        <v>-0.163163</v>
      </c>
      <c r="EK214">
        <v>-6.6666699999999999</v>
      </c>
      <c r="EL214">
        <v>20.124500000000001</v>
      </c>
      <c r="EM214">
        <v>5.2613200000000004</v>
      </c>
      <c r="EN214">
        <v>12.004099999999999</v>
      </c>
      <c r="EO214">
        <v>4.9991000000000003</v>
      </c>
      <c r="EP214">
        <v>3.28695</v>
      </c>
      <c r="EQ214">
        <v>9999</v>
      </c>
      <c r="ER214">
        <v>9999</v>
      </c>
      <c r="ES214">
        <v>999.9</v>
      </c>
      <c r="ET214">
        <v>9999</v>
      </c>
      <c r="EU214">
        <v>1.87259</v>
      </c>
      <c r="EV214">
        <v>1.8734500000000001</v>
      </c>
      <c r="EW214">
        <v>1.8696600000000001</v>
      </c>
      <c r="EX214">
        <v>1.8754500000000001</v>
      </c>
      <c r="EY214">
        <v>1.87561</v>
      </c>
      <c r="EZ214">
        <v>1.8739600000000001</v>
      </c>
      <c r="FA214">
        <v>1.87256</v>
      </c>
      <c r="FB214">
        <v>1.8716200000000001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-0.04</v>
      </c>
      <c r="FQ214">
        <v>3.4099999999999998E-2</v>
      </c>
      <c r="FR214">
        <v>0.34321388301456301</v>
      </c>
      <c r="FS214">
        <v>1.93526017593624E-3</v>
      </c>
      <c r="FT214">
        <v>-2.6352868309754201E-6</v>
      </c>
      <c r="FU214">
        <v>7.4988703689445403E-10</v>
      </c>
      <c r="FV214">
        <v>-2.6994475661370899E-2</v>
      </c>
      <c r="FW214">
        <v>5.2935318026229097E-3</v>
      </c>
      <c r="FX214">
        <v>-4.69559145734915E-4</v>
      </c>
      <c r="FY214">
        <v>3.7413844565891902E-5</v>
      </c>
      <c r="FZ214">
        <v>1</v>
      </c>
      <c r="GA214">
        <v>1999</v>
      </c>
      <c r="GB214">
        <v>0</v>
      </c>
      <c r="GC214">
        <v>14</v>
      </c>
      <c r="GD214">
        <v>117.9</v>
      </c>
      <c r="GE214">
        <v>117.9</v>
      </c>
      <c r="GF214">
        <v>3.1396500000000001</v>
      </c>
      <c r="GG214">
        <v>2.4865699999999999</v>
      </c>
      <c r="GH214">
        <v>1.5979000000000001</v>
      </c>
      <c r="GI214">
        <v>2.34497</v>
      </c>
      <c r="GJ214">
        <v>1.64917</v>
      </c>
      <c r="GK214">
        <v>2.4694799999999999</v>
      </c>
      <c r="GL214">
        <v>29.879200000000001</v>
      </c>
      <c r="GM214">
        <v>15.681800000000001</v>
      </c>
      <c r="GN214">
        <v>19</v>
      </c>
      <c r="GO214">
        <v>470.65600000000001</v>
      </c>
      <c r="GP214">
        <v>604.84100000000001</v>
      </c>
      <c r="GQ214">
        <v>40.1419</v>
      </c>
      <c r="GR214">
        <v>25.269500000000001</v>
      </c>
      <c r="GS214">
        <v>30.0001</v>
      </c>
      <c r="GT214">
        <v>25.028400000000001</v>
      </c>
      <c r="GU214">
        <v>24.9954</v>
      </c>
      <c r="GV214">
        <v>62.944200000000002</v>
      </c>
      <c r="GW214">
        <v>71.366</v>
      </c>
      <c r="GX214">
        <v>100</v>
      </c>
      <c r="GY214">
        <v>40.305500000000002</v>
      </c>
      <c r="GZ214">
        <v>1510.89</v>
      </c>
      <c r="HA214">
        <v>3.81027</v>
      </c>
      <c r="HB214">
        <v>100.858</v>
      </c>
      <c r="HC214">
        <v>100.747</v>
      </c>
    </row>
    <row r="215" spans="1:211" x14ac:dyDescent="0.2">
      <c r="A215">
        <v>199</v>
      </c>
      <c r="B215">
        <v>1736456672</v>
      </c>
      <c r="C215">
        <v>396</v>
      </c>
      <c r="D215" t="s">
        <v>746</v>
      </c>
      <c r="E215" t="s">
        <v>747</v>
      </c>
      <c r="F215">
        <v>2</v>
      </c>
      <c r="G215">
        <v>1736456670</v>
      </c>
      <c r="H215">
        <f t="shared" si="102"/>
        <v>7.0703824281626981E-3</v>
      </c>
      <c r="I215">
        <f t="shared" si="103"/>
        <v>7.0703824281626977</v>
      </c>
      <c r="J215">
        <f t="shared" si="104"/>
        <v>55.634787015343498</v>
      </c>
      <c r="K215">
        <f t="shared" si="105"/>
        <v>1382.25</v>
      </c>
      <c r="L215">
        <f t="shared" si="106"/>
        <v>833.53108528482142</v>
      </c>
      <c r="M215">
        <f t="shared" si="107"/>
        <v>85.194567615696783</v>
      </c>
      <c r="N215">
        <f t="shared" si="108"/>
        <v>141.27870353696247</v>
      </c>
      <c r="O215">
        <f t="shared" si="109"/>
        <v>0.18978124197613688</v>
      </c>
      <c r="P215">
        <f t="shared" si="110"/>
        <v>3.5355869262990711</v>
      </c>
      <c r="Q215">
        <f t="shared" si="111"/>
        <v>0.18429813056946226</v>
      </c>
      <c r="R215">
        <f t="shared" si="112"/>
        <v>0.11566577192498298</v>
      </c>
      <c r="S215">
        <f t="shared" si="113"/>
        <v>317.40068039971732</v>
      </c>
      <c r="T215">
        <f t="shared" si="114"/>
        <v>32.942927677631495</v>
      </c>
      <c r="U215">
        <f t="shared" si="115"/>
        <v>32.942927677631495</v>
      </c>
      <c r="V215">
        <f t="shared" si="116"/>
        <v>5.0359285371540592</v>
      </c>
      <c r="W215">
        <f t="shared" si="117"/>
        <v>24.563439196694699</v>
      </c>
      <c r="X215">
        <f t="shared" si="118"/>
        <v>1.2350809634546025</v>
      </c>
      <c r="Y215">
        <f t="shared" si="119"/>
        <v>5.0281271835126295</v>
      </c>
      <c r="Z215">
        <f t="shared" si="120"/>
        <v>3.8008475736994569</v>
      </c>
      <c r="AA215">
        <f t="shared" si="121"/>
        <v>-311.803865081975</v>
      </c>
      <c r="AB215">
        <f t="shared" si="122"/>
        <v>-5.256596642216012</v>
      </c>
      <c r="AC215">
        <f t="shared" si="123"/>
        <v>-0.34026468337493498</v>
      </c>
      <c r="AD215">
        <f t="shared" si="124"/>
        <v>-4.6007848625961856E-5</v>
      </c>
      <c r="AE215">
        <f t="shared" si="125"/>
        <v>83.904861986612218</v>
      </c>
      <c r="AF215">
        <f t="shared" si="126"/>
        <v>7.0772520413971023</v>
      </c>
      <c r="AG215">
        <f t="shared" si="127"/>
        <v>55.634787015343498</v>
      </c>
      <c r="AH215">
        <v>1492.53360244481</v>
      </c>
      <c r="AI215">
        <v>1402.5546666666701</v>
      </c>
      <c r="AJ215">
        <v>3.3844910084805</v>
      </c>
      <c r="AK215">
        <v>84.5062676990527</v>
      </c>
      <c r="AL215">
        <f t="shared" si="128"/>
        <v>7.0703824281626977</v>
      </c>
      <c r="AM215">
        <v>3.6859490994711401</v>
      </c>
      <c r="AN215">
        <v>12.0802909090909</v>
      </c>
      <c r="AO215">
        <v>-1.09391058129278E-3</v>
      </c>
      <c r="AP215">
        <v>123.873733639405</v>
      </c>
      <c r="AQ215">
        <v>20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53002.401458417989</v>
      </c>
      <c r="AV215">
        <f t="shared" si="132"/>
        <v>2000.0050000000001</v>
      </c>
      <c r="AW215">
        <f t="shared" si="133"/>
        <v>1686.0037799989125</v>
      </c>
      <c r="AX215">
        <f t="shared" si="134"/>
        <v>0.84299978249999996</v>
      </c>
      <c r="AY215">
        <f t="shared" si="135"/>
        <v>0.15869994345000002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1736456670</v>
      </c>
      <c r="BF215">
        <v>1382.25</v>
      </c>
      <c r="BG215">
        <v>1494.6949999999999</v>
      </c>
      <c r="BH215">
        <v>12.08385</v>
      </c>
      <c r="BI215">
        <v>3.6922700000000002</v>
      </c>
      <c r="BJ215">
        <v>1382.2850000000001</v>
      </c>
      <c r="BK215">
        <v>12.04975</v>
      </c>
      <c r="BL215">
        <v>499.91050000000001</v>
      </c>
      <c r="BM215">
        <v>102.10899999999999</v>
      </c>
      <c r="BN215">
        <v>0.10022665</v>
      </c>
      <c r="BO215">
        <v>32.915349999999997</v>
      </c>
      <c r="BP215">
        <v>32.053199999999997</v>
      </c>
      <c r="BQ215">
        <v>999.9</v>
      </c>
      <c r="BR215">
        <v>0</v>
      </c>
      <c r="BS215">
        <v>0</v>
      </c>
      <c r="BT215">
        <v>10010.65</v>
      </c>
      <c r="BU215">
        <v>721.39800000000002</v>
      </c>
      <c r="BV215">
        <v>443.54899999999998</v>
      </c>
      <c r="BW215">
        <v>-112.449</v>
      </c>
      <c r="BX215">
        <v>1399.155</v>
      </c>
      <c r="BY215">
        <v>1500.2349999999999</v>
      </c>
      <c r="BZ215">
        <v>8.3915699999999998</v>
      </c>
      <c r="CA215">
        <v>1494.6949999999999</v>
      </c>
      <c r="CB215">
        <v>3.6922700000000002</v>
      </c>
      <c r="CC215">
        <v>1.233865</v>
      </c>
      <c r="CD215">
        <v>0.37701299999999999</v>
      </c>
      <c r="CE215">
        <v>10.016550000000001</v>
      </c>
      <c r="CF215">
        <v>-6.5254399999999997</v>
      </c>
      <c r="CG215">
        <v>2000.0050000000001</v>
      </c>
      <c r="CH215">
        <v>0.9</v>
      </c>
      <c r="CI215">
        <v>9.9999749999999998E-2</v>
      </c>
      <c r="CJ215">
        <v>24</v>
      </c>
      <c r="CK215">
        <v>39093.1</v>
      </c>
      <c r="CL215">
        <v>1736449596</v>
      </c>
      <c r="CM215" t="s">
        <v>346</v>
      </c>
      <c r="CN215">
        <v>1736449594</v>
      </c>
      <c r="CO215">
        <v>1736449596</v>
      </c>
      <c r="CP215">
        <v>2</v>
      </c>
      <c r="CQ215">
        <v>0.52600000000000002</v>
      </c>
      <c r="CR215">
        <v>-1.4999999999999999E-2</v>
      </c>
      <c r="CS215">
        <v>0.63</v>
      </c>
      <c r="CT215">
        <v>3.9E-2</v>
      </c>
      <c r="CU215">
        <v>200</v>
      </c>
      <c r="CV215">
        <v>13</v>
      </c>
      <c r="CW215">
        <v>0.21</v>
      </c>
      <c r="CX215">
        <v>0.03</v>
      </c>
      <c r="CY215">
        <v>-111.40365</v>
      </c>
      <c r="CZ215">
        <v>-4.8033834586464899</v>
      </c>
      <c r="DA215">
        <v>0.53281425234315904</v>
      </c>
      <c r="DB215">
        <v>0</v>
      </c>
      <c r="DC215">
        <v>8.493976</v>
      </c>
      <c r="DD215">
        <v>-0.79280210526316897</v>
      </c>
      <c r="DE215">
        <v>7.7335183157473605E-2</v>
      </c>
      <c r="DF215">
        <v>0</v>
      </c>
      <c r="DG215">
        <v>0</v>
      </c>
      <c r="DH215">
        <v>2</v>
      </c>
      <c r="DI215" t="s">
        <v>535</v>
      </c>
      <c r="DJ215">
        <v>3.1173099999999998</v>
      </c>
      <c r="DK215">
        <v>2.8014800000000002</v>
      </c>
      <c r="DL215">
        <v>0.22393299999999999</v>
      </c>
      <c r="DM215">
        <v>0.23633499999999999</v>
      </c>
      <c r="DN215">
        <v>7.1406899999999995E-2</v>
      </c>
      <c r="DO215">
        <v>2.7696999999999999E-2</v>
      </c>
      <c r="DP215">
        <v>21539.599999999999</v>
      </c>
      <c r="DQ215">
        <v>19558.400000000001</v>
      </c>
      <c r="DR215">
        <v>26562.2</v>
      </c>
      <c r="DS215">
        <v>23974</v>
      </c>
      <c r="DT215">
        <v>34102.300000000003</v>
      </c>
      <c r="DU215">
        <v>33996.199999999997</v>
      </c>
      <c r="DV215">
        <v>40156.199999999997</v>
      </c>
      <c r="DW215">
        <v>37924.400000000001</v>
      </c>
      <c r="DX215">
        <v>1.9974499999999999</v>
      </c>
      <c r="DY215">
        <v>2.1732</v>
      </c>
      <c r="DZ215">
        <v>0.21180099999999999</v>
      </c>
      <c r="EA215">
        <v>0</v>
      </c>
      <c r="EB215">
        <v>28.606999999999999</v>
      </c>
      <c r="EC215">
        <v>999.9</v>
      </c>
      <c r="ED215">
        <v>61.463999999999999</v>
      </c>
      <c r="EE215">
        <v>25.367000000000001</v>
      </c>
      <c r="EF215">
        <v>19.563500000000001</v>
      </c>
      <c r="EG215">
        <v>63.706800000000001</v>
      </c>
      <c r="EH215">
        <v>26.4984</v>
      </c>
      <c r="EI215">
        <v>1</v>
      </c>
      <c r="EJ215">
        <v>-0.163267</v>
      </c>
      <c r="EK215">
        <v>-6.6666699999999999</v>
      </c>
      <c r="EL215">
        <v>20.124500000000001</v>
      </c>
      <c r="EM215">
        <v>5.2601199999999997</v>
      </c>
      <c r="EN215">
        <v>12.004</v>
      </c>
      <c r="EO215">
        <v>4.9988000000000001</v>
      </c>
      <c r="EP215">
        <v>3.2867999999999999</v>
      </c>
      <c r="EQ215">
        <v>9999</v>
      </c>
      <c r="ER215">
        <v>9999</v>
      </c>
      <c r="ES215">
        <v>999.9</v>
      </c>
      <c r="ET215">
        <v>9999</v>
      </c>
      <c r="EU215">
        <v>1.8725700000000001</v>
      </c>
      <c r="EV215">
        <v>1.87344</v>
      </c>
      <c r="EW215">
        <v>1.8696600000000001</v>
      </c>
      <c r="EX215">
        <v>1.8754500000000001</v>
      </c>
      <c r="EY215">
        <v>1.87561</v>
      </c>
      <c r="EZ215">
        <v>1.8739399999999999</v>
      </c>
      <c r="FA215">
        <v>1.87256</v>
      </c>
      <c r="FB215">
        <v>1.8716200000000001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-0.04</v>
      </c>
      <c r="FQ215">
        <v>3.4000000000000002E-2</v>
      </c>
      <c r="FR215">
        <v>0.34321388301456301</v>
      </c>
      <c r="FS215">
        <v>1.93526017593624E-3</v>
      </c>
      <c r="FT215">
        <v>-2.6352868309754201E-6</v>
      </c>
      <c r="FU215">
        <v>7.4988703689445403E-10</v>
      </c>
      <c r="FV215">
        <v>-2.6994475661370899E-2</v>
      </c>
      <c r="FW215">
        <v>5.2935318026229097E-3</v>
      </c>
      <c r="FX215">
        <v>-4.69559145734915E-4</v>
      </c>
      <c r="FY215">
        <v>3.7413844565891902E-5</v>
      </c>
      <c r="FZ215">
        <v>1</v>
      </c>
      <c r="GA215">
        <v>1999</v>
      </c>
      <c r="GB215">
        <v>0</v>
      </c>
      <c r="GC215">
        <v>14</v>
      </c>
      <c r="GD215">
        <v>118</v>
      </c>
      <c r="GE215">
        <v>117.9</v>
      </c>
      <c r="GF215">
        <v>3.15063</v>
      </c>
      <c r="GG215">
        <v>2.5097700000000001</v>
      </c>
      <c r="GH215">
        <v>1.5979000000000001</v>
      </c>
      <c r="GI215">
        <v>2.34619</v>
      </c>
      <c r="GJ215">
        <v>1.64917</v>
      </c>
      <c r="GK215">
        <v>2.4841299999999999</v>
      </c>
      <c r="GL215">
        <v>29.879200000000001</v>
      </c>
      <c r="GM215">
        <v>15.6731</v>
      </c>
      <c r="GN215">
        <v>19</v>
      </c>
      <c r="GO215">
        <v>471.25599999999997</v>
      </c>
      <c r="GP215">
        <v>604.524</v>
      </c>
      <c r="GQ215">
        <v>40.180399999999999</v>
      </c>
      <c r="GR215">
        <v>25.2684</v>
      </c>
      <c r="GS215">
        <v>30</v>
      </c>
      <c r="GT215">
        <v>25.028400000000001</v>
      </c>
      <c r="GU215">
        <v>24.9954</v>
      </c>
      <c r="GV215">
        <v>63.242100000000001</v>
      </c>
      <c r="GW215">
        <v>71.091999999999999</v>
      </c>
      <c r="GX215">
        <v>100</v>
      </c>
      <c r="GY215">
        <v>40.305500000000002</v>
      </c>
      <c r="GZ215">
        <v>1524.49</v>
      </c>
      <c r="HA215">
        <v>3.83867</v>
      </c>
      <c r="HB215">
        <v>100.858</v>
      </c>
      <c r="HC215">
        <v>100.747</v>
      </c>
    </row>
    <row r="216" spans="1:211" x14ac:dyDescent="0.2">
      <c r="A216">
        <v>200</v>
      </c>
      <c r="B216">
        <v>1736456674</v>
      </c>
      <c r="C216">
        <v>398</v>
      </c>
      <c r="D216" t="s">
        <v>748</v>
      </c>
      <c r="E216" t="s">
        <v>749</v>
      </c>
      <c r="F216">
        <v>2</v>
      </c>
      <c r="G216">
        <v>1736456673</v>
      </c>
      <c r="H216">
        <f t="shared" si="102"/>
        <v>7.0658045331142751E-3</v>
      </c>
      <c r="I216">
        <f t="shared" si="103"/>
        <v>7.0658045331142754</v>
      </c>
      <c r="J216">
        <f t="shared" si="104"/>
        <v>55.446726583878956</v>
      </c>
      <c r="K216">
        <f t="shared" si="105"/>
        <v>1392.55</v>
      </c>
      <c r="L216">
        <f t="shared" si="106"/>
        <v>843.97907620730075</v>
      </c>
      <c r="M216">
        <f t="shared" si="107"/>
        <v>86.259510248178955</v>
      </c>
      <c r="N216">
        <f t="shared" si="108"/>
        <v>142.32661019975001</v>
      </c>
      <c r="O216">
        <f t="shared" si="109"/>
        <v>0.1894569300673157</v>
      </c>
      <c r="P216">
        <f t="shared" si="110"/>
        <v>3.5424316611544029</v>
      </c>
      <c r="Q216">
        <f t="shared" si="111"/>
        <v>0.18400248365705471</v>
      </c>
      <c r="R216">
        <f t="shared" si="112"/>
        <v>0.11547853245384818</v>
      </c>
      <c r="S216">
        <f t="shared" si="113"/>
        <v>317.40015</v>
      </c>
      <c r="T216">
        <f t="shared" si="114"/>
        <v>32.950617862632939</v>
      </c>
      <c r="U216">
        <f t="shared" si="115"/>
        <v>32.950617862632939</v>
      </c>
      <c r="V216">
        <f t="shared" si="116"/>
        <v>5.0381058639608032</v>
      </c>
      <c r="W216">
        <f t="shared" si="117"/>
        <v>24.527985584922966</v>
      </c>
      <c r="X216">
        <f t="shared" si="118"/>
        <v>1.233766430193</v>
      </c>
      <c r="Y216">
        <f t="shared" si="119"/>
        <v>5.0300356950282135</v>
      </c>
      <c r="Z216">
        <f t="shared" si="120"/>
        <v>3.8043394337678031</v>
      </c>
      <c r="AA216">
        <f t="shared" si="121"/>
        <v>-311.60197991033954</v>
      </c>
      <c r="AB216">
        <f t="shared" si="122"/>
        <v>-5.4463293059701847</v>
      </c>
      <c r="AC216">
        <f t="shared" si="123"/>
        <v>-0.35188998430803614</v>
      </c>
      <c r="AD216">
        <f t="shared" si="124"/>
        <v>-4.9200617784350698E-5</v>
      </c>
      <c r="AE216">
        <f t="shared" si="125"/>
        <v>83.65827292506934</v>
      </c>
      <c r="AF216">
        <f t="shared" si="126"/>
        <v>7.0579184050345347</v>
      </c>
      <c r="AG216">
        <f t="shared" si="127"/>
        <v>55.446726583878956</v>
      </c>
      <c r="AH216">
        <v>1499.8323600604299</v>
      </c>
      <c r="AI216">
        <v>1409.6054545454499</v>
      </c>
      <c r="AJ216">
        <v>3.4644845084128302</v>
      </c>
      <c r="AK216">
        <v>84.5062676990527</v>
      </c>
      <c r="AL216">
        <f t="shared" si="128"/>
        <v>7.0658045331142754</v>
      </c>
      <c r="AM216">
        <v>3.6891119465710598</v>
      </c>
      <c r="AN216">
        <v>12.0716342657343</v>
      </c>
      <c r="AO216">
        <v>-1.0770384670568201E-3</v>
      </c>
      <c r="AP216">
        <v>123.873733639405</v>
      </c>
      <c r="AQ216">
        <v>21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53148.088063564661</v>
      </c>
      <c r="AV216">
        <f t="shared" si="132"/>
        <v>2000</v>
      </c>
      <c r="AW216">
        <f t="shared" si="133"/>
        <v>1686.0000600000001</v>
      </c>
      <c r="AX216">
        <f t="shared" si="134"/>
        <v>0.84300003000000001</v>
      </c>
      <c r="AY216">
        <f t="shared" si="135"/>
        <v>0.158700075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1736456673</v>
      </c>
      <c r="BF216">
        <v>1392.55</v>
      </c>
      <c r="BG216">
        <v>1504.67</v>
      </c>
      <c r="BH216">
        <v>12.071400000000001</v>
      </c>
      <c r="BI216">
        <v>3.70892</v>
      </c>
      <c r="BJ216">
        <v>1392.6</v>
      </c>
      <c r="BK216">
        <v>12.0374</v>
      </c>
      <c r="BL216">
        <v>500.286</v>
      </c>
      <c r="BM216">
        <v>102.105</v>
      </c>
      <c r="BN216">
        <v>0.100745</v>
      </c>
      <c r="BO216">
        <v>32.9221</v>
      </c>
      <c r="BP216">
        <v>32.049199999999999</v>
      </c>
      <c r="BQ216">
        <v>999.9</v>
      </c>
      <c r="BR216">
        <v>0</v>
      </c>
      <c r="BS216">
        <v>0</v>
      </c>
      <c r="BT216">
        <v>10040</v>
      </c>
      <c r="BU216">
        <v>721.274</v>
      </c>
      <c r="BV216">
        <v>445.14100000000002</v>
      </c>
      <c r="BW216">
        <v>-112.114</v>
      </c>
      <c r="BX216">
        <v>1409.57</v>
      </c>
      <c r="BY216">
        <v>1510.27</v>
      </c>
      <c r="BZ216">
        <v>8.3624799999999997</v>
      </c>
      <c r="CA216">
        <v>1504.67</v>
      </c>
      <c r="CB216">
        <v>3.70892</v>
      </c>
      <c r="CC216">
        <v>1.23255</v>
      </c>
      <c r="CD216">
        <v>0.37869999999999998</v>
      </c>
      <c r="CE216">
        <v>10.0006</v>
      </c>
      <c r="CF216">
        <v>-6.4672700000000001</v>
      </c>
      <c r="CG216">
        <v>2000</v>
      </c>
      <c r="CH216">
        <v>0.89999899999999999</v>
      </c>
      <c r="CI216">
        <v>0.10000100000000001</v>
      </c>
      <c r="CJ216">
        <v>24</v>
      </c>
      <c r="CK216">
        <v>39093</v>
      </c>
      <c r="CL216">
        <v>1736449596</v>
      </c>
      <c r="CM216" t="s">
        <v>346</v>
      </c>
      <c r="CN216">
        <v>1736449594</v>
      </c>
      <c r="CO216">
        <v>1736449596</v>
      </c>
      <c r="CP216">
        <v>2</v>
      </c>
      <c r="CQ216">
        <v>0.52600000000000002</v>
      </c>
      <c r="CR216">
        <v>-1.4999999999999999E-2</v>
      </c>
      <c r="CS216">
        <v>0.63</v>
      </c>
      <c r="CT216">
        <v>3.9E-2</v>
      </c>
      <c r="CU216">
        <v>200</v>
      </c>
      <c r="CV216">
        <v>13</v>
      </c>
      <c r="CW216">
        <v>0.21</v>
      </c>
      <c r="CX216">
        <v>0.03</v>
      </c>
      <c r="CY216">
        <v>-111.6086</v>
      </c>
      <c r="CZ216">
        <v>-4.6139548872179601</v>
      </c>
      <c r="DA216">
        <v>0.51423850497604495</v>
      </c>
      <c r="DB216">
        <v>0</v>
      </c>
      <c r="DC216">
        <v>8.4712964999999993</v>
      </c>
      <c r="DD216">
        <v>-0.75065548872180199</v>
      </c>
      <c r="DE216">
        <v>7.3829032722567897E-2</v>
      </c>
      <c r="DF216">
        <v>0</v>
      </c>
      <c r="DG216">
        <v>0</v>
      </c>
      <c r="DH216">
        <v>2</v>
      </c>
      <c r="DI216" t="s">
        <v>535</v>
      </c>
      <c r="DJ216">
        <v>3.1176400000000002</v>
      </c>
      <c r="DK216">
        <v>2.8015400000000001</v>
      </c>
      <c r="DL216">
        <v>0.224582</v>
      </c>
      <c r="DM216">
        <v>0.23691000000000001</v>
      </c>
      <c r="DN216">
        <v>7.1364700000000003E-2</v>
      </c>
      <c r="DO216">
        <v>2.7815599999999999E-2</v>
      </c>
      <c r="DP216">
        <v>21521.7</v>
      </c>
      <c r="DQ216">
        <v>19543.599999999999</v>
      </c>
      <c r="DR216">
        <v>26562.3</v>
      </c>
      <c r="DS216">
        <v>23973.9</v>
      </c>
      <c r="DT216">
        <v>34104.199999999997</v>
      </c>
      <c r="DU216">
        <v>33992.1</v>
      </c>
      <c r="DV216">
        <v>40156.5</v>
      </c>
      <c r="DW216">
        <v>37924.400000000001</v>
      </c>
      <c r="DX216">
        <v>1.99732</v>
      </c>
      <c r="DY216">
        <v>2.1727300000000001</v>
      </c>
      <c r="DZ216">
        <v>0.21190200000000001</v>
      </c>
      <c r="EA216">
        <v>0</v>
      </c>
      <c r="EB216">
        <v>28.6008</v>
      </c>
      <c r="EC216">
        <v>999.9</v>
      </c>
      <c r="ED216">
        <v>61.463999999999999</v>
      </c>
      <c r="EE216">
        <v>25.367000000000001</v>
      </c>
      <c r="EF216">
        <v>19.564699999999998</v>
      </c>
      <c r="EG216">
        <v>64.226799999999997</v>
      </c>
      <c r="EH216">
        <v>26.3582</v>
      </c>
      <c r="EI216">
        <v>1</v>
      </c>
      <c r="EJ216">
        <v>-0.16330500000000001</v>
      </c>
      <c r="EK216">
        <v>-6.6666699999999999</v>
      </c>
      <c r="EL216">
        <v>20.1249</v>
      </c>
      <c r="EM216">
        <v>5.2605700000000004</v>
      </c>
      <c r="EN216">
        <v>12.004</v>
      </c>
      <c r="EO216">
        <v>4.9988999999999999</v>
      </c>
      <c r="EP216">
        <v>3.2869999999999999</v>
      </c>
      <c r="EQ216">
        <v>9999</v>
      </c>
      <c r="ER216">
        <v>9999</v>
      </c>
      <c r="ES216">
        <v>999.9</v>
      </c>
      <c r="ET216">
        <v>9999</v>
      </c>
      <c r="EU216">
        <v>1.8725700000000001</v>
      </c>
      <c r="EV216">
        <v>1.8734500000000001</v>
      </c>
      <c r="EW216">
        <v>1.8696600000000001</v>
      </c>
      <c r="EX216">
        <v>1.8754500000000001</v>
      </c>
      <c r="EY216">
        <v>1.87561</v>
      </c>
      <c r="EZ216">
        <v>1.8739399999999999</v>
      </c>
      <c r="FA216">
        <v>1.87256</v>
      </c>
      <c r="FB216">
        <v>1.8716299999999999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-0.05</v>
      </c>
      <c r="FQ216">
        <v>3.39E-2</v>
      </c>
      <c r="FR216">
        <v>0.34321388301456301</v>
      </c>
      <c r="FS216">
        <v>1.93526017593624E-3</v>
      </c>
      <c r="FT216">
        <v>-2.6352868309754201E-6</v>
      </c>
      <c r="FU216">
        <v>7.4988703689445403E-10</v>
      </c>
      <c r="FV216">
        <v>-2.6994475661370899E-2</v>
      </c>
      <c r="FW216">
        <v>5.2935318026229097E-3</v>
      </c>
      <c r="FX216">
        <v>-4.69559145734915E-4</v>
      </c>
      <c r="FY216">
        <v>3.7413844565891902E-5</v>
      </c>
      <c r="FZ216">
        <v>1</v>
      </c>
      <c r="GA216">
        <v>1999</v>
      </c>
      <c r="GB216">
        <v>0</v>
      </c>
      <c r="GC216">
        <v>14</v>
      </c>
      <c r="GD216">
        <v>118</v>
      </c>
      <c r="GE216">
        <v>118</v>
      </c>
      <c r="GF216">
        <v>3.1628400000000001</v>
      </c>
      <c r="GG216">
        <v>2.5158700000000001</v>
      </c>
      <c r="GH216">
        <v>1.5979000000000001</v>
      </c>
      <c r="GI216">
        <v>2.34741</v>
      </c>
      <c r="GJ216">
        <v>1.64917</v>
      </c>
      <c r="GK216">
        <v>2.3645</v>
      </c>
      <c r="GL216">
        <v>29.879200000000001</v>
      </c>
      <c r="GM216">
        <v>15.664300000000001</v>
      </c>
      <c r="GN216">
        <v>19</v>
      </c>
      <c r="GO216">
        <v>471.17899999999997</v>
      </c>
      <c r="GP216">
        <v>604.14700000000005</v>
      </c>
      <c r="GQ216">
        <v>40.215000000000003</v>
      </c>
      <c r="GR216">
        <v>25.2682</v>
      </c>
      <c r="GS216">
        <v>30</v>
      </c>
      <c r="GT216">
        <v>25.028400000000001</v>
      </c>
      <c r="GU216">
        <v>24.9954</v>
      </c>
      <c r="GV216">
        <v>63.490299999999998</v>
      </c>
      <c r="GW216">
        <v>71.091999999999999</v>
      </c>
      <c r="GX216">
        <v>100</v>
      </c>
      <c r="GY216">
        <v>40.409599999999998</v>
      </c>
      <c r="GZ216">
        <v>1531.33</v>
      </c>
      <c r="HA216">
        <v>3.8572799999999998</v>
      </c>
      <c r="HB216">
        <v>100.85899999999999</v>
      </c>
      <c r="HC216">
        <v>100.747</v>
      </c>
    </row>
    <row r="217" spans="1:211" x14ac:dyDescent="0.2">
      <c r="A217">
        <v>201</v>
      </c>
      <c r="B217">
        <v>1736456676</v>
      </c>
      <c r="C217">
        <v>400</v>
      </c>
      <c r="D217" t="s">
        <v>750</v>
      </c>
      <c r="E217" t="s">
        <v>751</v>
      </c>
      <c r="F217">
        <v>2</v>
      </c>
      <c r="G217">
        <v>1736456674</v>
      </c>
      <c r="H217">
        <f t="shared" si="102"/>
        <v>7.055714412873804E-3</v>
      </c>
      <c r="I217">
        <f t="shared" si="103"/>
        <v>7.0557144128738036</v>
      </c>
      <c r="J217">
        <f t="shared" si="104"/>
        <v>55.718752562779194</v>
      </c>
      <c r="K217">
        <f t="shared" si="105"/>
        <v>1395.91</v>
      </c>
      <c r="L217">
        <f t="shared" si="106"/>
        <v>844.09970698142604</v>
      </c>
      <c r="M217">
        <f t="shared" si="107"/>
        <v>86.270788080133315</v>
      </c>
      <c r="N217">
        <f t="shared" si="108"/>
        <v>142.668282897045</v>
      </c>
      <c r="O217">
        <f t="shared" si="109"/>
        <v>0.18915689918599829</v>
      </c>
      <c r="P217">
        <f t="shared" si="110"/>
        <v>3.536500044778542</v>
      </c>
      <c r="Q217">
        <f t="shared" si="111"/>
        <v>0.18371061062157126</v>
      </c>
      <c r="R217">
        <f t="shared" si="112"/>
        <v>0.11529539726780838</v>
      </c>
      <c r="S217">
        <f t="shared" si="113"/>
        <v>317.40015</v>
      </c>
      <c r="T217">
        <f t="shared" si="114"/>
        <v>32.951204837839938</v>
      </c>
      <c r="U217">
        <f t="shared" si="115"/>
        <v>32.951204837839938</v>
      </c>
      <c r="V217">
        <f t="shared" si="116"/>
        <v>5.0382720882529579</v>
      </c>
      <c r="W217">
        <f t="shared" si="117"/>
        <v>24.52244339826461</v>
      </c>
      <c r="X217">
        <f t="shared" si="118"/>
        <v>1.23337323861615</v>
      </c>
      <c r="Y217">
        <f t="shared" si="119"/>
        <v>5.0295691117934549</v>
      </c>
      <c r="Z217">
        <f t="shared" si="120"/>
        <v>3.8048988496368077</v>
      </c>
      <c r="AA217">
        <f t="shared" si="121"/>
        <v>-311.15700560773473</v>
      </c>
      <c r="AB217">
        <f t="shared" si="122"/>
        <v>-5.8637109367818621</v>
      </c>
      <c r="AC217">
        <f t="shared" si="123"/>
        <v>-0.37949067720427826</v>
      </c>
      <c r="AD217">
        <f t="shared" si="124"/>
        <v>-5.7221720870970216E-5</v>
      </c>
      <c r="AE217">
        <f t="shared" si="125"/>
        <v>83.543248213620927</v>
      </c>
      <c r="AF217">
        <f t="shared" si="126"/>
        <v>7.0454301815392606</v>
      </c>
      <c r="AG217">
        <f t="shared" si="127"/>
        <v>55.718752562779194</v>
      </c>
      <c r="AH217">
        <v>1506.82995401687</v>
      </c>
      <c r="AI217">
        <v>1416.41012121212</v>
      </c>
      <c r="AJ217">
        <v>3.4468594544864199</v>
      </c>
      <c r="AK217">
        <v>84.5062676990527</v>
      </c>
      <c r="AL217">
        <f t="shared" si="128"/>
        <v>7.0557144128738036</v>
      </c>
      <c r="AM217">
        <v>3.69486872714808</v>
      </c>
      <c r="AN217">
        <v>12.063548251748299</v>
      </c>
      <c r="AO217">
        <v>-1.02748195304487E-3</v>
      </c>
      <c r="AP217">
        <v>123.873733639405</v>
      </c>
      <c r="AQ217">
        <v>21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53021.003917138936</v>
      </c>
      <c r="AV217">
        <f t="shared" si="132"/>
        <v>2000</v>
      </c>
      <c r="AW217">
        <f t="shared" si="133"/>
        <v>1686.0000600000001</v>
      </c>
      <c r="AX217">
        <f t="shared" si="134"/>
        <v>0.84300003000000001</v>
      </c>
      <c r="AY217">
        <f t="shared" si="135"/>
        <v>0.158700075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1736456674</v>
      </c>
      <c r="BF217">
        <v>1395.91</v>
      </c>
      <c r="BG217">
        <v>1507.88</v>
      </c>
      <c r="BH217">
        <v>12.0677</v>
      </c>
      <c r="BI217">
        <v>3.7214450000000001</v>
      </c>
      <c r="BJ217">
        <v>1395.9649999999999</v>
      </c>
      <c r="BK217">
        <v>12.033799999999999</v>
      </c>
      <c r="BL217">
        <v>500.37349999999998</v>
      </c>
      <c r="BM217">
        <v>102.104</v>
      </c>
      <c r="BN217">
        <v>0.10049950000000001</v>
      </c>
      <c r="BO217">
        <v>32.920450000000002</v>
      </c>
      <c r="BP217">
        <v>32.048699999999997</v>
      </c>
      <c r="BQ217">
        <v>999.9</v>
      </c>
      <c r="BR217">
        <v>0</v>
      </c>
      <c r="BS217">
        <v>0</v>
      </c>
      <c r="BT217">
        <v>10015</v>
      </c>
      <c r="BU217">
        <v>721.29150000000004</v>
      </c>
      <c r="BV217">
        <v>445.42849999999999</v>
      </c>
      <c r="BW217">
        <v>-111.9635</v>
      </c>
      <c r="BX217">
        <v>1412.9649999999999</v>
      </c>
      <c r="BY217">
        <v>1513.51</v>
      </c>
      <c r="BZ217">
        <v>8.3462750000000003</v>
      </c>
      <c r="CA217">
        <v>1507.88</v>
      </c>
      <c r="CB217">
        <v>3.7214450000000001</v>
      </c>
      <c r="CC217">
        <v>1.232165</v>
      </c>
      <c r="CD217">
        <v>0.37997550000000002</v>
      </c>
      <c r="CE217">
        <v>9.9959349999999993</v>
      </c>
      <c r="CF217">
        <v>-6.4234850000000003</v>
      </c>
      <c r="CG217">
        <v>2000</v>
      </c>
      <c r="CH217">
        <v>0.89999899999999999</v>
      </c>
      <c r="CI217">
        <v>0.10000100000000001</v>
      </c>
      <c r="CJ217">
        <v>24</v>
      </c>
      <c r="CK217">
        <v>39093</v>
      </c>
      <c r="CL217">
        <v>1736449596</v>
      </c>
      <c r="CM217" t="s">
        <v>346</v>
      </c>
      <c r="CN217">
        <v>1736449594</v>
      </c>
      <c r="CO217">
        <v>1736449596</v>
      </c>
      <c r="CP217">
        <v>2</v>
      </c>
      <c r="CQ217">
        <v>0.52600000000000002</v>
      </c>
      <c r="CR217">
        <v>-1.4999999999999999E-2</v>
      </c>
      <c r="CS217">
        <v>0.63</v>
      </c>
      <c r="CT217">
        <v>3.9E-2</v>
      </c>
      <c r="CU217">
        <v>200</v>
      </c>
      <c r="CV217">
        <v>13</v>
      </c>
      <c r="CW217">
        <v>0.21</v>
      </c>
      <c r="CX217">
        <v>0.03</v>
      </c>
      <c r="CY217">
        <v>-111.7214</v>
      </c>
      <c r="CZ217">
        <v>-3.7384060150375902</v>
      </c>
      <c r="DA217">
        <v>0.46031428394087298</v>
      </c>
      <c r="DB217">
        <v>0</v>
      </c>
      <c r="DC217">
        <v>8.4472664999999996</v>
      </c>
      <c r="DD217">
        <v>-0.69217669172932605</v>
      </c>
      <c r="DE217">
        <v>6.8347159141766797E-2</v>
      </c>
      <c r="DF217">
        <v>0</v>
      </c>
      <c r="DG217">
        <v>0</v>
      </c>
      <c r="DH217">
        <v>2</v>
      </c>
      <c r="DI217" t="s">
        <v>535</v>
      </c>
      <c r="DJ217">
        <v>3.1170499999999999</v>
      </c>
      <c r="DK217">
        <v>2.8012999999999999</v>
      </c>
      <c r="DL217">
        <v>0.22522700000000001</v>
      </c>
      <c r="DM217">
        <v>0.23753099999999999</v>
      </c>
      <c r="DN217">
        <v>7.1333400000000005E-2</v>
      </c>
      <c r="DO217">
        <v>2.8023300000000001E-2</v>
      </c>
      <c r="DP217">
        <v>21503.8</v>
      </c>
      <c r="DQ217">
        <v>19527.599999999999</v>
      </c>
      <c r="DR217">
        <v>26562.3</v>
      </c>
      <c r="DS217">
        <v>23973.599999999999</v>
      </c>
      <c r="DT217">
        <v>34105.1</v>
      </c>
      <c r="DU217">
        <v>33984.6</v>
      </c>
      <c r="DV217">
        <v>40156.1</v>
      </c>
      <c r="DW217">
        <v>37924.199999999997</v>
      </c>
      <c r="DX217">
        <v>1.9962500000000001</v>
      </c>
      <c r="DY217">
        <v>2.17353</v>
      </c>
      <c r="DZ217">
        <v>0.21237500000000001</v>
      </c>
      <c r="EA217">
        <v>0</v>
      </c>
      <c r="EB217">
        <v>28.594999999999999</v>
      </c>
      <c r="EC217">
        <v>999.9</v>
      </c>
      <c r="ED217">
        <v>61.439</v>
      </c>
      <c r="EE217">
        <v>25.378</v>
      </c>
      <c r="EF217">
        <v>19.568200000000001</v>
      </c>
      <c r="EG217">
        <v>63.696800000000003</v>
      </c>
      <c r="EH217">
        <v>26.394200000000001</v>
      </c>
      <c r="EI217">
        <v>1</v>
      </c>
      <c r="EJ217">
        <v>-0.163379</v>
      </c>
      <c r="EK217">
        <v>-6.6666699999999999</v>
      </c>
      <c r="EL217">
        <v>20.125299999999999</v>
      </c>
      <c r="EM217">
        <v>5.2611699999999999</v>
      </c>
      <c r="EN217">
        <v>12.004</v>
      </c>
      <c r="EO217">
        <v>4.9989499999999998</v>
      </c>
      <c r="EP217">
        <v>3.2870499999999998</v>
      </c>
      <c r="EQ217">
        <v>9999</v>
      </c>
      <c r="ER217">
        <v>9999</v>
      </c>
      <c r="ES217">
        <v>999.9</v>
      </c>
      <c r="ET217">
        <v>9999</v>
      </c>
      <c r="EU217">
        <v>1.87256</v>
      </c>
      <c r="EV217">
        <v>1.8734200000000001</v>
      </c>
      <c r="EW217">
        <v>1.8696600000000001</v>
      </c>
      <c r="EX217">
        <v>1.8754500000000001</v>
      </c>
      <c r="EY217">
        <v>1.87561</v>
      </c>
      <c r="EZ217">
        <v>1.8739399999999999</v>
      </c>
      <c r="FA217">
        <v>1.87256</v>
      </c>
      <c r="FB217">
        <v>1.8716200000000001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-0.06</v>
      </c>
      <c r="FQ217">
        <v>3.39E-2</v>
      </c>
      <c r="FR217">
        <v>0.34321388301456301</v>
      </c>
      <c r="FS217">
        <v>1.93526017593624E-3</v>
      </c>
      <c r="FT217">
        <v>-2.6352868309754201E-6</v>
      </c>
      <c r="FU217">
        <v>7.4988703689445403E-10</v>
      </c>
      <c r="FV217">
        <v>-2.6994475661370899E-2</v>
      </c>
      <c r="FW217">
        <v>5.2935318026229097E-3</v>
      </c>
      <c r="FX217">
        <v>-4.69559145734915E-4</v>
      </c>
      <c r="FY217">
        <v>3.7413844565891902E-5</v>
      </c>
      <c r="FZ217">
        <v>1</v>
      </c>
      <c r="GA217">
        <v>1999</v>
      </c>
      <c r="GB217">
        <v>0</v>
      </c>
      <c r="GC217">
        <v>14</v>
      </c>
      <c r="GD217">
        <v>118</v>
      </c>
      <c r="GE217">
        <v>118</v>
      </c>
      <c r="GF217">
        <v>3.1738300000000002</v>
      </c>
      <c r="GG217">
        <v>2.4939</v>
      </c>
      <c r="GH217">
        <v>1.5979000000000001</v>
      </c>
      <c r="GI217">
        <v>2.34619</v>
      </c>
      <c r="GJ217">
        <v>1.64917</v>
      </c>
      <c r="GK217">
        <v>2.3022499999999999</v>
      </c>
      <c r="GL217">
        <v>29.879200000000001</v>
      </c>
      <c r="GM217">
        <v>15.6731</v>
      </c>
      <c r="GN217">
        <v>19</v>
      </c>
      <c r="GO217">
        <v>470.52100000000002</v>
      </c>
      <c r="GP217">
        <v>604.78300000000002</v>
      </c>
      <c r="GQ217">
        <v>40.2502</v>
      </c>
      <c r="GR217">
        <v>25.2682</v>
      </c>
      <c r="GS217">
        <v>30</v>
      </c>
      <c r="GT217">
        <v>25.028400000000001</v>
      </c>
      <c r="GU217">
        <v>24.9954</v>
      </c>
      <c r="GV217">
        <v>63.723599999999998</v>
      </c>
      <c r="GW217">
        <v>71.091999999999999</v>
      </c>
      <c r="GX217">
        <v>100</v>
      </c>
      <c r="GY217">
        <v>40.409599999999998</v>
      </c>
      <c r="GZ217">
        <v>1538.16</v>
      </c>
      <c r="HA217">
        <v>3.8828399999999998</v>
      </c>
      <c r="HB217">
        <v>100.858</v>
      </c>
      <c r="HC217">
        <v>100.746</v>
      </c>
    </row>
    <row r="218" spans="1:211" x14ac:dyDescent="0.2">
      <c r="A218">
        <v>202</v>
      </c>
      <c r="B218">
        <v>1736456678</v>
      </c>
      <c r="C218">
        <v>402</v>
      </c>
      <c r="D218" t="s">
        <v>752</v>
      </c>
      <c r="E218" t="s">
        <v>753</v>
      </c>
      <c r="F218">
        <v>2</v>
      </c>
      <c r="G218">
        <v>1736456677</v>
      </c>
      <c r="H218">
        <f t="shared" si="102"/>
        <v>7.0385799668881404E-3</v>
      </c>
      <c r="I218">
        <f t="shared" si="103"/>
        <v>7.0385799668881406</v>
      </c>
      <c r="J218">
        <f t="shared" si="104"/>
        <v>55.838115351539244</v>
      </c>
      <c r="K218">
        <f t="shared" si="105"/>
        <v>1405.95</v>
      </c>
      <c r="L218">
        <f t="shared" si="106"/>
        <v>851.2321247174466</v>
      </c>
      <c r="M218">
        <f t="shared" si="107"/>
        <v>86.998025689471106</v>
      </c>
      <c r="N218">
        <f t="shared" si="108"/>
        <v>143.6915626965</v>
      </c>
      <c r="O218">
        <f t="shared" si="109"/>
        <v>0.18864306565616498</v>
      </c>
      <c r="P218">
        <f t="shared" si="110"/>
        <v>3.5249028519422234</v>
      </c>
      <c r="Q218">
        <f t="shared" si="111"/>
        <v>0.18320859960241168</v>
      </c>
      <c r="R218">
        <f t="shared" si="112"/>
        <v>0.11498059939276017</v>
      </c>
      <c r="S218">
        <f t="shared" si="113"/>
        <v>317.40158700000001</v>
      </c>
      <c r="T218">
        <f t="shared" si="114"/>
        <v>32.951190898485322</v>
      </c>
      <c r="U218">
        <f t="shared" si="115"/>
        <v>32.951190898485322</v>
      </c>
      <c r="V218">
        <f t="shared" si="116"/>
        <v>5.0382681407407048</v>
      </c>
      <c r="W218">
        <f t="shared" si="117"/>
        <v>24.505720671420395</v>
      </c>
      <c r="X218">
        <f t="shared" si="118"/>
        <v>1.2322654010370002</v>
      </c>
      <c r="Y218">
        <f t="shared" si="119"/>
        <v>5.0284805640265056</v>
      </c>
      <c r="Z218">
        <f t="shared" si="120"/>
        <v>3.8060027397037048</v>
      </c>
      <c r="AA218">
        <f t="shared" si="121"/>
        <v>-310.401376539767</v>
      </c>
      <c r="AB218">
        <f t="shared" si="122"/>
        <v>-6.5734662620043895</v>
      </c>
      <c r="AC218">
        <f t="shared" si="123"/>
        <v>-0.42681658353567997</v>
      </c>
      <c r="AD218">
        <f t="shared" si="124"/>
        <v>-7.2385307079869676E-5</v>
      </c>
      <c r="AE218">
        <f t="shared" si="125"/>
        <v>83.673959057264057</v>
      </c>
      <c r="AF218">
        <f t="shared" si="126"/>
        <v>6.9928445127749788</v>
      </c>
      <c r="AG218">
        <f t="shared" si="127"/>
        <v>55.838115351539244</v>
      </c>
      <c r="AH218">
        <v>1513.3367101654401</v>
      </c>
      <c r="AI218">
        <v>1423.1040606060601</v>
      </c>
      <c r="AJ218">
        <v>3.3931701063457802</v>
      </c>
      <c r="AK218">
        <v>84.5062676990527</v>
      </c>
      <c r="AL218">
        <f t="shared" si="128"/>
        <v>7.0385799668881406</v>
      </c>
      <c r="AM218">
        <v>3.7066713955698298</v>
      </c>
      <c r="AN218">
        <v>12.056688811188801</v>
      </c>
      <c r="AO218">
        <v>-9.0832770813357999E-4</v>
      </c>
      <c r="AP218">
        <v>123.873733639405</v>
      </c>
      <c r="AQ218">
        <v>21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52773.009911492954</v>
      </c>
      <c r="AV218">
        <f t="shared" si="132"/>
        <v>2000.01</v>
      </c>
      <c r="AW218">
        <f t="shared" si="133"/>
        <v>1686.0084299999999</v>
      </c>
      <c r="AX218">
        <f t="shared" si="134"/>
        <v>0.84299999999999997</v>
      </c>
      <c r="AY218">
        <f t="shared" si="135"/>
        <v>0.15870000000000001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1736456677</v>
      </c>
      <c r="BF218">
        <v>1405.95</v>
      </c>
      <c r="BG218">
        <v>1518.11</v>
      </c>
      <c r="BH218">
        <v>12.0571</v>
      </c>
      <c r="BI218">
        <v>3.7703099999999998</v>
      </c>
      <c r="BJ218">
        <v>1406.01</v>
      </c>
      <c r="BK218">
        <v>12.023300000000001</v>
      </c>
      <c r="BL218">
        <v>500.20800000000003</v>
      </c>
      <c r="BM218">
        <v>102.102</v>
      </c>
      <c r="BN218">
        <v>0.10047</v>
      </c>
      <c r="BO218">
        <v>32.916600000000003</v>
      </c>
      <c r="BP218">
        <v>32.049700000000001</v>
      </c>
      <c r="BQ218">
        <v>999.9</v>
      </c>
      <c r="BR218">
        <v>0</v>
      </c>
      <c r="BS218">
        <v>0</v>
      </c>
      <c r="BT218">
        <v>9966.25</v>
      </c>
      <c r="BU218">
        <v>721.23699999999997</v>
      </c>
      <c r="BV218">
        <v>446.49200000000002</v>
      </c>
      <c r="BW218">
        <v>-112.16200000000001</v>
      </c>
      <c r="BX218">
        <v>1423.11</v>
      </c>
      <c r="BY218">
        <v>1523.86</v>
      </c>
      <c r="BZ218">
        <v>8.2867499999999996</v>
      </c>
      <c r="CA218">
        <v>1518.11</v>
      </c>
      <c r="CB218">
        <v>3.7703099999999998</v>
      </c>
      <c r="CC218">
        <v>1.23105</v>
      </c>
      <c r="CD218">
        <v>0.38495600000000002</v>
      </c>
      <c r="CE218">
        <v>9.9824400000000004</v>
      </c>
      <c r="CF218">
        <v>-6.2534000000000001</v>
      </c>
      <c r="CG218">
        <v>2000.01</v>
      </c>
      <c r="CH218">
        <v>0.9</v>
      </c>
      <c r="CI218">
        <v>0.1</v>
      </c>
      <c r="CJ218">
        <v>24</v>
      </c>
      <c r="CK218">
        <v>39093.1</v>
      </c>
      <c r="CL218">
        <v>1736449596</v>
      </c>
      <c r="CM218" t="s">
        <v>346</v>
      </c>
      <c r="CN218">
        <v>1736449594</v>
      </c>
      <c r="CO218">
        <v>1736449596</v>
      </c>
      <c r="CP218">
        <v>2</v>
      </c>
      <c r="CQ218">
        <v>0.52600000000000002</v>
      </c>
      <c r="CR218">
        <v>-1.4999999999999999E-2</v>
      </c>
      <c r="CS218">
        <v>0.63</v>
      </c>
      <c r="CT218">
        <v>3.9E-2</v>
      </c>
      <c r="CU218">
        <v>200</v>
      </c>
      <c r="CV218">
        <v>13</v>
      </c>
      <c r="CW218">
        <v>0.21</v>
      </c>
      <c r="CX218">
        <v>0.03</v>
      </c>
      <c r="CY218">
        <v>-111.8002</v>
      </c>
      <c r="CZ218">
        <v>-2.66905263157896</v>
      </c>
      <c r="DA218">
        <v>0.406438630053786</v>
      </c>
      <c r="DB218">
        <v>0</v>
      </c>
      <c r="DC218">
        <v>8.4218259999999994</v>
      </c>
      <c r="DD218">
        <v>-0.64768872180450598</v>
      </c>
      <c r="DE218">
        <v>6.3605321271101203E-2</v>
      </c>
      <c r="DF218">
        <v>0</v>
      </c>
      <c r="DG218">
        <v>0</v>
      </c>
      <c r="DH218">
        <v>2</v>
      </c>
      <c r="DI218" t="s">
        <v>535</v>
      </c>
      <c r="DJ218">
        <v>3.1171600000000002</v>
      </c>
      <c r="DK218">
        <v>2.8012700000000001</v>
      </c>
      <c r="DL218">
        <v>0.22587499999999999</v>
      </c>
      <c r="DM218">
        <v>0.238204</v>
      </c>
      <c r="DN218">
        <v>7.1297299999999994E-2</v>
      </c>
      <c r="DO218">
        <v>2.8266900000000001E-2</v>
      </c>
      <c r="DP218">
        <v>21485.599999999999</v>
      </c>
      <c r="DQ218">
        <v>19510.5</v>
      </c>
      <c r="DR218">
        <v>26561.9</v>
      </c>
      <c r="DS218">
        <v>23973.8</v>
      </c>
      <c r="DT218">
        <v>34105.800000000003</v>
      </c>
      <c r="DU218">
        <v>33976.400000000001</v>
      </c>
      <c r="DV218">
        <v>40155.300000000003</v>
      </c>
      <c r="DW218">
        <v>37924.5</v>
      </c>
      <c r="DX218">
        <v>1.9966200000000001</v>
      </c>
      <c r="DY218">
        <v>2.1734499999999999</v>
      </c>
      <c r="DZ218">
        <v>0.21284400000000001</v>
      </c>
      <c r="EA218">
        <v>0</v>
      </c>
      <c r="EB218">
        <v>28.588000000000001</v>
      </c>
      <c r="EC218">
        <v>999.9</v>
      </c>
      <c r="ED218">
        <v>61.439</v>
      </c>
      <c r="EE218">
        <v>25.378</v>
      </c>
      <c r="EF218">
        <v>19.5686</v>
      </c>
      <c r="EG218">
        <v>64.066800000000001</v>
      </c>
      <c r="EH218">
        <v>26.137799999999999</v>
      </c>
      <c r="EI218">
        <v>1</v>
      </c>
      <c r="EJ218">
        <v>-0.163379</v>
      </c>
      <c r="EK218">
        <v>-6.6666699999999999</v>
      </c>
      <c r="EL218">
        <v>20.125399999999999</v>
      </c>
      <c r="EM218">
        <v>5.2610200000000003</v>
      </c>
      <c r="EN218">
        <v>12.004</v>
      </c>
      <c r="EO218">
        <v>4.9990500000000004</v>
      </c>
      <c r="EP218">
        <v>3.2869799999999998</v>
      </c>
      <c r="EQ218">
        <v>9999</v>
      </c>
      <c r="ER218">
        <v>9999</v>
      </c>
      <c r="ES218">
        <v>999.9</v>
      </c>
      <c r="ET218">
        <v>9999</v>
      </c>
      <c r="EU218">
        <v>1.87256</v>
      </c>
      <c r="EV218">
        <v>1.8734200000000001</v>
      </c>
      <c r="EW218">
        <v>1.8696600000000001</v>
      </c>
      <c r="EX218">
        <v>1.8754500000000001</v>
      </c>
      <c r="EY218">
        <v>1.87561</v>
      </c>
      <c r="EZ218">
        <v>1.8739399999999999</v>
      </c>
      <c r="FA218">
        <v>1.87256</v>
      </c>
      <c r="FB218">
        <v>1.8716299999999999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-7.0000000000000007E-2</v>
      </c>
      <c r="FQ218">
        <v>3.3799999999999997E-2</v>
      </c>
      <c r="FR218">
        <v>0.34321388301456301</v>
      </c>
      <c r="FS218">
        <v>1.93526017593624E-3</v>
      </c>
      <c r="FT218">
        <v>-2.6352868309754201E-6</v>
      </c>
      <c r="FU218">
        <v>7.4988703689445403E-10</v>
      </c>
      <c r="FV218">
        <v>-2.6994475661370899E-2</v>
      </c>
      <c r="FW218">
        <v>5.2935318026229097E-3</v>
      </c>
      <c r="FX218">
        <v>-4.69559145734915E-4</v>
      </c>
      <c r="FY218">
        <v>3.7413844565891902E-5</v>
      </c>
      <c r="FZ218">
        <v>1</v>
      </c>
      <c r="GA218">
        <v>1999</v>
      </c>
      <c r="GB218">
        <v>0</v>
      </c>
      <c r="GC218">
        <v>14</v>
      </c>
      <c r="GD218">
        <v>118.1</v>
      </c>
      <c r="GE218">
        <v>118</v>
      </c>
      <c r="GF218">
        <v>3.1848100000000001</v>
      </c>
      <c r="GG218">
        <v>2.48169</v>
      </c>
      <c r="GH218">
        <v>1.5979000000000001</v>
      </c>
      <c r="GI218">
        <v>2.34497</v>
      </c>
      <c r="GJ218">
        <v>1.64917</v>
      </c>
      <c r="GK218">
        <v>2.4731399999999999</v>
      </c>
      <c r="GL218">
        <v>29.879200000000001</v>
      </c>
      <c r="GM218">
        <v>15.681800000000001</v>
      </c>
      <c r="GN218">
        <v>19</v>
      </c>
      <c r="GO218">
        <v>470.75400000000002</v>
      </c>
      <c r="GP218">
        <v>604.72199999999998</v>
      </c>
      <c r="GQ218">
        <v>40.277999999999999</v>
      </c>
      <c r="GR218">
        <v>25.2682</v>
      </c>
      <c r="GS218">
        <v>30</v>
      </c>
      <c r="GT218">
        <v>25.028400000000001</v>
      </c>
      <c r="GU218">
        <v>24.9954</v>
      </c>
      <c r="GV218">
        <v>63.869100000000003</v>
      </c>
      <c r="GW218">
        <v>70.798500000000004</v>
      </c>
      <c r="GX218">
        <v>100</v>
      </c>
      <c r="GY218">
        <v>40.409599999999998</v>
      </c>
      <c r="GZ218">
        <v>1538.16</v>
      </c>
      <c r="HA218">
        <v>3.9132899999999999</v>
      </c>
      <c r="HB218">
        <v>100.85599999999999</v>
      </c>
      <c r="HC218">
        <v>100.747</v>
      </c>
    </row>
    <row r="219" spans="1:211" x14ac:dyDescent="0.2">
      <c r="A219">
        <v>203</v>
      </c>
      <c r="B219">
        <v>1736456680</v>
      </c>
      <c r="C219">
        <v>404</v>
      </c>
      <c r="D219" t="s">
        <v>754</v>
      </c>
      <c r="E219" t="s">
        <v>755</v>
      </c>
      <c r="F219">
        <v>2</v>
      </c>
      <c r="G219">
        <v>1736456678</v>
      </c>
      <c r="H219">
        <f t="shared" si="102"/>
        <v>7.0151048028606324E-3</v>
      </c>
      <c r="I219">
        <f t="shared" si="103"/>
        <v>7.0151048028606322</v>
      </c>
      <c r="J219">
        <f t="shared" si="104"/>
        <v>55.805688805887797</v>
      </c>
      <c r="K219">
        <f t="shared" si="105"/>
        <v>1409.2950000000001</v>
      </c>
      <c r="L219">
        <f t="shared" si="106"/>
        <v>852.89368858514467</v>
      </c>
      <c r="M219">
        <f t="shared" si="107"/>
        <v>87.168322226406119</v>
      </c>
      <c r="N219">
        <f t="shared" si="108"/>
        <v>144.0342240963825</v>
      </c>
      <c r="O219">
        <f t="shared" si="109"/>
        <v>0.18792715353902317</v>
      </c>
      <c r="P219">
        <f t="shared" si="110"/>
        <v>3.5291424047739586</v>
      </c>
      <c r="Q219">
        <f t="shared" si="111"/>
        <v>0.18253950225635623</v>
      </c>
      <c r="R219">
        <f t="shared" si="112"/>
        <v>0.11455838234985385</v>
      </c>
      <c r="S219">
        <f t="shared" si="113"/>
        <v>317.40086850018753</v>
      </c>
      <c r="T219">
        <f t="shared" si="114"/>
        <v>32.954458216292778</v>
      </c>
      <c r="U219">
        <f t="shared" si="115"/>
        <v>32.954458216292778</v>
      </c>
      <c r="V219">
        <f t="shared" si="116"/>
        <v>5.0391934922782573</v>
      </c>
      <c r="W219">
        <f t="shared" si="117"/>
        <v>24.50233949299183</v>
      </c>
      <c r="X219">
        <f t="shared" si="118"/>
        <v>1.2319706962640251</v>
      </c>
      <c r="Y219">
        <f t="shared" si="119"/>
        <v>5.0279717029322599</v>
      </c>
      <c r="Z219">
        <f t="shared" si="120"/>
        <v>3.8072227960142322</v>
      </c>
      <c r="AA219">
        <f t="shared" si="121"/>
        <v>-309.3661218061539</v>
      </c>
      <c r="AB219">
        <f t="shared" si="122"/>
        <v>-7.5454961767254281</v>
      </c>
      <c r="AC219">
        <f t="shared" si="123"/>
        <v>-0.48934566379820377</v>
      </c>
      <c r="AD219">
        <f t="shared" si="124"/>
        <v>-9.5146489988984229E-5</v>
      </c>
      <c r="AE219">
        <f t="shared" si="125"/>
        <v>83.860397608254061</v>
      </c>
      <c r="AF219">
        <f t="shared" si="126"/>
        <v>6.9765236933447987</v>
      </c>
      <c r="AG219">
        <f t="shared" si="127"/>
        <v>55.805688805887797</v>
      </c>
      <c r="AH219">
        <v>1519.98945613669</v>
      </c>
      <c r="AI219">
        <v>1429.87672727273</v>
      </c>
      <c r="AJ219">
        <v>3.3809340132102101</v>
      </c>
      <c r="AK219">
        <v>84.5062676990527</v>
      </c>
      <c r="AL219">
        <f t="shared" si="128"/>
        <v>7.0151048028606322</v>
      </c>
      <c r="AM219">
        <v>3.7292368041822299</v>
      </c>
      <c r="AN219">
        <v>12.0504055944056</v>
      </c>
      <c r="AO219">
        <v>-7.9268045671166299E-4</v>
      </c>
      <c r="AP219">
        <v>123.873733639405</v>
      </c>
      <c r="AQ219">
        <v>20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52864.161733300971</v>
      </c>
      <c r="AV219">
        <f t="shared" si="132"/>
        <v>2000.0050000000001</v>
      </c>
      <c r="AW219">
        <f t="shared" si="133"/>
        <v>1686.0042450000749</v>
      </c>
      <c r="AX219">
        <f t="shared" si="134"/>
        <v>0.84300001499999988</v>
      </c>
      <c r="AY219">
        <f t="shared" si="135"/>
        <v>0.1587000375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1736456678</v>
      </c>
      <c r="BF219">
        <v>1409.2950000000001</v>
      </c>
      <c r="BG219">
        <v>1521.68</v>
      </c>
      <c r="BH219">
        <v>12.05415</v>
      </c>
      <c r="BI219">
        <v>3.78661</v>
      </c>
      <c r="BJ219">
        <v>1409.36</v>
      </c>
      <c r="BK219">
        <v>12.020350000000001</v>
      </c>
      <c r="BL219">
        <v>500.20400000000001</v>
      </c>
      <c r="BM219">
        <v>102.10250000000001</v>
      </c>
      <c r="BN219">
        <v>0.1005335</v>
      </c>
      <c r="BO219">
        <v>32.9148</v>
      </c>
      <c r="BP219">
        <v>32.045900000000003</v>
      </c>
      <c r="BQ219">
        <v>999.9</v>
      </c>
      <c r="BR219">
        <v>0</v>
      </c>
      <c r="BS219">
        <v>0</v>
      </c>
      <c r="BT219">
        <v>9984.0750000000007</v>
      </c>
      <c r="BU219">
        <v>721.18200000000002</v>
      </c>
      <c r="BV219">
        <v>446.97699999999998</v>
      </c>
      <c r="BW219">
        <v>-112.384</v>
      </c>
      <c r="BX219">
        <v>1426.4949999999999</v>
      </c>
      <c r="BY219">
        <v>1527.4649999999999</v>
      </c>
      <c r="BZ219">
        <v>8.2675099999999997</v>
      </c>
      <c r="CA219">
        <v>1521.68</v>
      </c>
      <c r="CB219">
        <v>3.78661</v>
      </c>
      <c r="CC219">
        <v>1.230755</v>
      </c>
      <c r="CD219">
        <v>0.38662150000000001</v>
      </c>
      <c r="CE219">
        <v>9.9788449999999997</v>
      </c>
      <c r="CF219">
        <v>-6.1970999999999998</v>
      </c>
      <c r="CG219">
        <v>2000.0050000000001</v>
      </c>
      <c r="CH219">
        <v>0.89999949999999995</v>
      </c>
      <c r="CI219">
        <v>0.10000050000000001</v>
      </c>
      <c r="CJ219">
        <v>24</v>
      </c>
      <c r="CK219">
        <v>39093.050000000003</v>
      </c>
      <c r="CL219">
        <v>1736449596</v>
      </c>
      <c r="CM219" t="s">
        <v>346</v>
      </c>
      <c r="CN219">
        <v>1736449594</v>
      </c>
      <c r="CO219">
        <v>1736449596</v>
      </c>
      <c r="CP219">
        <v>2</v>
      </c>
      <c r="CQ219">
        <v>0.52600000000000002</v>
      </c>
      <c r="CR219">
        <v>-1.4999999999999999E-2</v>
      </c>
      <c r="CS219">
        <v>0.63</v>
      </c>
      <c r="CT219">
        <v>3.9E-2</v>
      </c>
      <c r="CU219">
        <v>200</v>
      </c>
      <c r="CV219">
        <v>13</v>
      </c>
      <c r="CW219">
        <v>0.21</v>
      </c>
      <c r="CX219">
        <v>0.03</v>
      </c>
      <c r="CY219">
        <v>-111.9025</v>
      </c>
      <c r="CZ219">
        <v>-2.48878195488702</v>
      </c>
      <c r="DA219">
        <v>0.39531133300222898</v>
      </c>
      <c r="DB219">
        <v>0</v>
      </c>
      <c r="DC219">
        <v>8.3952825000000004</v>
      </c>
      <c r="DD219">
        <v>-0.65051413533832403</v>
      </c>
      <c r="DE219">
        <v>6.3947677899592201E-2</v>
      </c>
      <c r="DF219">
        <v>0</v>
      </c>
      <c r="DG219">
        <v>0</v>
      </c>
      <c r="DH219">
        <v>2</v>
      </c>
      <c r="DI219" t="s">
        <v>535</v>
      </c>
      <c r="DJ219">
        <v>3.11774</v>
      </c>
      <c r="DK219">
        <v>2.8008099999999998</v>
      </c>
      <c r="DL219">
        <v>0.226519</v>
      </c>
      <c r="DM219">
        <v>0.23885000000000001</v>
      </c>
      <c r="DN219">
        <v>7.1281999999999998E-2</v>
      </c>
      <c r="DO219">
        <v>2.8413500000000001E-2</v>
      </c>
      <c r="DP219">
        <v>21467.7</v>
      </c>
      <c r="DQ219">
        <v>19494.099999999999</v>
      </c>
      <c r="DR219">
        <v>26561.8</v>
      </c>
      <c r="DS219">
        <v>23973.9</v>
      </c>
      <c r="DT219">
        <v>34106.5</v>
      </c>
      <c r="DU219">
        <v>33971.699999999997</v>
      </c>
      <c r="DV219">
        <v>40155.4</v>
      </c>
      <c r="DW219">
        <v>37925</v>
      </c>
      <c r="DX219">
        <v>1.99813</v>
      </c>
      <c r="DY219">
        <v>2.1730499999999999</v>
      </c>
      <c r="DZ219">
        <v>0.21229700000000001</v>
      </c>
      <c r="EA219">
        <v>0</v>
      </c>
      <c r="EB219">
        <v>28.582100000000001</v>
      </c>
      <c r="EC219">
        <v>999.9</v>
      </c>
      <c r="ED219">
        <v>61.439</v>
      </c>
      <c r="EE219">
        <v>25.378</v>
      </c>
      <c r="EF219">
        <v>19.570699999999999</v>
      </c>
      <c r="EG219">
        <v>64.316800000000001</v>
      </c>
      <c r="EH219">
        <v>25.897400000000001</v>
      </c>
      <c r="EI219">
        <v>1</v>
      </c>
      <c r="EJ219">
        <v>-0.16337699999999999</v>
      </c>
      <c r="EK219">
        <v>-6.6666699999999999</v>
      </c>
      <c r="EL219">
        <v>20.125399999999999</v>
      </c>
      <c r="EM219">
        <v>5.2607200000000001</v>
      </c>
      <c r="EN219">
        <v>12.004</v>
      </c>
      <c r="EO219">
        <v>4.9989499999999998</v>
      </c>
      <c r="EP219">
        <v>3.2869000000000002</v>
      </c>
      <c r="EQ219">
        <v>9999</v>
      </c>
      <c r="ER219">
        <v>9999</v>
      </c>
      <c r="ES219">
        <v>999.9</v>
      </c>
      <c r="ET219">
        <v>9999</v>
      </c>
      <c r="EU219">
        <v>1.87256</v>
      </c>
      <c r="EV219">
        <v>1.87344</v>
      </c>
      <c r="EW219">
        <v>1.8696600000000001</v>
      </c>
      <c r="EX219">
        <v>1.8754500000000001</v>
      </c>
      <c r="EY219">
        <v>1.87561</v>
      </c>
      <c r="EZ219">
        <v>1.8739399999999999</v>
      </c>
      <c r="FA219">
        <v>1.87256</v>
      </c>
      <c r="FB219">
        <v>1.87164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-7.0000000000000007E-2</v>
      </c>
      <c r="FQ219">
        <v>3.3799999999999997E-2</v>
      </c>
      <c r="FR219">
        <v>0.34321388301456301</v>
      </c>
      <c r="FS219">
        <v>1.93526017593624E-3</v>
      </c>
      <c r="FT219">
        <v>-2.6352868309754201E-6</v>
      </c>
      <c r="FU219">
        <v>7.4988703689445403E-10</v>
      </c>
      <c r="FV219">
        <v>-2.6994475661370899E-2</v>
      </c>
      <c r="FW219">
        <v>5.2935318026229097E-3</v>
      </c>
      <c r="FX219">
        <v>-4.69559145734915E-4</v>
      </c>
      <c r="FY219">
        <v>3.7413844565891902E-5</v>
      </c>
      <c r="FZ219">
        <v>1</v>
      </c>
      <c r="GA219">
        <v>1999</v>
      </c>
      <c r="GB219">
        <v>0</v>
      </c>
      <c r="GC219">
        <v>14</v>
      </c>
      <c r="GD219">
        <v>118.1</v>
      </c>
      <c r="GE219">
        <v>118.1</v>
      </c>
      <c r="GF219">
        <v>3.1958000000000002</v>
      </c>
      <c r="GG219">
        <v>2.5</v>
      </c>
      <c r="GH219">
        <v>1.5979000000000001</v>
      </c>
      <c r="GI219">
        <v>2.34619</v>
      </c>
      <c r="GJ219">
        <v>1.64917</v>
      </c>
      <c r="GK219">
        <v>2.49146</v>
      </c>
      <c r="GL219">
        <v>29.879200000000001</v>
      </c>
      <c r="GM219">
        <v>15.6731</v>
      </c>
      <c r="GN219">
        <v>19</v>
      </c>
      <c r="GO219">
        <v>471.66899999999998</v>
      </c>
      <c r="GP219">
        <v>604.40499999999997</v>
      </c>
      <c r="GQ219">
        <v>40.302100000000003</v>
      </c>
      <c r="GR219">
        <v>25.2682</v>
      </c>
      <c r="GS219">
        <v>30</v>
      </c>
      <c r="GT219">
        <v>25.028199999999998</v>
      </c>
      <c r="GU219">
        <v>24.9954</v>
      </c>
      <c r="GV219">
        <v>64.153800000000004</v>
      </c>
      <c r="GW219">
        <v>70.798500000000004</v>
      </c>
      <c r="GX219">
        <v>100</v>
      </c>
      <c r="GY219">
        <v>40.515999999999998</v>
      </c>
      <c r="GZ219">
        <v>1551.71</v>
      </c>
      <c r="HA219">
        <v>3.9348399999999999</v>
      </c>
      <c r="HB219">
        <v>100.857</v>
      </c>
      <c r="HC219">
        <v>100.748</v>
      </c>
    </row>
    <row r="220" spans="1:211" x14ac:dyDescent="0.2">
      <c r="A220">
        <v>204</v>
      </c>
      <c r="B220">
        <v>1736456682</v>
      </c>
      <c r="C220">
        <v>406</v>
      </c>
      <c r="D220" t="s">
        <v>756</v>
      </c>
      <c r="E220" t="s">
        <v>757</v>
      </c>
      <c r="F220">
        <v>2</v>
      </c>
      <c r="G220">
        <v>1736456681</v>
      </c>
      <c r="H220">
        <f t="shared" si="102"/>
        <v>6.9857756186618913E-3</v>
      </c>
      <c r="I220">
        <f t="shared" si="103"/>
        <v>6.9857756186618909</v>
      </c>
      <c r="J220">
        <f t="shared" si="104"/>
        <v>55.965054189588322</v>
      </c>
      <c r="K220">
        <f t="shared" si="105"/>
        <v>1419.39</v>
      </c>
      <c r="L220">
        <f t="shared" si="106"/>
        <v>859.0755903794676</v>
      </c>
      <c r="M220">
        <f t="shared" si="107"/>
        <v>87.799757472888061</v>
      </c>
      <c r="N220">
        <f t="shared" si="108"/>
        <v>145.065346001037</v>
      </c>
      <c r="O220">
        <f t="shared" si="109"/>
        <v>0.18712312097947761</v>
      </c>
      <c r="P220">
        <f t="shared" si="110"/>
        <v>3.5351519609363478</v>
      </c>
      <c r="Q220">
        <f t="shared" si="111"/>
        <v>0.18178956986007297</v>
      </c>
      <c r="R220">
        <f t="shared" si="112"/>
        <v>0.11408501687025391</v>
      </c>
      <c r="S220">
        <f t="shared" si="113"/>
        <v>317.39984759999999</v>
      </c>
      <c r="T220">
        <f t="shared" si="114"/>
        <v>32.951564024712681</v>
      </c>
      <c r="U220">
        <f t="shared" si="115"/>
        <v>32.951564024712681</v>
      </c>
      <c r="V220">
        <f t="shared" si="116"/>
        <v>5.0383738079923557</v>
      </c>
      <c r="W220">
        <f t="shared" si="117"/>
        <v>24.504032237653707</v>
      </c>
      <c r="X220">
        <f t="shared" si="118"/>
        <v>1.2314186663970399</v>
      </c>
      <c r="Y220">
        <f t="shared" si="119"/>
        <v>5.0253715570321571</v>
      </c>
      <c r="Z220">
        <f t="shared" si="120"/>
        <v>3.8069551415953158</v>
      </c>
      <c r="AA220">
        <f t="shared" si="121"/>
        <v>-308.07270478298943</v>
      </c>
      <c r="AB220">
        <f t="shared" si="122"/>
        <v>-8.760150749695951</v>
      </c>
      <c r="AC220">
        <f t="shared" si="123"/>
        <v>-0.56711987070325043</v>
      </c>
      <c r="AD220">
        <f t="shared" si="124"/>
        <v>-1.2780338866313912E-4</v>
      </c>
      <c r="AE220">
        <f t="shared" si="125"/>
        <v>84.10796277059336</v>
      </c>
      <c r="AF220">
        <f t="shared" si="126"/>
        <v>6.9412242907679378</v>
      </c>
      <c r="AG220">
        <f t="shared" si="127"/>
        <v>55.965054189588322</v>
      </c>
      <c r="AH220">
        <v>1527.10454711596</v>
      </c>
      <c r="AI220">
        <v>1436.69678787879</v>
      </c>
      <c r="AJ220">
        <v>3.39288496640898</v>
      </c>
      <c r="AK220">
        <v>84.5062676990527</v>
      </c>
      <c r="AL220">
        <f t="shared" si="128"/>
        <v>6.9857756186618909</v>
      </c>
      <c r="AM220">
        <v>3.76156905692382</v>
      </c>
      <c r="AN220">
        <v>12.047882517482501</v>
      </c>
      <c r="AO220">
        <v>-6.0555997913131496E-4</v>
      </c>
      <c r="AP220">
        <v>123.873733639405</v>
      </c>
      <c r="AQ220">
        <v>20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52994.630227283153</v>
      </c>
      <c r="AV220">
        <f t="shared" si="132"/>
        <v>2000</v>
      </c>
      <c r="AW220">
        <f t="shared" si="133"/>
        <v>1685.9983799999998</v>
      </c>
      <c r="AX220">
        <f t="shared" si="134"/>
        <v>0.8429991899999999</v>
      </c>
      <c r="AY220">
        <f t="shared" si="135"/>
        <v>0.1586999238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1736456681</v>
      </c>
      <c r="BF220">
        <v>1419.39</v>
      </c>
      <c r="BG220">
        <v>1532.12</v>
      </c>
      <c r="BH220">
        <v>12.0488</v>
      </c>
      <c r="BI220">
        <v>3.8213200000000001</v>
      </c>
      <c r="BJ220">
        <v>1419.46</v>
      </c>
      <c r="BK220">
        <v>12.0151</v>
      </c>
      <c r="BL220">
        <v>500.09899999999999</v>
      </c>
      <c r="BM220">
        <v>102.10299999999999</v>
      </c>
      <c r="BN220">
        <v>9.9598300000000001E-2</v>
      </c>
      <c r="BO220">
        <v>32.9056</v>
      </c>
      <c r="BP220">
        <v>32.033700000000003</v>
      </c>
      <c r="BQ220">
        <v>999.9</v>
      </c>
      <c r="BR220">
        <v>0</v>
      </c>
      <c r="BS220">
        <v>0</v>
      </c>
      <c r="BT220">
        <v>10009.4</v>
      </c>
      <c r="BU220">
        <v>721.07299999999998</v>
      </c>
      <c r="BV220">
        <v>447.53</v>
      </c>
      <c r="BW220">
        <v>-112.72799999999999</v>
      </c>
      <c r="BX220">
        <v>1436.7</v>
      </c>
      <c r="BY220">
        <v>1537.99</v>
      </c>
      <c r="BZ220">
        <v>8.2275200000000002</v>
      </c>
      <c r="CA220">
        <v>1532.12</v>
      </c>
      <c r="CB220">
        <v>3.8213200000000001</v>
      </c>
      <c r="CC220">
        <v>1.2302299999999999</v>
      </c>
      <c r="CD220">
        <v>0.39016899999999999</v>
      </c>
      <c r="CE220">
        <v>9.9724400000000006</v>
      </c>
      <c r="CF220">
        <v>-6.0775699999999997</v>
      </c>
      <c r="CG220">
        <v>2000</v>
      </c>
      <c r="CH220">
        <v>0.89999799999999996</v>
      </c>
      <c r="CI220">
        <v>0.10000100000000001</v>
      </c>
      <c r="CJ220">
        <v>24</v>
      </c>
      <c r="CK220">
        <v>39093</v>
      </c>
      <c r="CL220">
        <v>1736449596</v>
      </c>
      <c r="CM220" t="s">
        <v>346</v>
      </c>
      <c r="CN220">
        <v>1736449594</v>
      </c>
      <c r="CO220">
        <v>1736449596</v>
      </c>
      <c r="CP220">
        <v>2</v>
      </c>
      <c r="CQ220">
        <v>0.52600000000000002</v>
      </c>
      <c r="CR220">
        <v>-1.4999999999999999E-2</v>
      </c>
      <c r="CS220">
        <v>0.63</v>
      </c>
      <c r="CT220">
        <v>3.9E-2</v>
      </c>
      <c r="CU220">
        <v>200</v>
      </c>
      <c r="CV220">
        <v>13</v>
      </c>
      <c r="CW220">
        <v>0.21</v>
      </c>
      <c r="CX220">
        <v>0.03</v>
      </c>
      <c r="CY220">
        <v>-112.01495</v>
      </c>
      <c r="CZ220">
        <v>-3.0791729323309398</v>
      </c>
      <c r="DA220">
        <v>0.43878906948555402</v>
      </c>
      <c r="DB220">
        <v>0</v>
      </c>
      <c r="DC220">
        <v>8.3692320000000002</v>
      </c>
      <c r="DD220">
        <v>-0.68354616541353597</v>
      </c>
      <c r="DE220">
        <v>6.7563951453419299E-2</v>
      </c>
      <c r="DF220">
        <v>0</v>
      </c>
      <c r="DG220">
        <v>0</v>
      </c>
      <c r="DH220">
        <v>2</v>
      </c>
      <c r="DI220" t="s">
        <v>535</v>
      </c>
      <c r="DJ220">
        <v>3.1170900000000001</v>
      </c>
      <c r="DK220">
        <v>2.7998799999999999</v>
      </c>
      <c r="DL220">
        <v>0.22716700000000001</v>
      </c>
      <c r="DM220">
        <v>0.23944299999999999</v>
      </c>
      <c r="DN220">
        <v>7.1276900000000004E-2</v>
      </c>
      <c r="DO220">
        <v>2.85457E-2</v>
      </c>
      <c r="DP220">
        <v>21450</v>
      </c>
      <c r="DQ220">
        <v>19478.8</v>
      </c>
      <c r="DR220">
        <v>26562.1</v>
      </c>
      <c r="DS220">
        <v>23973.7</v>
      </c>
      <c r="DT220">
        <v>34107.300000000003</v>
      </c>
      <c r="DU220">
        <v>33967.199999999997</v>
      </c>
      <c r="DV220">
        <v>40156.1</v>
      </c>
      <c r="DW220">
        <v>37925</v>
      </c>
      <c r="DX220">
        <v>1.99752</v>
      </c>
      <c r="DY220">
        <v>2.1738</v>
      </c>
      <c r="DZ220">
        <v>0.21215500000000001</v>
      </c>
      <c r="EA220">
        <v>0</v>
      </c>
      <c r="EB220">
        <v>28.574200000000001</v>
      </c>
      <c r="EC220">
        <v>999.9</v>
      </c>
      <c r="ED220">
        <v>61.439</v>
      </c>
      <c r="EE220">
        <v>25.378</v>
      </c>
      <c r="EF220">
        <v>19.567599999999999</v>
      </c>
      <c r="EG220">
        <v>63.486800000000002</v>
      </c>
      <c r="EH220">
        <v>26.458300000000001</v>
      </c>
      <c r="EI220">
        <v>1</v>
      </c>
      <c r="EJ220">
        <v>-0.16340399999999999</v>
      </c>
      <c r="EK220">
        <v>-6.6666699999999999</v>
      </c>
      <c r="EL220">
        <v>20.125599999999999</v>
      </c>
      <c r="EM220">
        <v>5.2607200000000001</v>
      </c>
      <c r="EN220">
        <v>12.004099999999999</v>
      </c>
      <c r="EO220">
        <v>4.9989499999999998</v>
      </c>
      <c r="EP220">
        <v>3.2868499999999998</v>
      </c>
      <c r="EQ220">
        <v>9999</v>
      </c>
      <c r="ER220">
        <v>9999</v>
      </c>
      <c r="ES220">
        <v>999.9</v>
      </c>
      <c r="ET220">
        <v>9999</v>
      </c>
      <c r="EU220">
        <v>1.87256</v>
      </c>
      <c r="EV220">
        <v>1.8734500000000001</v>
      </c>
      <c r="EW220">
        <v>1.8696600000000001</v>
      </c>
      <c r="EX220">
        <v>1.8754599999999999</v>
      </c>
      <c r="EY220">
        <v>1.87561</v>
      </c>
      <c r="EZ220">
        <v>1.8739699999999999</v>
      </c>
      <c r="FA220">
        <v>1.87256</v>
      </c>
      <c r="FB220">
        <v>1.87164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-0.08</v>
      </c>
      <c r="FQ220">
        <v>3.3700000000000001E-2</v>
      </c>
      <c r="FR220">
        <v>0.34321388301456301</v>
      </c>
      <c r="FS220">
        <v>1.93526017593624E-3</v>
      </c>
      <c r="FT220">
        <v>-2.6352868309754201E-6</v>
      </c>
      <c r="FU220">
        <v>7.4988703689445403E-10</v>
      </c>
      <c r="FV220">
        <v>-2.6994475661370899E-2</v>
      </c>
      <c r="FW220">
        <v>5.2935318026229097E-3</v>
      </c>
      <c r="FX220">
        <v>-4.69559145734915E-4</v>
      </c>
      <c r="FY220">
        <v>3.7413844565891902E-5</v>
      </c>
      <c r="FZ220">
        <v>1</v>
      </c>
      <c r="GA220">
        <v>1999</v>
      </c>
      <c r="GB220">
        <v>0</v>
      </c>
      <c r="GC220">
        <v>14</v>
      </c>
      <c r="GD220">
        <v>118.1</v>
      </c>
      <c r="GE220">
        <v>118.1</v>
      </c>
      <c r="GF220">
        <v>3.2092299999999998</v>
      </c>
      <c r="GG220">
        <v>2.51953</v>
      </c>
      <c r="GH220">
        <v>1.5979000000000001</v>
      </c>
      <c r="GI220">
        <v>2.34619</v>
      </c>
      <c r="GJ220">
        <v>1.64917</v>
      </c>
      <c r="GK220">
        <v>2.3877000000000002</v>
      </c>
      <c r="GL220">
        <v>29.879200000000001</v>
      </c>
      <c r="GM220">
        <v>15.664300000000001</v>
      </c>
      <c r="GN220">
        <v>19</v>
      </c>
      <c r="GO220">
        <v>471.28699999999998</v>
      </c>
      <c r="GP220">
        <v>605</v>
      </c>
      <c r="GQ220">
        <v>40.329099999999997</v>
      </c>
      <c r="GR220">
        <v>25.2682</v>
      </c>
      <c r="GS220">
        <v>29.9999</v>
      </c>
      <c r="GT220">
        <v>25.027000000000001</v>
      </c>
      <c r="GU220">
        <v>24.9954</v>
      </c>
      <c r="GV220">
        <v>64.403300000000002</v>
      </c>
      <c r="GW220">
        <v>70.798500000000004</v>
      </c>
      <c r="GX220">
        <v>100</v>
      </c>
      <c r="GY220">
        <v>40.515999999999998</v>
      </c>
      <c r="GZ220">
        <v>1558.54</v>
      </c>
      <c r="HA220">
        <v>3.9589300000000001</v>
      </c>
      <c r="HB220">
        <v>100.858</v>
      </c>
      <c r="HC220">
        <v>100.748</v>
      </c>
    </row>
    <row r="221" spans="1:211" x14ac:dyDescent="0.2">
      <c r="A221">
        <v>205</v>
      </c>
      <c r="B221">
        <v>1736456684</v>
      </c>
      <c r="C221">
        <v>408</v>
      </c>
      <c r="D221" t="s">
        <v>758</v>
      </c>
      <c r="E221" t="s">
        <v>759</v>
      </c>
      <c r="F221">
        <v>2</v>
      </c>
      <c r="G221">
        <v>1736456682</v>
      </c>
      <c r="H221">
        <f t="shared" si="102"/>
        <v>6.9575820420754485E-3</v>
      </c>
      <c r="I221">
        <f t="shared" si="103"/>
        <v>6.9575820420754484</v>
      </c>
      <c r="J221">
        <f t="shared" si="104"/>
        <v>56.224736459349636</v>
      </c>
      <c r="K221">
        <f t="shared" si="105"/>
        <v>1422.7349999999999</v>
      </c>
      <c r="L221">
        <f t="shared" si="106"/>
        <v>857.92139826647974</v>
      </c>
      <c r="M221">
        <f t="shared" si="107"/>
        <v>87.682568641118564</v>
      </c>
      <c r="N221">
        <f t="shared" si="108"/>
        <v>145.40849493635474</v>
      </c>
      <c r="O221">
        <f t="shared" si="109"/>
        <v>0.18628666476200631</v>
      </c>
      <c r="P221">
        <f t="shared" si="110"/>
        <v>3.5417588199759207</v>
      </c>
      <c r="Q221">
        <f t="shared" si="111"/>
        <v>0.18100952575813162</v>
      </c>
      <c r="R221">
        <f t="shared" si="112"/>
        <v>0.11359263173336509</v>
      </c>
      <c r="S221">
        <f t="shared" si="113"/>
        <v>317.39981069999993</v>
      </c>
      <c r="T221">
        <f t="shared" si="114"/>
        <v>32.954699803203972</v>
      </c>
      <c r="U221">
        <f t="shared" si="115"/>
        <v>32.954699803203972</v>
      </c>
      <c r="V221">
        <f t="shared" si="116"/>
        <v>5.039261919047556</v>
      </c>
      <c r="W221">
        <f t="shared" si="117"/>
        <v>24.505904939459832</v>
      </c>
      <c r="X221">
        <f t="shared" si="118"/>
        <v>1.2313119829202026</v>
      </c>
      <c r="Y221">
        <f t="shared" si="119"/>
        <v>5.0245521883891859</v>
      </c>
      <c r="Z221">
        <f t="shared" si="120"/>
        <v>3.8079499361273532</v>
      </c>
      <c r="AA221">
        <f t="shared" si="121"/>
        <v>-306.82936805552725</v>
      </c>
      <c r="AB221">
        <f t="shared" si="122"/>
        <v>-9.9290141012483826</v>
      </c>
      <c r="AC221">
        <f t="shared" si="123"/>
        <v>-0.64159211454036202</v>
      </c>
      <c r="AD221">
        <f t="shared" si="124"/>
        <v>-1.6357131604927133E-4</v>
      </c>
      <c r="AE221">
        <f t="shared" si="125"/>
        <v>83.953727316358865</v>
      </c>
      <c r="AF221">
        <f t="shared" si="126"/>
        <v>6.9291486704419505</v>
      </c>
      <c r="AG221">
        <f t="shared" si="127"/>
        <v>56.224736459349636</v>
      </c>
      <c r="AH221">
        <v>1534.24963090704</v>
      </c>
      <c r="AI221">
        <v>1443.49048484848</v>
      </c>
      <c r="AJ221">
        <v>3.3950837801827101</v>
      </c>
      <c r="AK221">
        <v>84.5062676990527</v>
      </c>
      <c r="AL221">
        <f t="shared" si="128"/>
        <v>6.9575820420754484</v>
      </c>
      <c r="AM221">
        <v>3.7937265325508198</v>
      </c>
      <c r="AN221">
        <v>12.0467293706294</v>
      </c>
      <c r="AO221">
        <v>-4.1033626453291502E-4</v>
      </c>
      <c r="AP221">
        <v>123.873733639405</v>
      </c>
      <c r="AQ221">
        <v>20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53136.994852467855</v>
      </c>
      <c r="AV221">
        <f t="shared" si="132"/>
        <v>2000</v>
      </c>
      <c r="AW221">
        <f t="shared" si="133"/>
        <v>1685.9987550000001</v>
      </c>
      <c r="AX221">
        <f t="shared" si="134"/>
        <v>0.84299937749999998</v>
      </c>
      <c r="AY221">
        <f t="shared" si="135"/>
        <v>0.15869990534999998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1736456682</v>
      </c>
      <c r="BF221">
        <v>1422.7349999999999</v>
      </c>
      <c r="BG221">
        <v>1535.3150000000001</v>
      </c>
      <c r="BH221">
        <v>12.047650000000001</v>
      </c>
      <c r="BI221">
        <v>3.8324449999999999</v>
      </c>
      <c r="BJ221">
        <v>1422.81</v>
      </c>
      <c r="BK221">
        <v>12.013949999999999</v>
      </c>
      <c r="BL221">
        <v>499.97550000000001</v>
      </c>
      <c r="BM221">
        <v>102.1045</v>
      </c>
      <c r="BN221">
        <v>9.8998849999999999E-2</v>
      </c>
      <c r="BO221">
        <v>32.902700000000003</v>
      </c>
      <c r="BP221">
        <v>32.029299999999999</v>
      </c>
      <c r="BQ221">
        <v>999.9</v>
      </c>
      <c r="BR221">
        <v>0</v>
      </c>
      <c r="BS221">
        <v>0</v>
      </c>
      <c r="BT221">
        <v>10037.200000000001</v>
      </c>
      <c r="BU221">
        <v>721.03250000000003</v>
      </c>
      <c r="BV221">
        <v>447.45699999999999</v>
      </c>
      <c r="BW221">
        <v>-112.581</v>
      </c>
      <c r="BX221">
        <v>1440.085</v>
      </c>
      <c r="BY221">
        <v>1541.22</v>
      </c>
      <c r="BZ221">
        <v>8.2152049999999992</v>
      </c>
      <c r="CA221">
        <v>1535.3150000000001</v>
      </c>
      <c r="CB221">
        <v>3.8324449999999999</v>
      </c>
      <c r="CC221">
        <v>1.2301200000000001</v>
      </c>
      <c r="CD221">
        <v>0.39130949999999998</v>
      </c>
      <c r="CE221">
        <v>9.9711400000000001</v>
      </c>
      <c r="CF221">
        <v>-6.0394249999999996</v>
      </c>
      <c r="CG221">
        <v>2000</v>
      </c>
      <c r="CH221">
        <v>0.89999899999999999</v>
      </c>
      <c r="CI221">
        <v>0.10000025</v>
      </c>
      <c r="CJ221">
        <v>24</v>
      </c>
      <c r="CK221">
        <v>39093</v>
      </c>
      <c r="CL221">
        <v>1736449596</v>
      </c>
      <c r="CM221" t="s">
        <v>346</v>
      </c>
      <c r="CN221">
        <v>1736449594</v>
      </c>
      <c r="CO221">
        <v>1736449596</v>
      </c>
      <c r="CP221">
        <v>2</v>
      </c>
      <c r="CQ221">
        <v>0.52600000000000002</v>
      </c>
      <c r="CR221">
        <v>-1.4999999999999999E-2</v>
      </c>
      <c r="CS221">
        <v>0.63</v>
      </c>
      <c r="CT221">
        <v>3.9E-2</v>
      </c>
      <c r="CU221">
        <v>200</v>
      </c>
      <c r="CV221">
        <v>13</v>
      </c>
      <c r="CW221">
        <v>0.21</v>
      </c>
      <c r="CX221">
        <v>0.03</v>
      </c>
      <c r="CY221">
        <v>-112.1024</v>
      </c>
      <c r="CZ221">
        <v>-3.4361503759398202</v>
      </c>
      <c r="DA221">
        <v>0.46039758904668299</v>
      </c>
      <c r="DB221">
        <v>0</v>
      </c>
      <c r="DC221">
        <v>8.3451210000000007</v>
      </c>
      <c r="DD221">
        <v>-0.73805323308270299</v>
      </c>
      <c r="DE221">
        <v>7.2739562955794604E-2</v>
      </c>
      <c r="DF221">
        <v>0</v>
      </c>
      <c r="DG221">
        <v>0</v>
      </c>
      <c r="DH221">
        <v>2</v>
      </c>
      <c r="DI221" t="s">
        <v>535</v>
      </c>
      <c r="DJ221">
        <v>3.11653</v>
      </c>
      <c r="DK221">
        <v>2.7993999999999999</v>
      </c>
      <c r="DL221">
        <v>0.22780500000000001</v>
      </c>
      <c r="DM221">
        <v>0.240041</v>
      </c>
      <c r="DN221">
        <v>7.1279400000000007E-2</v>
      </c>
      <c r="DO221">
        <v>2.86812E-2</v>
      </c>
      <c r="DP221">
        <v>21432.400000000001</v>
      </c>
      <c r="DQ221">
        <v>19463.5</v>
      </c>
      <c r="DR221">
        <v>26562.2</v>
      </c>
      <c r="DS221">
        <v>23973.7</v>
      </c>
      <c r="DT221">
        <v>34107.4</v>
      </c>
      <c r="DU221">
        <v>33962.300000000003</v>
      </c>
      <c r="DV221">
        <v>40156.300000000003</v>
      </c>
      <c r="DW221">
        <v>37924.800000000003</v>
      </c>
      <c r="DX221">
        <v>1.9965999999999999</v>
      </c>
      <c r="DY221">
        <v>2.1744500000000002</v>
      </c>
      <c r="DZ221">
        <v>0.212505</v>
      </c>
      <c r="EA221">
        <v>0</v>
      </c>
      <c r="EB221">
        <v>28.568200000000001</v>
      </c>
      <c r="EC221">
        <v>999.9</v>
      </c>
      <c r="ED221">
        <v>61.439</v>
      </c>
      <c r="EE221">
        <v>25.378</v>
      </c>
      <c r="EF221">
        <v>19.567299999999999</v>
      </c>
      <c r="EG221">
        <v>63.976799999999997</v>
      </c>
      <c r="EH221">
        <v>26.534500000000001</v>
      </c>
      <c r="EI221">
        <v>1</v>
      </c>
      <c r="EJ221">
        <v>-0.16358500000000001</v>
      </c>
      <c r="EK221">
        <v>-6.6666699999999999</v>
      </c>
      <c r="EL221">
        <v>20.125800000000002</v>
      </c>
      <c r="EM221">
        <v>5.2619199999999999</v>
      </c>
      <c r="EN221">
        <v>12.004300000000001</v>
      </c>
      <c r="EO221">
        <v>4.99925</v>
      </c>
      <c r="EP221">
        <v>3.2870499999999998</v>
      </c>
      <c r="EQ221">
        <v>9999</v>
      </c>
      <c r="ER221">
        <v>9999</v>
      </c>
      <c r="ES221">
        <v>999.9</v>
      </c>
      <c r="ET221">
        <v>9999</v>
      </c>
      <c r="EU221">
        <v>1.8725700000000001</v>
      </c>
      <c r="EV221">
        <v>1.8734500000000001</v>
      </c>
      <c r="EW221">
        <v>1.8696600000000001</v>
      </c>
      <c r="EX221">
        <v>1.8754500000000001</v>
      </c>
      <c r="EY221">
        <v>1.87561</v>
      </c>
      <c r="EZ221">
        <v>1.87398</v>
      </c>
      <c r="FA221">
        <v>1.87256</v>
      </c>
      <c r="FB221">
        <v>1.87164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-0.09</v>
      </c>
      <c r="FQ221">
        <v>3.3700000000000001E-2</v>
      </c>
      <c r="FR221">
        <v>0.34321388301456301</v>
      </c>
      <c r="FS221">
        <v>1.93526017593624E-3</v>
      </c>
      <c r="FT221">
        <v>-2.6352868309754201E-6</v>
      </c>
      <c r="FU221">
        <v>7.4988703689445403E-10</v>
      </c>
      <c r="FV221">
        <v>-2.6994475661370899E-2</v>
      </c>
      <c r="FW221">
        <v>5.2935318026229097E-3</v>
      </c>
      <c r="FX221">
        <v>-4.69559145734915E-4</v>
      </c>
      <c r="FY221">
        <v>3.7413844565891902E-5</v>
      </c>
      <c r="FZ221">
        <v>1</v>
      </c>
      <c r="GA221">
        <v>1999</v>
      </c>
      <c r="GB221">
        <v>0</v>
      </c>
      <c r="GC221">
        <v>14</v>
      </c>
      <c r="GD221">
        <v>118.2</v>
      </c>
      <c r="GE221">
        <v>118.1</v>
      </c>
      <c r="GF221">
        <v>3.2202099999999998</v>
      </c>
      <c r="GG221">
        <v>2.49268</v>
      </c>
      <c r="GH221">
        <v>1.5979000000000001</v>
      </c>
      <c r="GI221">
        <v>2.34619</v>
      </c>
      <c r="GJ221">
        <v>1.64917</v>
      </c>
      <c r="GK221">
        <v>2.34985</v>
      </c>
      <c r="GL221">
        <v>29.879200000000001</v>
      </c>
      <c r="GM221">
        <v>15.6731</v>
      </c>
      <c r="GN221">
        <v>19</v>
      </c>
      <c r="GO221">
        <v>470.71600000000001</v>
      </c>
      <c r="GP221">
        <v>605.51700000000005</v>
      </c>
      <c r="GQ221">
        <v>40.351100000000002</v>
      </c>
      <c r="GR221">
        <v>25.2682</v>
      </c>
      <c r="GS221">
        <v>29.9999</v>
      </c>
      <c r="GT221">
        <v>25.026399999999999</v>
      </c>
      <c r="GU221">
        <v>24.9954</v>
      </c>
      <c r="GV221">
        <v>64.645300000000006</v>
      </c>
      <c r="GW221">
        <v>70.497399999999999</v>
      </c>
      <c r="GX221">
        <v>100</v>
      </c>
      <c r="GY221">
        <v>40.635899999999999</v>
      </c>
      <c r="GZ221">
        <v>1565.39</v>
      </c>
      <c r="HA221">
        <v>3.9748399999999999</v>
      </c>
      <c r="HB221">
        <v>100.858</v>
      </c>
      <c r="HC221">
        <v>100.747</v>
      </c>
    </row>
    <row r="222" spans="1:211" x14ac:dyDescent="0.2">
      <c r="A222">
        <v>206</v>
      </c>
      <c r="B222">
        <v>1736456686</v>
      </c>
      <c r="C222">
        <v>410</v>
      </c>
      <c r="D222" t="s">
        <v>760</v>
      </c>
      <c r="E222" t="s">
        <v>761</v>
      </c>
      <c r="F222">
        <v>2</v>
      </c>
      <c r="G222">
        <v>1736456685</v>
      </c>
      <c r="H222">
        <f t="shared" si="102"/>
        <v>6.933762939762742E-3</v>
      </c>
      <c r="I222">
        <f t="shared" si="103"/>
        <v>6.9337629397627421</v>
      </c>
      <c r="J222">
        <f t="shared" si="104"/>
        <v>56.354413108692277</v>
      </c>
      <c r="K222">
        <f t="shared" si="105"/>
        <v>1432.71</v>
      </c>
      <c r="L222">
        <f t="shared" si="106"/>
        <v>864.51511540835736</v>
      </c>
      <c r="M222">
        <f t="shared" si="107"/>
        <v>88.35866369958282</v>
      </c>
      <c r="N222">
        <f t="shared" si="108"/>
        <v>146.43161098372801</v>
      </c>
      <c r="O222">
        <f t="shared" si="109"/>
        <v>0.18562660768530739</v>
      </c>
      <c r="P222">
        <f t="shared" si="110"/>
        <v>3.5395251548804101</v>
      </c>
      <c r="Q222">
        <f t="shared" si="111"/>
        <v>0.18038302591538855</v>
      </c>
      <c r="R222">
        <f t="shared" si="112"/>
        <v>0.11319816851162416</v>
      </c>
      <c r="S222">
        <f t="shared" si="113"/>
        <v>317.39968572000004</v>
      </c>
      <c r="T222">
        <f t="shared" si="114"/>
        <v>32.955900615000736</v>
      </c>
      <c r="U222">
        <f t="shared" si="115"/>
        <v>32.955900615000736</v>
      </c>
      <c r="V222">
        <f t="shared" si="116"/>
        <v>5.0396020474491365</v>
      </c>
      <c r="W222">
        <f t="shared" si="117"/>
        <v>24.513551936443221</v>
      </c>
      <c r="X222">
        <f t="shared" si="118"/>
        <v>1.2314192137811202</v>
      </c>
      <c r="Y222">
        <f t="shared" si="119"/>
        <v>5.023422215490621</v>
      </c>
      <c r="Z222">
        <f t="shared" si="120"/>
        <v>3.8081828336680164</v>
      </c>
      <c r="AA222">
        <f t="shared" si="121"/>
        <v>-305.77894564353693</v>
      </c>
      <c r="AB222">
        <f t="shared" si="122"/>
        <v>-10.915186100787174</v>
      </c>
      <c r="AC222">
        <f t="shared" si="123"/>
        <v>-0.7057518997885861</v>
      </c>
      <c r="AD222">
        <f t="shared" si="124"/>
        <v>-1.9792411266195131E-4</v>
      </c>
      <c r="AE222">
        <f t="shared" si="125"/>
        <v>83.847959477747906</v>
      </c>
      <c r="AF222">
        <f t="shared" si="126"/>
        <v>6.8996900435203514</v>
      </c>
      <c r="AG222">
        <f t="shared" si="127"/>
        <v>56.354413108692277</v>
      </c>
      <c r="AH222">
        <v>1540.9856997760701</v>
      </c>
      <c r="AI222">
        <v>1450.1790909090901</v>
      </c>
      <c r="AJ222">
        <v>3.3697409409218699</v>
      </c>
      <c r="AK222">
        <v>84.5062676990527</v>
      </c>
      <c r="AL222">
        <f t="shared" si="128"/>
        <v>6.9337629397627421</v>
      </c>
      <c r="AM222">
        <v>3.8202480233458398</v>
      </c>
      <c r="AN222">
        <v>12.048544055944101</v>
      </c>
      <c r="AO222">
        <v>-2.1847756149537701E-4</v>
      </c>
      <c r="AP222">
        <v>123.873733639405</v>
      </c>
      <c r="AQ222">
        <v>20</v>
      </c>
      <c r="AR222">
        <v>4</v>
      </c>
      <c r="AS222">
        <f t="shared" si="129"/>
        <v>1</v>
      </c>
      <c r="AT222">
        <f t="shared" si="130"/>
        <v>0</v>
      </c>
      <c r="AU222">
        <f t="shared" si="131"/>
        <v>53089.774858608915</v>
      </c>
      <c r="AV222">
        <f t="shared" si="132"/>
        <v>2000</v>
      </c>
      <c r="AW222">
        <f t="shared" si="133"/>
        <v>1686.000342</v>
      </c>
      <c r="AX222">
        <f t="shared" si="134"/>
        <v>0.84300017100000002</v>
      </c>
      <c r="AY222">
        <f t="shared" si="135"/>
        <v>0.15869984286000002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1736456685</v>
      </c>
      <c r="BF222">
        <v>1432.71</v>
      </c>
      <c r="BG222">
        <v>1545.27</v>
      </c>
      <c r="BH222">
        <v>12.048400000000001</v>
      </c>
      <c r="BI222">
        <v>3.8626999999999998</v>
      </c>
      <c r="BJ222">
        <v>1432.8</v>
      </c>
      <c r="BK222">
        <v>12.014699999999999</v>
      </c>
      <c r="BL222">
        <v>499.64400000000001</v>
      </c>
      <c r="BM222">
        <v>102.107</v>
      </c>
      <c r="BN222">
        <v>9.9036799999999994E-2</v>
      </c>
      <c r="BO222">
        <v>32.898699999999998</v>
      </c>
      <c r="BP222">
        <v>32.023400000000002</v>
      </c>
      <c r="BQ222">
        <v>999.9</v>
      </c>
      <c r="BR222">
        <v>0</v>
      </c>
      <c r="BS222">
        <v>0</v>
      </c>
      <c r="BT222">
        <v>10027.5</v>
      </c>
      <c r="BU222">
        <v>720.87599999999998</v>
      </c>
      <c r="BV222">
        <v>447.548</v>
      </c>
      <c r="BW222">
        <v>-112.553</v>
      </c>
      <c r="BX222">
        <v>1450.18</v>
      </c>
      <c r="BY222">
        <v>1551.26</v>
      </c>
      <c r="BZ222">
        <v>8.1857199999999999</v>
      </c>
      <c r="CA222">
        <v>1545.27</v>
      </c>
      <c r="CB222">
        <v>3.8626999999999998</v>
      </c>
      <c r="CC222">
        <v>1.2302299999999999</v>
      </c>
      <c r="CD222">
        <v>0.39440900000000001</v>
      </c>
      <c r="CE222">
        <v>9.9724599999999999</v>
      </c>
      <c r="CF222">
        <v>-5.9360999999999997</v>
      </c>
      <c r="CG222">
        <v>2000</v>
      </c>
      <c r="CH222">
        <v>0.900003</v>
      </c>
      <c r="CI222">
        <v>9.9997299999999997E-2</v>
      </c>
      <c r="CJ222">
        <v>24</v>
      </c>
      <c r="CK222">
        <v>39093.1</v>
      </c>
      <c r="CL222">
        <v>1736449596</v>
      </c>
      <c r="CM222" t="s">
        <v>346</v>
      </c>
      <c r="CN222">
        <v>1736449594</v>
      </c>
      <c r="CO222">
        <v>1736449596</v>
      </c>
      <c r="CP222">
        <v>2</v>
      </c>
      <c r="CQ222">
        <v>0.52600000000000002</v>
      </c>
      <c r="CR222">
        <v>-1.4999999999999999E-2</v>
      </c>
      <c r="CS222">
        <v>0.63</v>
      </c>
      <c r="CT222">
        <v>3.9E-2</v>
      </c>
      <c r="CU222">
        <v>200</v>
      </c>
      <c r="CV222">
        <v>13</v>
      </c>
      <c r="CW222">
        <v>0.21</v>
      </c>
      <c r="CX222">
        <v>0.03</v>
      </c>
      <c r="CY222">
        <v>-112.17444999999999</v>
      </c>
      <c r="CZ222">
        <v>-2.9812781954888599</v>
      </c>
      <c r="DA222">
        <v>0.43781165756521301</v>
      </c>
      <c r="DB222">
        <v>0</v>
      </c>
      <c r="DC222">
        <v>8.3216199999999994</v>
      </c>
      <c r="DD222">
        <v>-0.80034586466166902</v>
      </c>
      <c r="DE222">
        <v>7.8116389189465299E-2</v>
      </c>
      <c r="DF222">
        <v>0</v>
      </c>
      <c r="DG222">
        <v>0</v>
      </c>
      <c r="DH222">
        <v>2</v>
      </c>
      <c r="DI222" t="s">
        <v>535</v>
      </c>
      <c r="DJ222">
        <v>3.1167099999999999</v>
      </c>
      <c r="DK222">
        <v>2.8002400000000001</v>
      </c>
      <c r="DL222">
        <v>0.228437</v>
      </c>
      <c r="DM222">
        <v>0.24070900000000001</v>
      </c>
      <c r="DN222">
        <v>7.1281800000000006E-2</v>
      </c>
      <c r="DO222">
        <v>2.88239E-2</v>
      </c>
      <c r="DP222">
        <v>21414.799999999999</v>
      </c>
      <c r="DQ222">
        <v>19446.3</v>
      </c>
      <c r="DR222">
        <v>26562.1</v>
      </c>
      <c r="DS222">
        <v>23973.5</v>
      </c>
      <c r="DT222">
        <v>34107.199999999997</v>
      </c>
      <c r="DU222">
        <v>33956.9</v>
      </c>
      <c r="DV222">
        <v>40156.1</v>
      </c>
      <c r="DW222">
        <v>37924.300000000003</v>
      </c>
      <c r="DX222">
        <v>1.9964500000000001</v>
      </c>
      <c r="DY222">
        <v>2.1746500000000002</v>
      </c>
      <c r="DZ222">
        <v>0.21323600000000001</v>
      </c>
      <c r="EA222">
        <v>0</v>
      </c>
      <c r="EB222">
        <v>28.560500000000001</v>
      </c>
      <c r="EC222">
        <v>999.9</v>
      </c>
      <c r="ED222">
        <v>61.439</v>
      </c>
      <c r="EE222">
        <v>25.378</v>
      </c>
      <c r="EF222">
        <v>19.5688</v>
      </c>
      <c r="EG222">
        <v>64.046800000000005</v>
      </c>
      <c r="EH222">
        <v>26.526399999999999</v>
      </c>
      <c r="EI222">
        <v>1</v>
      </c>
      <c r="EJ222">
        <v>-0.16381100000000001</v>
      </c>
      <c r="EK222">
        <v>-6.6666699999999999</v>
      </c>
      <c r="EL222">
        <v>20.125800000000002</v>
      </c>
      <c r="EM222">
        <v>5.2617700000000003</v>
      </c>
      <c r="EN222">
        <v>12.004099999999999</v>
      </c>
      <c r="EO222">
        <v>4.9992999999999999</v>
      </c>
      <c r="EP222">
        <v>3.28708</v>
      </c>
      <c r="EQ222">
        <v>9999</v>
      </c>
      <c r="ER222">
        <v>9999</v>
      </c>
      <c r="ES222">
        <v>999.9</v>
      </c>
      <c r="ET222">
        <v>9999</v>
      </c>
      <c r="EU222">
        <v>1.87256</v>
      </c>
      <c r="EV222">
        <v>1.8734500000000001</v>
      </c>
      <c r="EW222">
        <v>1.8696600000000001</v>
      </c>
      <c r="EX222">
        <v>1.8754500000000001</v>
      </c>
      <c r="EY222">
        <v>1.87561</v>
      </c>
      <c r="EZ222">
        <v>1.8739699999999999</v>
      </c>
      <c r="FA222">
        <v>1.87256</v>
      </c>
      <c r="FB222">
        <v>1.87164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-0.09</v>
      </c>
      <c r="FQ222">
        <v>3.3700000000000001E-2</v>
      </c>
      <c r="FR222">
        <v>0.34321388301456301</v>
      </c>
      <c r="FS222">
        <v>1.93526017593624E-3</v>
      </c>
      <c r="FT222">
        <v>-2.6352868309754201E-6</v>
      </c>
      <c r="FU222">
        <v>7.4988703689445403E-10</v>
      </c>
      <c r="FV222">
        <v>-2.6994475661370899E-2</v>
      </c>
      <c r="FW222">
        <v>5.2935318026229097E-3</v>
      </c>
      <c r="FX222">
        <v>-4.69559145734915E-4</v>
      </c>
      <c r="FY222">
        <v>3.7413844565891902E-5</v>
      </c>
      <c r="FZ222">
        <v>1</v>
      </c>
      <c r="GA222">
        <v>1999</v>
      </c>
      <c r="GB222">
        <v>0</v>
      </c>
      <c r="GC222">
        <v>14</v>
      </c>
      <c r="GD222">
        <v>118.2</v>
      </c>
      <c r="GE222">
        <v>118.2</v>
      </c>
      <c r="GF222">
        <v>3.2311999999999999</v>
      </c>
      <c r="GG222">
        <v>2.4902299999999999</v>
      </c>
      <c r="GH222">
        <v>1.5979000000000001</v>
      </c>
      <c r="GI222">
        <v>2.34619</v>
      </c>
      <c r="GJ222">
        <v>1.64917</v>
      </c>
      <c r="GK222">
        <v>2.50366</v>
      </c>
      <c r="GL222">
        <v>29.857800000000001</v>
      </c>
      <c r="GM222">
        <v>15.6731</v>
      </c>
      <c r="GN222">
        <v>19</v>
      </c>
      <c r="GO222">
        <v>470.62299999999999</v>
      </c>
      <c r="GP222">
        <v>605.67600000000004</v>
      </c>
      <c r="GQ222">
        <v>40.374000000000002</v>
      </c>
      <c r="GR222">
        <v>25.267399999999999</v>
      </c>
      <c r="GS222">
        <v>30</v>
      </c>
      <c r="GT222">
        <v>25.026399999999999</v>
      </c>
      <c r="GU222">
        <v>24.9954</v>
      </c>
      <c r="GV222">
        <v>64.780900000000003</v>
      </c>
      <c r="GW222">
        <v>70.497399999999999</v>
      </c>
      <c r="GX222">
        <v>100</v>
      </c>
      <c r="GY222">
        <v>40.635899999999999</v>
      </c>
      <c r="GZ222">
        <v>1565.39</v>
      </c>
      <c r="HA222">
        <v>4.0018599999999998</v>
      </c>
      <c r="HB222">
        <v>100.858</v>
      </c>
      <c r="HC222">
        <v>100.746</v>
      </c>
    </row>
    <row r="223" spans="1:211" x14ac:dyDescent="0.2">
      <c r="A223">
        <v>207</v>
      </c>
      <c r="B223">
        <v>1736456688</v>
      </c>
      <c r="C223">
        <v>412</v>
      </c>
      <c r="D223" t="s">
        <v>762</v>
      </c>
      <c r="E223" t="s">
        <v>763</v>
      </c>
      <c r="F223">
        <v>2</v>
      </c>
      <c r="G223">
        <v>1736456686</v>
      </c>
      <c r="H223">
        <f t="shared" si="102"/>
        <v>6.9199250495410132E-3</v>
      </c>
      <c r="I223">
        <f t="shared" si="103"/>
        <v>6.9199250495410132</v>
      </c>
      <c r="J223">
        <f t="shared" si="104"/>
        <v>56.31821906459205</v>
      </c>
      <c r="K223">
        <f t="shared" si="105"/>
        <v>1436.05</v>
      </c>
      <c r="L223">
        <f t="shared" si="106"/>
        <v>866.80168084933052</v>
      </c>
      <c r="M223">
        <f t="shared" si="107"/>
        <v>88.592329905801463</v>
      </c>
      <c r="N223">
        <f t="shared" si="108"/>
        <v>146.77292184824501</v>
      </c>
      <c r="O223">
        <f t="shared" si="109"/>
        <v>0.18518751562315355</v>
      </c>
      <c r="P223">
        <f t="shared" si="110"/>
        <v>3.5324160391716051</v>
      </c>
      <c r="Q223">
        <f t="shared" si="111"/>
        <v>0.17995815154013498</v>
      </c>
      <c r="R223">
        <f t="shared" si="112"/>
        <v>0.11293138234707757</v>
      </c>
      <c r="S223">
        <f t="shared" si="113"/>
        <v>317.4005089792887</v>
      </c>
      <c r="T223">
        <f t="shared" si="114"/>
        <v>32.960822233688781</v>
      </c>
      <c r="U223">
        <f t="shared" si="115"/>
        <v>32.960822233688781</v>
      </c>
      <c r="V223">
        <f t="shared" si="116"/>
        <v>5.0409962983482917</v>
      </c>
      <c r="W223">
        <f t="shared" si="117"/>
        <v>24.512078599108634</v>
      </c>
      <c r="X223">
        <f t="shared" si="118"/>
        <v>1.23146983604841</v>
      </c>
      <c r="Y223">
        <f t="shared" si="119"/>
        <v>5.0239306759288525</v>
      </c>
      <c r="Z223">
        <f t="shared" si="120"/>
        <v>3.8095264622998819</v>
      </c>
      <c r="AA223">
        <f t="shared" si="121"/>
        <v>-305.16869468475869</v>
      </c>
      <c r="AB223">
        <f t="shared" si="122"/>
        <v>-11.487742869378282</v>
      </c>
      <c r="AC223">
        <f t="shared" si="123"/>
        <v>-0.74429154550683452</v>
      </c>
      <c r="AD223">
        <f t="shared" si="124"/>
        <v>-2.201203550971087E-4</v>
      </c>
      <c r="AE223">
        <f t="shared" si="125"/>
        <v>84.071766699433098</v>
      </c>
      <c r="AF223">
        <f t="shared" si="126"/>
        <v>6.8877008290567199</v>
      </c>
      <c r="AG223">
        <f t="shared" si="127"/>
        <v>56.31821906459205</v>
      </c>
      <c r="AH223">
        <v>1547.60897409018</v>
      </c>
      <c r="AI223">
        <v>1456.9027878787899</v>
      </c>
      <c r="AJ223">
        <v>3.3619397546958698</v>
      </c>
      <c r="AK223">
        <v>84.5062676990527</v>
      </c>
      <c r="AL223">
        <f t="shared" si="128"/>
        <v>6.9199250495410132</v>
      </c>
      <c r="AM223">
        <v>3.8399543068050099</v>
      </c>
      <c r="AN223">
        <v>12.0499104895105</v>
      </c>
      <c r="AO223">
        <v>-6.8470881022409405E-5</v>
      </c>
      <c r="AP223">
        <v>123.873733639405</v>
      </c>
      <c r="AQ223">
        <v>20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52936.901851414543</v>
      </c>
      <c r="AV223">
        <f t="shared" si="132"/>
        <v>2000.0050000000001</v>
      </c>
      <c r="AW223">
        <f t="shared" si="133"/>
        <v>1686.0044130004949</v>
      </c>
      <c r="AX223">
        <f t="shared" si="134"/>
        <v>0.84300009899999995</v>
      </c>
      <c r="AY223">
        <f t="shared" si="135"/>
        <v>0.15869985774000001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1736456686</v>
      </c>
      <c r="BF223">
        <v>1436.05</v>
      </c>
      <c r="BG223">
        <v>1548.88</v>
      </c>
      <c r="BH223">
        <v>12.0489</v>
      </c>
      <c r="BI223">
        <v>3.8778450000000002</v>
      </c>
      <c r="BJ223">
        <v>1436.14</v>
      </c>
      <c r="BK223">
        <v>12.0152</v>
      </c>
      <c r="BL223">
        <v>499.66950000000003</v>
      </c>
      <c r="BM223">
        <v>102.1065</v>
      </c>
      <c r="BN223">
        <v>9.9496899999999999E-2</v>
      </c>
      <c r="BO223">
        <v>32.900500000000001</v>
      </c>
      <c r="BP223">
        <v>32.02805</v>
      </c>
      <c r="BQ223">
        <v>999.9</v>
      </c>
      <c r="BR223">
        <v>0</v>
      </c>
      <c r="BS223">
        <v>0</v>
      </c>
      <c r="BT223">
        <v>9997.5</v>
      </c>
      <c r="BU223">
        <v>720.79650000000004</v>
      </c>
      <c r="BV223">
        <v>447.79450000000003</v>
      </c>
      <c r="BW223">
        <v>-112.82550000000001</v>
      </c>
      <c r="BX223">
        <v>1453.56</v>
      </c>
      <c r="BY223">
        <v>1554.905</v>
      </c>
      <c r="BZ223">
        <v>8.1710799999999999</v>
      </c>
      <c r="CA223">
        <v>1548.88</v>
      </c>
      <c r="CB223">
        <v>3.8778450000000002</v>
      </c>
      <c r="CC223">
        <v>1.23027</v>
      </c>
      <c r="CD223">
        <v>0.39595249999999999</v>
      </c>
      <c r="CE223">
        <v>9.9729799999999997</v>
      </c>
      <c r="CF223">
        <v>-5.8850150000000001</v>
      </c>
      <c r="CG223">
        <v>2000.0050000000001</v>
      </c>
      <c r="CH223">
        <v>0.90000250000000004</v>
      </c>
      <c r="CI223">
        <v>9.9997699999999995E-2</v>
      </c>
      <c r="CJ223">
        <v>24</v>
      </c>
      <c r="CK223">
        <v>39093.1</v>
      </c>
      <c r="CL223">
        <v>1736449596</v>
      </c>
      <c r="CM223" t="s">
        <v>346</v>
      </c>
      <c r="CN223">
        <v>1736449594</v>
      </c>
      <c r="CO223">
        <v>1736449596</v>
      </c>
      <c r="CP223">
        <v>2</v>
      </c>
      <c r="CQ223">
        <v>0.52600000000000002</v>
      </c>
      <c r="CR223">
        <v>-1.4999999999999999E-2</v>
      </c>
      <c r="CS223">
        <v>0.63</v>
      </c>
      <c r="CT223">
        <v>3.9E-2</v>
      </c>
      <c r="CU223">
        <v>200</v>
      </c>
      <c r="CV223">
        <v>13</v>
      </c>
      <c r="CW223">
        <v>0.21</v>
      </c>
      <c r="CX223">
        <v>0.03</v>
      </c>
      <c r="CY223">
        <v>-112.31959999999999</v>
      </c>
      <c r="CZ223">
        <v>-2.2960601503760598</v>
      </c>
      <c r="DA223">
        <v>0.37361308863582399</v>
      </c>
      <c r="DB223">
        <v>0</v>
      </c>
      <c r="DC223">
        <v>8.2975475000000003</v>
      </c>
      <c r="DD223">
        <v>-0.83702120300751404</v>
      </c>
      <c r="DE223">
        <v>8.1181121566223799E-2</v>
      </c>
      <c r="DF223">
        <v>0</v>
      </c>
      <c r="DG223">
        <v>0</v>
      </c>
      <c r="DH223">
        <v>2</v>
      </c>
      <c r="DI223" t="s">
        <v>535</v>
      </c>
      <c r="DJ223">
        <v>3.1168499999999999</v>
      </c>
      <c r="DK223">
        <v>2.8003300000000002</v>
      </c>
      <c r="DL223">
        <v>0.22907</v>
      </c>
      <c r="DM223">
        <v>0.241346</v>
      </c>
      <c r="DN223">
        <v>7.1281399999999995E-2</v>
      </c>
      <c r="DO223">
        <v>2.9053099999999998E-2</v>
      </c>
      <c r="DP223">
        <v>21397.3</v>
      </c>
      <c r="DQ223">
        <v>19430.099999999999</v>
      </c>
      <c r="DR223">
        <v>26562.1</v>
      </c>
      <c r="DS223">
        <v>23973.599999999999</v>
      </c>
      <c r="DT223">
        <v>34107.5</v>
      </c>
      <c r="DU223">
        <v>33949</v>
      </c>
      <c r="DV223">
        <v>40156.300000000003</v>
      </c>
      <c r="DW223">
        <v>37924.400000000001</v>
      </c>
      <c r="DX223">
        <v>1.9964</v>
      </c>
      <c r="DY223">
        <v>2.17455</v>
      </c>
      <c r="DZ223">
        <v>0.21392900000000001</v>
      </c>
      <c r="EA223">
        <v>0</v>
      </c>
      <c r="EB223">
        <v>28.553899999999999</v>
      </c>
      <c r="EC223">
        <v>999.9</v>
      </c>
      <c r="ED223">
        <v>61.439</v>
      </c>
      <c r="EE223">
        <v>25.378</v>
      </c>
      <c r="EF223">
        <v>19.567699999999999</v>
      </c>
      <c r="EG223">
        <v>63.696800000000003</v>
      </c>
      <c r="EH223">
        <v>26.602599999999999</v>
      </c>
      <c r="EI223">
        <v>1</v>
      </c>
      <c r="EJ223">
        <v>-0.163773</v>
      </c>
      <c r="EK223">
        <v>-6.6666699999999999</v>
      </c>
      <c r="EL223">
        <v>20.125800000000002</v>
      </c>
      <c r="EM223">
        <v>5.2613200000000004</v>
      </c>
      <c r="EN223">
        <v>12.004</v>
      </c>
      <c r="EO223">
        <v>4.9991500000000002</v>
      </c>
      <c r="EP223">
        <v>3.28708</v>
      </c>
      <c r="EQ223">
        <v>9999</v>
      </c>
      <c r="ER223">
        <v>9999</v>
      </c>
      <c r="ES223">
        <v>999.9</v>
      </c>
      <c r="ET223">
        <v>9999</v>
      </c>
      <c r="EU223">
        <v>1.87256</v>
      </c>
      <c r="EV223">
        <v>1.8734500000000001</v>
      </c>
      <c r="EW223">
        <v>1.8696600000000001</v>
      </c>
      <c r="EX223">
        <v>1.8754500000000001</v>
      </c>
      <c r="EY223">
        <v>1.87561</v>
      </c>
      <c r="EZ223">
        <v>1.8739600000000001</v>
      </c>
      <c r="FA223">
        <v>1.87256</v>
      </c>
      <c r="FB223">
        <v>1.8716299999999999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-0.1</v>
      </c>
      <c r="FQ223">
        <v>3.3700000000000001E-2</v>
      </c>
      <c r="FR223">
        <v>0.34321388301456301</v>
      </c>
      <c r="FS223">
        <v>1.93526017593624E-3</v>
      </c>
      <c r="FT223">
        <v>-2.6352868309754201E-6</v>
      </c>
      <c r="FU223">
        <v>7.4988703689445403E-10</v>
      </c>
      <c r="FV223">
        <v>-2.6994475661370899E-2</v>
      </c>
      <c r="FW223">
        <v>5.2935318026229097E-3</v>
      </c>
      <c r="FX223">
        <v>-4.69559145734915E-4</v>
      </c>
      <c r="FY223">
        <v>3.7413844565891902E-5</v>
      </c>
      <c r="FZ223">
        <v>1</v>
      </c>
      <c r="GA223">
        <v>1999</v>
      </c>
      <c r="GB223">
        <v>0</v>
      </c>
      <c r="GC223">
        <v>14</v>
      </c>
      <c r="GD223">
        <v>118.2</v>
      </c>
      <c r="GE223">
        <v>118.2</v>
      </c>
      <c r="GF223">
        <v>3.2434099999999999</v>
      </c>
      <c r="GG223">
        <v>2.5134300000000001</v>
      </c>
      <c r="GH223">
        <v>1.5979000000000001</v>
      </c>
      <c r="GI223">
        <v>2.34619</v>
      </c>
      <c r="GJ223">
        <v>1.64917</v>
      </c>
      <c r="GK223">
        <v>2.4304199999999998</v>
      </c>
      <c r="GL223">
        <v>29.857800000000001</v>
      </c>
      <c r="GM223">
        <v>15.664300000000001</v>
      </c>
      <c r="GN223">
        <v>19</v>
      </c>
      <c r="GO223">
        <v>470.59100000000001</v>
      </c>
      <c r="GP223">
        <v>605.596</v>
      </c>
      <c r="GQ223">
        <v>40.393799999999999</v>
      </c>
      <c r="GR223">
        <v>25.266400000000001</v>
      </c>
      <c r="GS223">
        <v>30.0001</v>
      </c>
      <c r="GT223">
        <v>25.026399999999999</v>
      </c>
      <c r="GU223">
        <v>24.9954</v>
      </c>
      <c r="GV223">
        <v>65.075199999999995</v>
      </c>
      <c r="GW223">
        <v>70.497399999999999</v>
      </c>
      <c r="GX223">
        <v>100</v>
      </c>
      <c r="GY223">
        <v>40.635899999999999</v>
      </c>
      <c r="GZ223">
        <v>1579.03</v>
      </c>
      <c r="HA223">
        <v>4.0208199999999996</v>
      </c>
      <c r="HB223">
        <v>100.858</v>
      </c>
      <c r="HC223">
        <v>100.746</v>
      </c>
    </row>
    <row r="224" spans="1:211" x14ac:dyDescent="0.2">
      <c r="A224">
        <v>208</v>
      </c>
      <c r="B224">
        <v>1736456690</v>
      </c>
      <c r="C224">
        <v>414</v>
      </c>
      <c r="D224" t="s">
        <v>764</v>
      </c>
      <c r="E224" t="s">
        <v>765</v>
      </c>
      <c r="F224">
        <v>2</v>
      </c>
      <c r="G224">
        <v>1736456689</v>
      </c>
      <c r="H224">
        <f t="shared" si="102"/>
        <v>6.9051981384154514E-3</v>
      </c>
      <c r="I224">
        <f t="shared" si="103"/>
        <v>6.905198138415451</v>
      </c>
      <c r="J224">
        <f t="shared" si="104"/>
        <v>56.333010913653489</v>
      </c>
      <c r="K224">
        <f t="shared" si="105"/>
        <v>1446.1</v>
      </c>
      <c r="L224">
        <f t="shared" si="106"/>
        <v>874.49425424916319</v>
      </c>
      <c r="M224">
        <f t="shared" si="107"/>
        <v>89.377638470093117</v>
      </c>
      <c r="N224">
        <f t="shared" si="108"/>
        <v>147.79857313365</v>
      </c>
      <c r="O224">
        <f t="shared" si="109"/>
        <v>0.18457632401241764</v>
      </c>
      <c r="P224">
        <f t="shared" si="110"/>
        <v>3.5341570097604014</v>
      </c>
      <c r="Q224">
        <f t="shared" si="111"/>
        <v>0.17938338132019691</v>
      </c>
      <c r="R224">
        <f t="shared" si="112"/>
        <v>0.11256900924143437</v>
      </c>
      <c r="S224">
        <f t="shared" si="113"/>
        <v>317.4013917590238</v>
      </c>
      <c r="T224">
        <f t="shared" si="114"/>
        <v>32.974599644661815</v>
      </c>
      <c r="U224">
        <f t="shared" si="115"/>
        <v>32.974599644661815</v>
      </c>
      <c r="V224">
        <f t="shared" si="116"/>
        <v>5.0449011015842222</v>
      </c>
      <c r="W224">
        <f t="shared" si="117"/>
        <v>24.496408626439163</v>
      </c>
      <c r="X224">
        <f t="shared" si="118"/>
        <v>1.2314162979052501</v>
      </c>
      <c r="Y224">
        <f t="shared" si="119"/>
        <v>5.0269258513926527</v>
      </c>
      <c r="Z224">
        <f t="shared" si="120"/>
        <v>3.8134848036789721</v>
      </c>
      <c r="AA224">
        <f t="shared" si="121"/>
        <v>-304.51923790412138</v>
      </c>
      <c r="AB224">
        <f t="shared" si="122"/>
        <v>-12.098807813279969</v>
      </c>
      <c r="AC224">
        <f t="shared" si="123"/>
        <v>-0.78358998052647943</v>
      </c>
      <c r="AD224">
        <f t="shared" si="124"/>
        <v>-2.4393890402762963E-4</v>
      </c>
      <c r="AE224">
        <f t="shared" si="125"/>
        <v>84.496632742748218</v>
      </c>
      <c r="AF224">
        <f t="shared" si="126"/>
        <v>6.8466800409736708</v>
      </c>
      <c r="AG224">
        <f t="shared" si="127"/>
        <v>56.333010913653489</v>
      </c>
      <c r="AH224">
        <v>1554.5526054960001</v>
      </c>
      <c r="AI224">
        <v>1463.71424242424</v>
      </c>
      <c r="AJ224">
        <v>3.3834092053412399</v>
      </c>
      <c r="AK224">
        <v>84.5062676990527</v>
      </c>
      <c r="AL224">
        <f t="shared" si="128"/>
        <v>6.905198138415451</v>
      </c>
      <c r="AM224">
        <v>3.8606110356447099</v>
      </c>
      <c r="AN224">
        <v>12.0494272727273</v>
      </c>
      <c r="AO224">
        <v>-4.8418383769691203E-6</v>
      </c>
      <c r="AP224">
        <v>123.873733639405</v>
      </c>
      <c r="AQ224">
        <v>21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52972.375696143441</v>
      </c>
      <c r="AV224">
        <f t="shared" si="132"/>
        <v>2000.01</v>
      </c>
      <c r="AW224">
        <f t="shared" si="133"/>
        <v>1686.0081959988302</v>
      </c>
      <c r="AX224">
        <f t="shared" si="134"/>
        <v>0.84299988300000006</v>
      </c>
      <c r="AY224">
        <f t="shared" si="135"/>
        <v>0.15869990238000001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1736456689</v>
      </c>
      <c r="BF224">
        <v>1446.1</v>
      </c>
      <c r="BG224">
        <v>1559.41</v>
      </c>
      <c r="BH224">
        <v>12.048500000000001</v>
      </c>
      <c r="BI224">
        <v>3.9291200000000002</v>
      </c>
      <c r="BJ224">
        <v>1446.2</v>
      </c>
      <c r="BK224">
        <v>12.014799999999999</v>
      </c>
      <c r="BL224">
        <v>499.85500000000002</v>
      </c>
      <c r="BM224">
        <v>102.105</v>
      </c>
      <c r="BN224">
        <v>9.9946499999999994E-2</v>
      </c>
      <c r="BO224">
        <v>32.911099999999998</v>
      </c>
      <c r="BP224">
        <v>32.037500000000001</v>
      </c>
      <c r="BQ224">
        <v>999.9</v>
      </c>
      <c r="BR224">
        <v>0</v>
      </c>
      <c r="BS224">
        <v>0</v>
      </c>
      <c r="BT224">
        <v>10005</v>
      </c>
      <c r="BU224">
        <v>720.55600000000004</v>
      </c>
      <c r="BV224">
        <v>448.495</v>
      </c>
      <c r="BW224">
        <v>-113.31100000000001</v>
      </c>
      <c r="BX224">
        <v>1463.73</v>
      </c>
      <c r="BY224">
        <v>1565.56</v>
      </c>
      <c r="BZ224">
        <v>8.1194100000000002</v>
      </c>
      <c r="CA224">
        <v>1559.41</v>
      </c>
      <c r="CB224">
        <v>3.9291200000000002</v>
      </c>
      <c r="CC224">
        <v>1.2302200000000001</v>
      </c>
      <c r="CD224">
        <v>0.40118399999999999</v>
      </c>
      <c r="CE224">
        <v>9.9723600000000001</v>
      </c>
      <c r="CF224">
        <v>-5.71279</v>
      </c>
      <c r="CG224">
        <v>2000.01</v>
      </c>
      <c r="CH224">
        <v>0.90000100000000005</v>
      </c>
      <c r="CI224">
        <v>9.9998900000000002E-2</v>
      </c>
      <c r="CJ224">
        <v>24</v>
      </c>
      <c r="CK224">
        <v>39093.199999999997</v>
      </c>
      <c r="CL224">
        <v>1736449596</v>
      </c>
      <c r="CM224" t="s">
        <v>346</v>
      </c>
      <c r="CN224">
        <v>1736449594</v>
      </c>
      <c r="CO224">
        <v>1736449596</v>
      </c>
      <c r="CP224">
        <v>2</v>
      </c>
      <c r="CQ224">
        <v>0.52600000000000002</v>
      </c>
      <c r="CR224">
        <v>-1.4999999999999999E-2</v>
      </c>
      <c r="CS224">
        <v>0.63</v>
      </c>
      <c r="CT224">
        <v>3.9E-2</v>
      </c>
      <c r="CU224">
        <v>200</v>
      </c>
      <c r="CV224">
        <v>13</v>
      </c>
      <c r="CW224">
        <v>0.21</v>
      </c>
      <c r="CX224">
        <v>0.03</v>
      </c>
      <c r="CY224">
        <v>-112.47335</v>
      </c>
      <c r="CZ224">
        <v>-2.45580451127808</v>
      </c>
      <c r="DA224">
        <v>0.38816056922361297</v>
      </c>
      <c r="DB224">
        <v>0</v>
      </c>
      <c r="DC224">
        <v>8.2715335000000003</v>
      </c>
      <c r="DD224">
        <v>-0.86587263157894101</v>
      </c>
      <c r="DE224">
        <v>8.3706672749249894E-2</v>
      </c>
      <c r="DF224">
        <v>0</v>
      </c>
      <c r="DG224">
        <v>0</v>
      </c>
      <c r="DH224">
        <v>2</v>
      </c>
      <c r="DI224" t="s">
        <v>535</v>
      </c>
      <c r="DJ224">
        <v>3.1171700000000002</v>
      </c>
      <c r="DK224">
        <v>2.8005399999999998</v>
      </c>
      <c r="DL224">
        <v>0.229712</v>
      </c>
      <c r="DM224">
        <v>0.241949</v>
      </c>
      <c r="DN224">
        <v>7.1288500000000005E-2</v>
      </c>
      <c r="DO224">
        <v>2.9234099999999999E-2</v>
      </c>
      <c r="DP224">
        <v>21379.5</v>
      </c>
      <c r="DQ224">
        <v>19414.599999999999</v>
      </c>
      <c r="DR224">
        <v>26562.2</v>
      </c>
      <c r="DS224">
        <v>23973.5</v>
      </c>
      <c r="DT224">
        <v>34107.4</v>
      </c>
      <c r="DU224">
        <v>33942.699999999997</v>
      </c>
      <c r="DV224">
        <v>40156.5</v>
      </c>
      <c r="DW224">
        <v>37924.5</v>
      </c>
      <c r="DX224">
        <v>1.9961</v>
      </c>
      <c r="DY224">
        <v>2.1742300000000001</v>
      </c>
      <c r="DZ224">
        <v>0.214949</v>
      </c>
      <c r="EA224">
        <v>0</v>
      </c>
      <c r="EB224">
        <v>28.5459</v>
      </c>
      <c r="EC224">
        <v>999.9</v>
      </c>
      <c r="ED224">
        <v>61.439</v>
      </c>
      <c r="EE224">
        <v>25.367000000000001</v>
      </c>
      <c r="EF224">
        <v>19.555299999999999</v>
      </c>
      <c r="EG224">
        <v>63.706800000000001</v>
      </c>
      <c r="EH224">
        <v>26.125800000000002</v>
      </c>
      <c r="EI224">
        <v>1</v>
      </c>
      <c r="EJ224">
        <v>-0.163714</v>
      </c>
      <c r="EK224">
        <v>-6.6666699999999999</v>
      </c>
      <c r="EL224">
        <v>20.125900000000001</v>
      </c>
      <c r="EM224">
        <v>5.2607200000000001</v>
      </c>
      <c r="EN224">
        <v>12.004</v>
      </c>
      <c r="EO224">
        <v>4.99885</v>
      </c>
      <c r="EP224">
        <v>3.2869799999999998</v>
      </c>
      <c r="EQ224">
        <v>9999</v>
      </c>
      <c r="ER224">
        <v>9999</v>
      </c>
      <c r="ES224">
        <v>999.9</v>
      </c>
      <c r="ET224">
        <v>9999</v>
      </c>
      <c r="EU224">
        <v>1.87256</v>
      </c>
      <c r="EV224">
        <v>1.8734599999999999</v>
      </c>
      <c r="EW224">
        <v>1.8696600000000001</v>
      </c>
      <c r="EX224">
        <v>1.87544</v>
      </c>
      <c r="EY224">
        <v>1.87561</v>
      </c>
      <c r="EZ224">
        <v>1.8739399999999999</v>
      </c>
      <c r="FA224">
        <v>1.87256</v>
      </c>
      <c r="FB224">
        <v>1.8716299999999999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-0.1</v>
      </c>
      <c r="FQ224">
        <v>3.3700000000000001E-2</v>
      </c>
      <c r="FR224">
        <v>0.34321388301456301</v>
      </c>
      <c r="FS224">
        <v>1.93526017593624E-3</v>
      </c>
      <c r="FT224">
        <v>-2.6352868309754201E-6</v>
      </c>
      <c r="FU224">
        <v>7.4988703689445403E-10</v>
      </c>
      <c r="FV224">
        <v>-2.6994475661370899E-2</v>
      </c>
      <c r="FW224">
        <v>5.2935318026229097E-3</v>
      </c>
      <c r="FX224">
        <v>-4.69559145734915E-4</v>
      </c>
      <c r="FY224">
        <v>3.7413844565891902E-5</v>
      </c>
      <c r="FZ224">
        <v>1</v>
      </c>
      <c r="GA224">
        <v>1999</v>
      </c>
      <c r="GB224">
        <v>0</v>
      </c>
      <c r="GC224">
        <v>14</v>
      </c>
      <c r="GD224">
        <v>118.3</v>
      </c>
      <c r="GE224">
        <v>118.2</v>
      </c>
      <c r="GF224">
        <v>3.2543899999999999</v>
      </c>
      <c r="GG224">
        <v>2.5146500000000001</v>
      </c>
      <c r="GH224">
        <v>1.5979000000000001</v>
      </c>
      <c r="GI224">
        <v>2.34619</v>
      </c>
      <c r="GJ224">
        <v>1.64917</v>
      </c>
      <c r="GK224">
        <v>2.3144499999999999</v>
      </c>
      <c r="GL224">
        <v>29.857800000000001</v>
      </c>
      <c r="GM224">
        <v>15.664300000000001</v>
      </c>
      <c r="GN224">
        <v>19</v>
      </c>
      <c r="GO224">
        <v>470.41199999999998</v>
      </c>
      <c r="GP224">
        <v>605.33799999999997</v>
      </c>
      <c r="GQ224">
        <v>40.416699999999999</v>
      </c>
      <c r="GR224">
        <v>25.265999999999998</v>
      </c>
      <c r="GS224">
        <v>30.0001</v>
      </c>
      <c r="GT224">
        <v>25.026399999999999</v>
      </c>
      <c r="GU224">
        <v>24.9954</v>
      </c>
      <c r="GV224">
        <v>65.311599999999999</v>
      </c>
      <c r="GW224">
        <v>70.211100000000002</v>
      </c>
      <c r="GX224">
        <v>100</v>
      </c>
      <c r="GY224">
        <v>40.753999999999998</v>
      </c>
      <c r="GZ224">
        <v>1585.82</v>
      </c>
      <c r="HA224">
        <v>4.03728</v>
      </c>
      <c r="HB224">
        <v>100.85899999999999</v>
      </c>
      <c r="HC224">
        <v>100.746</v>
      </c>
    </row>
    <row r="225" spans="1:211" x14ac:dyDescent="0.2">
      <c r="A225">
        <v>209</v>
      </c>
      <c r="B225">
        <v>1736456692</v>
      </c>
      <c r="C225">
        <v>416</v>
      </c>
      <c r="D225" t="s">
        <v>766</v>
      </c>
      <c r="E225" t="s">
        <v>767</v>
      </c>
      <c r="F225">
        <v>2</v>
      </c>
      <c r="G225">
        <v>1736456690</v>
      </c>
      <c r="H225">
        <f t="shared" si="102"/>
        <v>6.8856337508794909E-3</v>
      </c>
      <c r="I225">
        <f t="shared" si="103"/>
        <v>6.8856337508794905</v>
      </c>
      <c r="J225">
        <f t="shared" si="104"/>
        <v>56.470991855248521</v>
      </c>
      <c r="K225">
        <f t="shared" si="105"/>
        <v>1449.47</v>
      </c>
      <c r="L225">
        <f t="shared" si="106"/>
        <v>874.69319277522311</v>
      </c>
      <c r="M225">
        <f t="shared" si="107"/>
        <v>89.398799918244649</v>
      </c>
      <c r="N225">
        <f t="shared" si="108"/>
        <v>148.14437746607399</v>
      </c>
      <c r="O225">
        <f t="shared" si="109"/>
        <v>0.18390575912900253</v>
      </c>
      <c r="P225">
        <f t="shared" si="110"/>
        <v>3.5341802038443286</v>
      </c>
      <c r="Q225">
        <f t="shared" si="111"/>
        <v>0.1787499451386699</v>
      </c>
      <c r="R225">
        <f t="shared" si="112"/>
        <v>0.11216990544191838</v>
      </c>
      <c r="S225">
        <f t="shared" si="113"/>
        <v>317.40069587975597</v>
      </c>
      <c r="T225">
        <f t="shared" si="114"/>
        <v>32.984698484917544</v>
      </c>
      <c r="U225">
        <f t="shared" si="115"/>
        <v>32.984698484917544</v>
      </c>
      <c r="V225">
        <f t="shared" si="116"/>
        <v>5.0477649930875801</v>
      </c>
      <c r="W225">
        <f t="shared" si="117"/>
        <v>24.49264498094675</v>
      </c>
      <c r="X225">
        <f t="shared" si="118"/>
        <v>1.2316321280570999</v>
      </c>
      <c r="Y225">
        <f t="shared" si="119"/>
        <v>5.0285795144428365</v>
      </c>
      <c r="Z225">
        <f t="shared" si="120"/>
        <v>3.8161328650304802</v>
      </c>
      <c r="AA225">
        <f t="shared" si="121"/>
        <v>-303.65644841378554</v>
      </c>
      <c r="AB225">
        <f t="shared" si="122"/>
        <v>-12.908438817572904</v>
      </c>
      <c r="AC225">
        <f t="shared" si="123"/>
        <v>-0.83608633714663749</v>
      </c>
      <c r="AD225">
        <f t="shared" si="124"/>
        <v>-2.7768874911160424E-4</v>
      </c>
      <c r="AE225">
        <f t="shared" si="125"/>
        <v>84.456387961552991</v>
      </c>
      <c r="AF225">
        <f t="shared" si="126"/>
        <v>6.8424771589708451</v>
      </c>
      <c r="AG225">
        <f t="shared" si="127"/>
        <v>56.470991855248521</v>
      </c>
      <c r="AH225">
        <v>1561.7294130417599</v>
      </c>
      <c r="AI225">
        <v>1470.5690909090899</v>
      </c>
      <c r="AJ225">
        <v>3.40951237666996</v>
      </c>
      <c r="AK225">
        <v>84.5062676990527</v>
      </c>
      <c r="AL225">
        <f t="shared" si="128"/>
        <v>6.8856337508794905</v>
      </c>
      <c r="AM225">
        <v>3.8885807177946399</v>
      </c>
      <c r="AN225">
        <v>12.051679020979</v>
      </c>
      <c r="AO225">
        <v>5.0133181570842897E-5</v>
      </c>
      <c r="AP225">
        <v>123.873733639405</v>
      </c>
      <c r="AQ225">
        <v>21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52971.881507066144</v>
      </c>
      <c r="AV225">
        <f t="shared" si="132"/>
        <v>2000.0050000000001</v>
      </c>
      <c r="AW225">
        <f t="shared" si="133"/>
        <v>1686.0040979997077</v>
      </c>
      <c r="AX225">
        <f t="shared" si="134"/>
        <v>0.84299994150000002</v>
      </c>
      <c r="AY225">
        <f t="shared" si="135"/>
        <v>0.15869995118999999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1736456690</v>
      </c>
      <c r="BF225">
        <v>1449.47</v>
      </c>
      <c r="BG225">
        <v>1562.7249999999999</v>
      </c>
      <c r="BH225">
        <v>12.0505</v>
      </c>
      <c r="BI225">
        <v>3.9380600000000001</v>
      </c>
      <c r="BJ225">
        <v>1449.575</v>
      </c>
      <c r="BK225">
        <v>12.01675</v>
      </c>
      <c r="BL225">
        <v>499.97449999999998</v>
      </c>
      <c r="BM225">
        <v>102.10599999999999</v>
      </c>
      <c r="BN225">
        <v>9.9894200000000002E-2</v>
      </c>
      <c r="BO225">
        <v>32.91695</v>
      </c>
      <c r="BP225">
        <v>32.044049999999999</v>
      </c>
      <c r="BQ225">
        <v>999.9</v>
      </c>
      <c r="BR225">
        <v>0</v>
      </c>
      <c r="BS225">
        <v>0</v>
      </c>
      <c r="BT225">
        <v>10005</v>
      </c>
      <c r="BU225">
        <v>720.52</v>
      </c>
      <c r="BV225">
        <v>448.83</v>
      </c>
      <c r="BW225">
        <v>-113.2555</v>
      </c>
      <c r="BX225">
        <v>1467.145</v>
      </c>
      <c r="BY225">
        <v>1568.905</v>
      </c>
      <c r="BZ225">
        <v>8.1124449999999992</v>
      </c>
      <c r="CA225">
        <v>1562.7249999999999</v>
      </c>
      <c r="CB225">
        <v>3.9380600000000001</v>
      </c>
      <c r="CC225">
        <v>1.2304299999999999</v>
      </c>
      <c r="CD225">
        <v>0.40210000000000001</v>
      </c>
      <c r="CE225">
        <v>9.9749099999999995</v>
      </c>
      <c r="CF225">
        <v>-5.6828950000000003</v>
      </c>
      <c r="CG225">
        <v>2000.0050000000001</v>
      </c>
      <c r="CH225">
        <v>0.90000049999999998</v>
      </c>
      <c r="CI225">
        <v>9.9999450000000004E-2</v>
      </c>
      <c r="CJ225">
        <v>24</v>
      </c>
      <c r="CK225">
        <v>39093.15</v>
      </c>
      <c r="CL225">
        <v>1736449596</v>
      </c>
      <c r="CM225" t="s">
        <v>346</v>
      </c>
      <c r="CN225">
        <v>1736449594</v>
      </c>
      <c r="CO225">
        <v>1736449596</v>
      </c>
      <c r="CP225">
        <v>2</v>
      </c>
      <c r="CQ225">
        <v>0.52600000000000002</v>
      </c>
      <c r="CR225">
        <v>-1.4999999999999999E-2</v>
      </c>
      <c r="CS225">
        <v>0.63</v>
      </c>
      <c r="CT225">
        <v>3.9E-2</v>
      </c>
      <c r="CU225">
        <v>200</v>
      </c>
      <c r="CV225">
        <v>13</v>
      </c>
      <c r="CW225">
        <v>0.21</v>
      </c>
      <c r="CX225">
        <v>0.03</v>
      </c>
      <c r="CY225">
        <v>-112.554</v>
      </c>
      <c r="CZ225">
        <v>-3.6454736842105202</v>
      </c>
      <c r="DA225">
        <v>0.45064975313429301</v>
      </c>
      <c r="DB225">
        <v>0</v>
      </c>
      <c r="DC225">
        <v>8.2434464999999992</v>
      </c>
      <c r="DD225">
        <v>-0.87471473684210299</v>
      </c>
      <c r="DE225">
        <v>8.4511291037056097E-2</v>
      </c>
      <c r="DF225">
        <v>0</v>
      </c>
      <c r="DG225">
        <v>0</v>
      </c>
      <c r="DH225">
        <v>2</v>
      </c>
      <c r="DI225" t="s">
        <v>535</v>
      </c>
      <c r="DJ225">
        <v>3.1171099999999998</v>
      </c>
      <c r="DK225">
        <v>2.80077</v>
      </c>
      <c r="DL225">
        <v>0.230353</v>
      </c>
      <c r="DM225">
        <v>0.24256</v>
      </c>
      <c r="DN225">
        <v>7.1307700000000002E-2</v>
      </c>
      <c r="DO225">
        <v>2.9314799999999998E-2</v>
      </c>
      <c r="DP225">
        <v>21361.7</v>
      </c>
      <c r="DQ225">
        <v>19399</v>
      </c>
      <c r="DR225">
        <v>26562.1</v>
      </c>
      <c r="DS225">
        <v>23973.5</v>
      </c>
      <c r="DT225">
        <v>34106.699999999997</v>
      </c>
      <c r="DU225">
        <v>33939.800000000003</v>
      </c>
      <c r="DV225">
        <v>40156.400000000001</v>
      </c>
      <c r="DW225">
        <v>37924.300000000003</v>
      </c>
      <c r="DX225">
        <v>1.9960500000000001</v>
      </c>
      <c r="DY225">
        <v>2.1740300000000001</v>
      </c>
      <c r="DZ225">
        <v>0.21657000000000001</v>
      </c>
      <c r="EA225">
        <v>0</v>
      </c>
      <c r="EB225">
        <v>28.539300000000001</v>
      </c>
      <c r="EC225">
        <v>999.9</v>
      </c>
      <c r="ED225">
        <v>61.439</v>
      </c>
      <c r="EE225">
        <v>25.367000000000001</v>
      </c>
      <c r="EF225">
        <v>19.5534</v>
      </c>
      <c r="EG225">
        <v>63.566800000000001</v>
      </c>
      <c r="EH225">
        <v>26.4984</v>
      </c>
      <c r="EI225">
        <v>1</v>
      </c>
      <c r="EJ225">
        <v>-0.16374</v>
      </c>
      <c r="EK225">
        <v>-6.6666699999999999</v>
      </c>
      <c r="EL225">
        <v>20.126000000000001</v>
      </c>
      <c r="EM225">
        <v>5.2617700000000003</v>
      </c>
      <c r="EN225">
        <v>12.004</v>
      </c>
      <c r="EO225">
        <v>4.9991000000000003</v>
      </c>
      <c r="EP225">
        <v>3.2871000000000001</v>
      </c>
      <c r="EQ225">
        <v>9999</v>
      </c>
      <c r="ER225">
        <v>9999</v>
      </c>
      <c r="ES225">
        <v>999.9</v>
      </c>
      <c r="ET225">
        <v>9999</v>
      </c>
      <c r="EU225">
        <v>1.8725700000000001</v>
      </c>
      <c r="EV225">
        <v>1.87347</v>
      </c>
      <c r="EW225">
        <v>1.8696600000000001</v>
      </c>
      <c r="EX225">
        <v>1.8754500000000001</v>
      </c>
      <c r="EY225">
        <v>1.87561</v>
      </c>
      <c r="EZ225">
        <v>1.8739399999999999</v>
      </c>
      <c r="FA225">
        <v>1.87256</v>
      </c>
      <c r="FB225">
        <v>1.87164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-0.11</v>
      </c>
      <c r="FQ225">
        <v>3.3799999999999997E-2</v>
      </c>
      <c r="FR225">
        <v>0.34321388301456301</v>
      </c>
      <c r="FS225">
        <v>1.93526017593624E-3</v>
      </c>
      <c r="FT225">
        <v>-2.6352868309754201E-6</v>
      </c>
      <c r="FU225">
        <v>7.4988703689445403E-10</v>
      </c>
      <c r="FV225">
        <v>-2.6994475661370899E-2</v>
      </c>
      <c r="FW225">
        <v>5.2935318026229097E-3</v>
      </c>
      <c r="FX225">
        <v>-4.69559145734915E-4</v>
      </c>
      <c r="FY225">
        <v>3.7413844565891902E-5</v>
      </c>
      <c r="FZ225">
        <v>1</v>
      </c>
      <c r="GA225">
        <v>1999</v>
      </c>
      <c r="GB225">
        <v>0</v>
      </c>
      <c r="GC225">
        <v>14</v>
      </c>
      <c r="GD225">
        <v>118.3</v>
      </c>
      <c r="GE225">
        <v>118.3</v>
      </c>
      <c r="GF225">
        <v>3.2653799999999999</v>
      </c>
      <c r="GG225">
        <v>2.4939</v>
      </c>
      <c r="GH225">
        <v>1.5979000000000001</v>
      </c>
      <c r="GI225">
        <v>2.34619</v>
      </c>
      <c r="GJ225">
        <v>1.64917</v>
      </c>
      <c r="GK225">
        <v>2.49146</v>
      </c>
      <c r="GL225">
        <v>29.857800000000001</v>
      </c>
      <c r="GM225">
        <v>15.6731</v>
      </c>
      <c r="GN225">
        <v>19</v>
      </c>
      <c r="GO225">
        <v>470.38299999999998</v>
      </c>
      <c r="GP225">
        <v>605.17899999999997</v>
      </c>
      <c r="GQ225">
        <v>40.437399999999997</v>
      </c>
      <c r="GR225">
        <v>25.265999999999998</v>
      </c>
      <c r="GS225">
        <v>30.0001</v>
      </c>
      <c r="GT225">
        <v>25.026399999999999</v>
      </c>
      <c r="GU225">
        <v>24.9954</v>
      </c>
      <c r="GV225">
        <v>65.550200000000004</v>
      </c>
      <c r="GW225">
        <v>70.211100000000002</v>
      </c>
      <c r="GX225">
        <v>100</v>
      </c>
      <c r="GY225">
        <v>40.753999999999998</v>
      </c>
      <c r="GZ225">
        <v>1592.59</v>
      </c>
      <c r="HA225">
        <v>4.0567900000000003</v>
      </c>
      <c r="HB225">
        <v>100.858</v>
      </c>
      <c r="HC225">
        <v>100.746</v>
      </c>
    </row>
    <row r="226" spans="1:211" x14ac:dyDescent="0.2">
      <c r="A226">
        <v>210</v>
      </c>
      <c r="B226">
        <v>1736456694</v>
      </c>
      <c r="C226">
        <v>418</v>
      </c>
      <c r="D226" t="s">
        <v>768</v>
      </c>
      <c r="E226" t="s">
        <v>769</v>
      </c>
      <c r="F226">
        <v>2</v>
      </c>
      <c r="G226">
        <v>1736456693</v>
      </c>
      <c r="H226">
        <f t="shared" si="102"/>
        <v>6.865397382216273E-3</v>
      </c>
      <c r="I226">
        <f t="shared" si="103"/>
        <v>6.8653973822162726</v>
      </c>
      <c r="J226">
        <f t="shared" si="104"/>
        <v>56.564630298972546</v>
      </c>
      <c r="K226">
        <f t="shared" si="105"/>
        <v>1459.54</v>
      </c>
      <c r="L226">
        <f t="shared" si="106"/>
        <v>880.88902162540501</v>
      </c>
      <c r="M226">
        <f t="shared" si="107"/>
        <v>90.032055079166184</v>
      </c>
      <c r="N226">
        <f t="shared" si="108"/>
        <v>149.173598994092</v>
      </c>
      <c r="O226">
        <f t="shared" si="109"/>
        <v>0.183015934133436</v>
      </c>
      <c r="P226">
        <f t="shared" si="110"/>
        <v>3.529442796269735</v>
      </c>
      <c r="Q226">
        <f t="shared" si="111"/>
        <v>0.17790249779229667</v>
      </c>
      <c r="R226">
        <f t="shared" si="112"/>
        <v>0.11163658293569684</v>
      </c>
      <c r="S226">
        <f t="shared" si="113"/>
        <v>317.40000000000003</v>
      </c>
      <c r="T226">
        <f t="shared" si="114"/>
        <v>33.010834018113648</v>
      </c>
      <c r="U226">
        <f t="shared" si="115"/>
        <v>33.010834018113648</v>
      </c>
      <c r="V226">
        <f t="shared" si="116"/>
        <v>5.0551832375161956</v>
      </c>
      <c r="W226">
        <f t="shared" si="117"/>
        <v>24.476049277019875</v>
      </c>
      <c r="X226">
        <f t="shared" si="118"/>
        <v>1.2322965338885998</v>
      </c>
      <c r="Y226">
        <f t="shared" si="119"/>
        <v>5.03470359918576</v>
      </c>
      <c r="Z226">
        <f t="shared" si="120"/>
        <v>3.8228867036275958</v>
      </c>
      <c r="AA226">
        <f t="shared" si="121"/>
        <v>-302.76402455573765</v>
      </c>
      <c r="AB226">
        <f t="shared" si="122"/>
        <v>-13.744639849879675</v>
      </c>
      <c r="AC226">
        <f t="shared" si="123"/>
        <v>-0.89165131894292982</v>
      </c>
      <c r="AD226">
        <f t="shared" si="124"/>
        <v>-3.1572456022388451E-4</v>
      </c>
      <c r="AE226">
        <f t="shared" si="125"/>
        <v>84.347810811729971</v>
      </c>
      <c r="AF226">
        <f t="shared" si="126"/>
        <v>6.8284552815294006</v>
      </c>
      <c r="AG226">
        <f t="shared" si="127"/>
        <v>56.564630298972546</v>
      </c>
      <c r="AH226">
        <v>1568.6677718820799</v>
      </c>
      <c r="AI226">
        <v>1477.38303030303</v>
      </c>
      <c r="AJ226">
        <v>3.41156518791307</v>
      </c>
      <c r="AK226">
        <v>84.5062676990527</v>
      </c>
      <c r="AL226">
        <f t="shared" si="128"/>
        <v>6.8653973822162726</v>
      </c>
      <c r="AM226">
        <v>3.91802943766923</v>
      </c>
      <c r="AN226">
        <v>12.0562615384615</v>
      </c>
      <c r="AO226">
        <v>1.13790355139014E-4</v>
      </c>
      <c r="AP226">
        <v>123.873733639405</v>
      </c>
      <c r="AQ226">
        <v>21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52866.560418149762</v>
      </c>
      <c r="AV226">
        <f t="shared" si="132"/>
        <v>2000</v>
      </c>
      <c r="AW226">
        <f t="shared" si="133"/>
        <v>1686</v>
      </c>
      <c r="AX226">
        <f t="shared" si="134"/>
        <v>0.84299999999999997</v>
      </c>
      <c r="AY226">
        <f t="shared" si="135"/>
        <v>0.15870000000000001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1736456693</v>
      </c>
      <c r="BF226">
        <v>1459.54</v>
      </c>
      <c r="BG226">
        <v>1572.72</v>
      </c>
      <c r="BH226">
        <v>12.057</v>
      </c>
      <c r="BI226">
        <v>3.9614400000000001</v>
      </c>
      <c r="BJ226">
        <v>1459.65</v>
      </c>
      <c r="BK226">
        <v>12.023199999999999</v>
      </c>
      <c r="BL226">
        <v>499.98700000000002</v>
      </c>
      <c r="BM226">
        <v>102.10599999999999</v>
      </c>
      <c r="BN226">
        <v>9.9899799999999997E-2</v>
      </c>
      <c r="BO226">
        <v>32.938600000000001</v>
      </c>
      <c r="BP226">
        <v>32.074199999999998</v>
      </c>
      <c r="BQ226">
        <v>999.9</v>
      </c>
      <c r="BR226">
        <v>0</v>
      </c>
      <c r="BS226">
        <v>0</v>
      </c>
      <c r="BT226">
        <v>9985</v>
      </c>
      <c r="BU226">
        <v>720.50400000000002</v>
      </c>
      <c r="BV226">
        <v>449.80099999999999</v>
      </c>
      <c r="BW226">
        <v>-113.181</v>
      </c>
      <c r="BX226">
        <v>1477.35</v>
      </c>
      <c r="BY226">
        <v>1578.98</v>
      </c>
      <c r="BZ226">
        <v>8.0955100000000009</v>
      </c>
      <c r="CA226">
        <v>1572.72</v>
      </c>
      <c r="CB226">
        <v>3.9614400000000001</v>
      </c>
      <c r="CC226">
        <v>1.23109</v>
      </c>
      <c r="CD226">
        <v>0.40448899999999999</v>
      </c>
      <c r="CE226">
        <v>9.9829600000000003</v>
      </c>
      <c r="CF226">
        <v>-5.6050899999999997</v>
      </c>
      <c r="CG226">
        <v>2000</v>
      </c>
      <c r="CH226">
        <v>0.9</v>
      </c>
      <c r="CI226">
        <v>0.1</v>
      </c>
      <c r="CJ226">
        <v>24</v>
      </c>
      <c r="CK226">
        <v>39093</v>
      </c>
      <c r="CL226">
        <v>1736449596</v>
      </c>
      <c r="CM226" t="s">
        <v>346</v>
      </c>
      <c r="CN226">
        <v>1736449594</v>
      </c>
      <c r="CO226">
        <v>1736449596</v>
      </c>
      <c r="CP226">
        <v>2</v>
      </c>
      <c r="CQ226">
        <v>0.52600000000000002</v>
      </c>
      <c r="CR226">
        <v>-1.4999999999999999E-2</v>
      </c>
      <c r="CS226">
        <v>0.63</v>
      </c>
      <c r="CT226">
        <v>3.9E-2</v>
      </c>
      <c r="CU226">
        <v>200</v>
      </c>
      <c r="CV226">
        <v>13</v>
      </c>
      <c r="CW226">
        <v>0.21</v>
      </c>
      <c r="CX226">
        <v>0.03</v>
      </c>
      <c r="CY226">
        <v>-112.62309999999999</v>
      </c>
      <c r="CZ226">
        <v>-4.5224661654135101</v>
      </c>
      <c r="DA226">
        <v>0.485079467716373</v>
      </c>
      <c r="DB226">
        <v>0</v>
      </c>
      <c r="DC226">
        <v>8.2157014999999998</v>
      </c>
      <c r="DD226">
        <v>-0.82881067669173702</v>
      </c>
      <c r="DE226">
        <v>8.0239703842611601E-2</v>
      </c>
      <c r="DF226">
        <v>0</v>
      </c>
      <c r="DG226">
        <v>0</v>
      </c>
      <c r="DH226">
        <v>2</v>
      </c>
      <c r="DI226" t="s">
        <v>535</v>
      </c>
      <c r="DJ226">
        <v>3.1171700000000002</v>
      </c>
      <c r="DK226">
        <v>2.80098</v>
      </c>
      <c r="DL226">
        <v>0.23097699999999999</v>
      </c>
      <c r="DM226">
        <v>0.24316699999999999</v>
      </c>
      <c r="DN226">
        <v>7.1323600000000001E-2</v>
      </c>
      <c r="DO226">
        <v>2.9430100000000001E-2</v>
      </c>
      <c r="DP226">
        <v>21344.400000000001</v>
      </c>
      <c r="DQ226">
        <v>19383.400000000001</v>
      </c>
      <c r="DR226">
        <v>26562.1</v>
      </c>
      <c r="DS226">
        <v>23973.5</v>
      </c>
      <c r="DT226">
        <v>34106.1</v>
      </c>
      <c r="DU226">
        <v>33935.800000000003</v>
      </c>
      <c r="DV226">
        <v>40156.300000000003</v>
      </c>
      <c r="DW226">
        <v>37924.400000000001</v>
      </c>
      <c r="DX226">
        <v>1.9965999999999999</v>
      </c>
      <c r="DY226">
        <v>2.1740699999999999</v>
      </c>
      <c r="DZ226">
        <v>0.21796699999999999</v>
      </c>
      <c r="EA226">
        <v>0</v>
      </c>
      <c r="EB226">
        <v>28.5334</v>
      </c>
      <c r="EC226">
        <v>999.9</v>
      </c>
      <c r="ED226">
        <v>61.439</v>
      </c>
      <c r="EE226">
        <v>25.378</v>
      </c>
      <c r="EF226">
        <v>19.568100000000001</v>
      </c>
      <c r="EG226">
        <v>63.486800000000002</v>
      </c>
      <c r="EH226">
        <v>26.4984</v>
      </c>
      <c r="EI226">
        <v>1</v>
      </c>
      <c r="EJ226">
        <v>-0.16356499999999999</v>
      </c>
      <c r="EK226">
        <v>-6.6666699999999999</v>
      </c>
      <c r="EL226">
        <v>20.125900000000001</v>
      </c>
      <c r="EM226">
        <v>5.2610200000000003</v>
      </c>
      <c r="EN226">
        <v>12.004</v>
      </c>
      <c r="EO226">
        <v>4.9989499999999998</v>
      </c>
      <c r="EP226">
        <v>3.2869299999999999</v>
      </c>
      <c r="EQ226">
        <v>9999</v>
      </c>
      <c r="ER226">
        <v>9999</v>
      </c>
      <c r="ES226">
        <v>999.9</v>
      </c>
      <c r="ET226">
        <v>9999</v>
      </c>
      <c r="EU226">
        <v>1.8725700000000001</v>
      </c>
      <c r="EV226">
        <v>1.8734599999999999</v>
      </c>
      <c r="EW226">
        <v>1.8696600000000001</v>
      </c>
      <c r="EX226">
        <v>1.8754599999999999</v>
      </c>
      <c r="EY226">
        <v>1.87561</v>
      </c>
      <c r="EZ226">
        <v>1.8739399999999999</v>
      </c>
      <c r="FA226">
        <v>1.87256</v>
      </c>
      <c r="FB226">
        <v>1.8716299999999999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-0.12</v>
      </c>
      <c r="FQ226">
        <v>3.39E-2</v>
      </c>
      <c r="FR226">
        <v>0.34321388301456301</v>
      </c>
      <c r="FS226">
        <v>1.93526017593624E-3</v>
      </c>
      <c r="FT226">
        <v>-2.6352868309754201E-6</v>
      </c>
      <c r="FU226">
        <v>7.4988703689445403E-10</v>
      </c>
      <c r="FV226">
        <v>-2.6994475661370899E-2</v>
      </c>
      <c r="FW226">
        <v>5.2935318026229097E-3</v>
      </c>
      <c r="FX226">
        <v>-4.69559145734915E-4</v>
      </c>
      <c r="FY226">
        <v>3.7413844565891902E-5</v>
      </c>
      <c r="FZ226">
        <v>1</v>
      </c>
      <c r="GA226">
        <v>1999</v>
      </c>
      <c r="GB226">
        <v>0</v>
      </c>
      <c r="GC226">
        <v>14</v>
      </c>
      <c r="GD226">
        <v>118.3</v>
      </c>
      <c r="GE226">
        <v>118.3</v>
      </c>
      <c r="GF226">
        <v>3.27759</v>
      </c>
      <c r="GG226">
        <v>2.4877899999999999</v>
      </c>
      <c r="GH226">
        <v>1.5979000000000001</v>
      </c>
      <c r="GI226">
        <v>2.34619</v>
      </c>
      <c r="GJ226">
        <v>1.64917</v>
      </c>
      <c r="GK226">
        <v>2.47803</v>
      </c>
      <c r="GL226">
        <v>29.857800000000001</v>
      </c>
      <c r="GM226">
        <v>15.6731</v>
      </c>
      <c r="GN226">
        <v>19</v>
      </c>
      <c r="GO226">
        <v>470.71600000000001</v>
      </c>
      <c r="GP226">
        <v>605.21799999999996</v>
      </c>
      <c r="GQ226">
        <v>40.4572</v>
      </c>
      <c r="GR226">
        <v>25.2652</v>
      </c>
      <c r="GS226">
        <v>30.0001</v>
      </c>
      <c r="GT226">
        <v>25.026399999999999</v>
      </c>
      <c r="GU226">
        <v>24.9954</v>
      </c>
      <c r="GV226">
        <v>65.702600000000004</v>
      </c>
      <c r="GW226">
        <v>70.211100000000002</v>
      </c>
      <c r="GX226">
        <v>100</v>
      </c>
      <c r="GY226">
        <v>40.8508</v>
      </c>
      <c r="GZ226">
        <v>1592.59</v>
      </c>
      <c r="HA226">
        <v>4.0792400000000004</v>
      </c>
      <c r="HB226">
        <v>100.858</v>
      </c>
      <c r="HC226">
        <v>100.746</v>
      </c>
    </row>
    <row r="227" spans="1:211" x14ac:dyDescent="0.2">
      <c r="A227">
        <v>211</v>
      </c>
      <c r="B227">
        <v>1736456696</v>
      </c>
      <c r="C227">
        <v>420</v>
      </c>
      <c r="D227" t="s">
        <v>770</v>
      </c>
      <c r="E227" t="s">
        <v>771</v>
      </c>
      <c r="F227">
        <v>2</v>
      </c>
      <c r="G227">
        <v>1736456694</v>
      </c>
      <c r="H227">
        <f t="shared" si="102"/>
        <v>6.8467726449788708E-3</v>
      </c>
      <c r="I227">
        <f t="shared" si="103"/>
        <v>6.8467726449788708</v>
      </c>
      <c r="J227">
        <f t="shared" si="104"/>
        <v>56.699894241558098</v>
      </c>
      <c r="K227">
        <f t="shared" si="105"/>
        <v>1462.87</v>
      </c>
      <c r="L227">
        <f t="shared" si="106"/>
        <v>880.96420218903211</v>
      </c>
      <c r="M227">
        <f t="shared" si="107"/>
        <v>90.039930233647453</v>
      </c>
      <c r="N227">
        <f t="shared" si="108"/>
        <v>149.51426222950298</v>
      </c>
      <c r="O227">
        <f t="shared" si="109"/>
        <v>0.18232647066547195</v>
      </c>
      <c r="P227">
        <f t="shared" si="110"/>
        <v>3.5309239409212259</v>
      </c>
      <c r="Q227">
        <f t="shared" si="111"/>
        <v>0.17725297879055724</v>
      </c>
      <c r="R227">
        <f t="shared" si="112"/>
        <v>0.11122718562866168</v>
      </c>
      <c r="S227">
        <f t="shared" si="113"/>
        <v>317.40000000000003</v>
      </c>
      <c r="T227">
        <f t="shared" si="114"/>
        <v>33.023457247960529</v>
      </c>
      <c r="U227">
        <f t="shared" si="115"/>
        <v>33.023457247960529</v>
      </c>
      <c r="V227">
        <f t="shared" si="116"/>
        <v>5.0587695793393266</v>
      </c>
      <c r="W227">
        <f t="shared" si="117"/>
        <v>24.465184976395602</v>
      </c>
      <c r="X227">
        <f t="shared" si="118"/>
        <v>1.2323451442159048</v>
      </c>
      <c r="Y227">
        <f t="shared" si="119"/>
        <v>5.0371380613099426</v>
      </c>
      <c r="Z227">
        <f t="shared" si="120"/>
        <v>3.826424435123422</v>
      </c>
      <c r="AA227">
        <f t="shared" si="121"/>
        <v>-301.94267364356818</v>
      </c>
      <c r="AB227">
        <f t="shared" si="122"/>
        <v>-14.516266542860535</v>
      </c>
      <c r="AC227">
        <f t="shared" si="123"/>
        <v>-0.9414117103540478</v>
      </c>
      <c r="AD227">
        <f t="shared" si="124"/>
        <v>-3.5189678271763114E-4</v>
      </c>
      <c r="AE227">
        <f t="shared" si="125"/>
        <v>84.470326355037656</v>
      </c>
      <c r="AF227">
        <f t="shared" si="126"/>
        <v>6.8208204043848495</v>
      </c>
      <c r="AG227">
        <f t="shared" si="127"/>
        <v>56.699894241558098</v>
      </c>
      <c r="AH227">
        <v>1575.36882547444</v>
      </c>
      <c r="AI227">
        <v>1484.09981818182</v>
      </c>
      <c r="AJ227">
        <v>3.3853198733182701</v>
      </c>
      <c r="AK227">
        <v>84.5062676990527</v>
      </c>
      <c r="AL227">
        <f t="shared" si="128"/>
        <v>6.8467726449788708</v>
      </c>
      <c r="AM227">
        <v>3.9436486988660802</v>
      </c>
      <c r="AN227">
        <v>12.059463636363599</v>
      </c>
      <c r="AO227">
        <v>1.3845264456536301E-4</v>
      </c>
      <c r="AP227">
        <v>123.873733639405</v>
      </c>
      <c r="AQ227">
        <v>21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52896.821251077359</v>
      </c>
      <c r="AV227">
        <f t="shared" si="132"/>
        <v>2000</v>
      </c>
      <c r="AW227">
        <f t="shared" si="133"/>
        <v>1686</v>
      </c>
      <c r="AX227">
        <f t="shared" si="134"/>
        <v>0.84299999999999997</v>
      </c>
      <c r="AY227">
        <f t="shared" si="135"/>
        <v>0.15870000000000001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1736456694</v>
      </c>
      <c r="BF227">
        <v>1462.87</v>
      </c>
      <c r="BG227">
        <v>1576.21</v>
      </c>
      <c r="BH227">
        <v>12.057449999999999</v>
      </c>
      <c r="BI227">
        <v>3.9710100000000002</v>
      </c>
      <c r="BJ227">
        <v>1462.9849999999999</v>
      </c>
      <c r="BK227">
        <v>12.02365</v>
      </c>
      <c r="BL227">
        <v>499.99099999999999</v>
      </c>
      <c r="BM227">
        <v>102.10599999999999</v>
      </c>
      <c r="BN227">
        <v>0.10011689999999999</v>
      </c>
      <c r="BO227">
        <v>32.947200000000002</v>
      </c>
      <c r="BP227">
        <v>32.07835</v>
      </c>
      <c r="BQ227">
        <v>999.9</v>
      </c>
      <c r="BR227">
        <v>0</v>
      </c>
      <c r="BS227">
        <v>0</v>
      </c>
      <c r="BT227">
        <v>9991.25</v>
      </c>
      <c r="BU227">
        <v>720.49400000000003</v>
      </c>
      <c r="BV227">
        <v>450.01100000000002</v>
      </c>
      <c r="BW227">
        <v>-113.34</v>
      </c>
      <c r="BX227">
        <v>1480.72</v>
      </c>
      <c r="BY227">
        <v>1582.4949999999999</v>
      </c>
      <c r="BZ227">
        <v>8.0863999999999994</v>
      </c>
      <c r="CA227">
        <v>1576.21</v>
      </c>
      <c r="CB227">
        <v>3.9710100000000002</v>
      </c>
      <c r="CC227">
        <v>1.2311350000000001</v>
      </c>
      <c r="CD227">
        <v>0.40546450000000001</v>
      </c>
      <c r="CE227">
        <v>9.9834700000000005</v>
      </c>
      <c r="CF227">
        <v>-5.5734750000000002</v>
      </c>
      <c r="CG227">
        <v>2000</v>
      </c>
      <c r="CH227">
        <v>0.9</v>
      </c>
      <c r="CI227">
        <v>0.1</v>
      </c>
      <c r="CJ227">
        <v>24</v>
      </c>
      <c r="CK227">
        <v>39092.949999999997</v>
      </c>
      <c r="CL227">
        <v>1736449596</v>
      </c>
      <c r="CM227" t="s">
        <v>346</v>
      </c>
      <c r="CN227">
        <v>1736449594</v>
      </c>
      <c r="CO227">
        <v>1736449596</v>
      </c>
      <c r="CP227">
        <v>2</v>
      </c>
      <c r="CQ227">
        <v>0.52600000000000002</v>
      </c>
      <c r="CR227">
        <v>-1.4999999999999999E-2</v>
      </c>
      <c r="CS227">
        <v>0.63</v>
      </c>
      <c r="CT227">
        <v>3.9E-2</v>
      </c>
      <c r="CU227">
        <v>200</v>
      </c>
      <c r="CV227">
        <v>13</v>
      </c>
      <c r="CW227">
        <v>0.21</v>
      </c>
      <c r="CX227">
        <v>0.03</v>
      </c>
      <c r="CY227">
        <v>-112.74565</v>
      </c>
      <c r="CZ227">
        <v>-4.2457894736841801</v>
      </c>
      <c r="DA227">
        <v>0.462767790041614</v>
      </c>
      <c r="DB227">
        <v>0</v>
      </c>
      <c r="DC227">
        <v>8.1892814999999999</v>
      </c>
      <c r="DD227">
        <v>-0.75335413533835005</v>
      </c>
      <c r="DE227">
        <v>7.3035370354027795E-2</v>
      </c>
      <c r="DF227">
        <v>0</v>
      </c>
      <c r="DG227">
        <v>0</v>
      </c>
      <c r="DH227">
        <v>2</v>
      </c>
      <c r="DI227" t="s">
        <v>535</v>
      </c>
      <c r="DJ227">
        <v>3.1173199999999999</v>
      </c>
      <c r="DK227">
        <v>2.8008899999999999</v>
      </c>
      <c r="DL227">
        <v>0.231601</v>
      </c>
      <c r="DM227">
        <v>0.24379999999999999</v>
      </c>
      <c r="DN227">
        <v>7.13202E-2</v>
      </c>
      <c r="DO227">
        <v>2.9548899999999999E-2</v>
      </c>
      <c r="DP227">
        <v>21327</v>
      </c>
      <c r="DQ227">
        <v>19367.2</v>
      </c>
      <c r="DR227">
        <v>26561.9</v>
      </c>
      <c r="DS227">
        <v>23973.4</v>
      </c>
      <c r="DT227">
        <v>34106.1</v>
      </c>
      <c r="DU227">
        <v>33931.800000000003</v>
      </c>
      <c r="DV227">
        <v>40156.1</v>
      </c>
      <c r="DW227">
        <v>37924.400000000001</v>
      </c>
      <c r="DX227">
        <v>1.99692</v>
      </c>
      <c r="DY227">
        <v>2.17415</v>
      </c>
      <c r="DZ227">
        <v>0.21879699999999999</v>
      </c>
      <c r="EA227">
        <v>0</v>
      </c>
      <c r="EB227">
        <v>28.529</v>
      </c>
      <c r="EC227">
        <v>999.9</v>
      </c>
      <c r="ED227">
        <v>61.439</v>
      </c>
      <c r="EE227">
        <v>25.378</v>
      </c>
      <c r="EF227">
        <v>19.5688</v>
      </c>
      <c r="EG227">
        <v>63.736800000000002</v>
      </c>
      <c r="EH227">
        <v>26.1218</v>
      </c>
      <c r="EI227">
        <v>1</v>
      </c>
      <c r="EJ227">
        <v>-0.163659</v>
      </c>
      <c r="EK227">
        <v>-6.6666699999999999</v>
      </c>
      <c r="EL227">
        <v>20.125800000000002</v>
      </c>
      <c r="EM227">
        <v>5.2613200000000004</v>
      </c>
      <c r="EN227">
        <v>12.004</v>
      </c>
      <c r="EO227">
        <v>4.9989999999999997</v>
      </c>
      <c r="EP227">
        <v>3.2869799999999998</v>
      </c>
      <c r="EQ227">
        <v>9999</v>
      </c>
      <c r="ER227">
        <v>9999</v>
      </c>
      <c r="ES227">
        <v>999.9</v>
      </c>
      <c r="ET227">
        <v>9999</v>
      </c>
      <c r="EU227">
        <v>1.87256</v>
      </c>
      <c r="EV227">
        <v>1.8734599999999999</v>
      </c>
      <c r="EW227">
        <v>1.8696600000000001</v>
      </c>
      <c r="EX227">
        <v>1.8754599999999999</v>
      </c>
      <c r="EY227">
        <v>1.87561</v>
      </c>
      <c r="EZ227">
        <v>1.8739399999999999</v>
      </c>
      <c r="FA227">
        <v>1.87256</v>
      </c>
      <c r="FB227">
        <v>1.8716299999999999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-0.13</v>
      </c>
      <c r="FQ227">
        <v>3.3799999999999997E-2</v>
      </c>
      <c r="FR227">
        <v>0.34321388301456301</v>
      </c>
      <c r="FS227">
        <v>1.93526017593624E-3</v>
      </c>
      <c r="FT227">
        <v>-2.6352868309754201E-6</v>
      </c>
      <c r="FU227">
        <v>7.4988703689445403E-10</v>
      </c>
      <c r="FV227">
        <v>-2.6994475661370899E-2</v>
      </c>
      <c r="FW227">
        <v>5.2935318026229097E-3</v>
      </c>
      <c r="FX227">
        <v>-4.69559145734915E-4</v>
      </c>
      <c r="FY227">
        <v>3.7413844565891902E-5</v>
      </c>
      <c r="FZ227">
        <v>1</v>
      </c>
      <c r="GA227">
        <v>1999</v>
      </c>
      <c r="GB227">
        <v>0</v>
      </c>
      <c r="GC227">
        <v>14</v>
      </c>
      <c r="GD227">
        <v>118.4</v>
      </c>
      <c r="GE227">
        <v>118.3</v>
      </c>
      <c r="GF227">
        <v>3.28857</v>
      </c>
      <c r="GG227">
        <v>2.5097700000000001</v>
      </c>
      <c r="GH227">
        <v>1.5979000000000001</v>
      </c>
      <c r="GI227">
        <v>2.34619</v>
      </c>
      <c r="GJ227">
        <v>1.64917</v>
      </c>
      <c r="GK227">
        <v>2.4731399999999999</v>
      </c>
      <c r="GL227">
        <v>29.857800000000001</v>
      </c>
      <c r="GM227">
        <v>15.664300000000001</v>
      </c>
      <c r="GN227">
        <v>19</v>
      </c>
      <c r="GO227">
        <v>470.91399999999999</v>
      </c>
      <c r="GP227">
        <v>605.27800000000002</v>
      </c>
      <c r="GQ227">
        <v>40.476399999999998</v>
      </c>
      <c r="GR227">
        <v>25.264299999999999</v>
      </c>
      <c r="GS227">
        <v>30</v>
      </c>
      <c r="GT227">
        <v>25.026399999999999</v>
      </c>
      <c r="GU227">
        <v>24.9954</v>
      </c>
      <c r="GV227">
        <v>65.985600000000005</v>
      </c>
      <c r="GW227">
        <v>69.909499999999994</v>
      </c>
      <c r="GX227">
        <v>100</v>
      </c>
      <c r="GY227">
        <v>40.8508</v>
      </c>
      <c r="GZ227">
        <v>1606.26</v>
      </c>
      <c r="HA227">
        <v>4.1007199999999999</v>
      </c>
      <c r="HB227">
        <v>100.858</v>
      </c>
      <c r="HC227">
        <v>100.746</v>
      </c>
    </row>
    <row r="228" spans="1:211" x14ac:dyDescent="0.2">
      <c r="A228">
        <v>212</v>
      </c>
      <c r="B228">
        <v>1736456698</v>
      </c>
      <c r="C228">
        <v>422</v>
      </c>
      <c r="D228" t="s">
        <v>772</v>
      </c>
      <c r="E228" t="s">
        <v>773</v>
      </c>
      <c r="F228">
        <v>2</v>
      </c>
      <c r="G228">
        <v>1736456697</v>
      </c>
      <c r="H228">
        <f t="shared" si="102"/>
        <v>6.8313057801695221E-3</v>
      </c>
      <c r="I228">
        <f t="shared" si="103"/>
        <v>6.8313057801695223</v>
      </c>
      <c r="J228">
        <f t="shared" si="104"/>
        <v>56.751799632694507</v>
      </c>
      <c r="K228">
        <f t="shared" si="105"/>
        <v>1472.93</v>
      </c>
      <c r="L228">
        <f t="shared" si="106"/>
        <v>887.83933561416507</v>
      </c>
      <c r="M228">
        <f t="shared" si="107"/>
        <v>90.742766384867338</v>
      </c>
      <c r="N228">
        <f t="shared" si="108"/>
        <v>150.54271367555998</v>
      </c>
      <c r="O228">
        <f t="shared" si="109"/>
        <v>0.18156961181854836</v>
      </c>
      <c r="P228">
        <f t="shared" si="110"/>
        <v>3.5334463353273593</v>
      </c>
      <c r="Q228">
        <f t="shared" si="111"/>
        <v>0.17654101303928565</v>
      </c>
      <c r="R228">
        <f t="shared" si="112"/>
        <v>0.11077833262772138</v>
      </c>
      <c r="S228">
        <f t="shared" si="113"/>
        <v>317.39981904000001</v>
      </c>
      <c r="T228">
        <f t="shared" si="114"/>
        <v>33.04676704502495</v>
      </c>
      <c r="U228">
        <f t="shared" si="115"/>
        <v>33.04676704502495</v>
      </c>
      <c r="V228">
        <f t="shared" si="116"/>
        <v>5.0653978629225289</v>
      </c>
      <c r="W228">
        <f t="shared" si="117"/>
        <v>24.43763930043561</v>
      </c>
      <c r="X228">
        <f t="shared" si="118"/>
        <v>1.2323421451607999</v>
      </c>
      <c r="Y228">
        <f t="shared" si="119"/>
        <v>5.0428035622034608</v>
      </c>
      <c r="Z228">
        <f t="shared" si="120"/>
        <v>3.833055717761729</v>
      </c>
      <c r="AA228">
        <f t="shared" si="121"/>
        <v>-301.26058490547592</v>
      </c>
      <c r="AB228">
        <f t="shared" si="122"/>
        <v>-15.157136879675353</v>
      </c>
      <c r="AC228">
        <f t="shared" si="123"/>
        <v>-0.98248041417781906</v>
      </c>
      <c r="AD228">
        <f t="shared" si="124"/>
        <v>-3.8315932907906358E-4</v>
      </c>
      <c r="AE228">
        <f t="shared" si="125"/>
        <v>84.751297110515921</v>
      </c>
      <c r="AF228">
        <f t="shared" si="126"/>
        <v>6.8014285739880034</v>
      </c>
      <c r="AG228">
        <f t="shared" si="127"/>
        <v>56.751799632694507</v>
      </c>
      <c r="AH228">
        <v>1582.1810992646799</v>
      </c>
      <c r="AI228">
        <v>1490.87690909091</v>
      </c>
      <c r="AJ228">
        <v>3.3830683431242701</v>
      </c>
      <c r="AK228">
        <v>84.5062676990527</v>
      </c>
      <c r="AL228">
        <f t="shared" si="128"/>
        <v>6.8313057801695223</v>
      </c>
      <c r="AM228">
        <v>3.9619696801116402</v>
      </c>
      <c r="AN228">
        <v>12.058583916083901</v>
      </c>
      <c r="AO228">
        <v>1.16952462460015E-4</v>
      </c>
      <c r="AP228">
        <v>123.873733639405</v>
      </c>
      <c r="AQ228">
        <v>21</v>
      </c>
      <c r="AR228">
        <v>4</v>
      </c>
      <c r="AS228">
        <f t="shared" si="129"/>
        <v>1</v>
      </c>
      <c r="AT228">
        <f t="shared" si="130"/>
        <v>0</v>
      </c>
      <c r="AU228">
        <f t="shared" si="131"/>
        <v>52947.443379387143</v>
      </c>
      <c r="AV228">
        <f t="shared" si="132"/>
        <v>2000</v>
      </c>
      <c r="AW228">
        <f t="shared" si="133"/>
        <v>1685.9993040000002</v>
      </c>
      <c r="AX228">
        <f t="shared" si="134"/>
        <v>0.84299965200000004</v>
      </c>
      <c r="AY228">
        <f t="shared" si="135"/>
        <v>0.15869990952000002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1736456697</v>
      </c>
      <c r="BF228">
        <v>1472.93</v>
      </c>
      <c r="BG228">
        <v>1586.64</v>
      </c>
      <c r="BH228">
        <v>12.057399999999999</v>
      </c>
      <c r="BI228">
        <v>3.9950299999999999</v>
      </c>
      <c r="BJ228">
        <v>1473.06</v>
      </c>
      <c r="BK228">
        <v>12.0236</v>
      </c>
      <c r="BL228">
        <v>500.05799999999999</v>
      </c>
      <c r="BM228">
        <v>102.10599999999999</v>
      </c>
      <c r="BN228">
        <v>0.10029200000000001</v>
      </c>
      <c r="BO228">
        <v>32.967199999999998</v>
      </c>
      <c r="BP228">
        <v>32.091999999999999</v>
      </c>
      <c r="BQ228">
        <v>999.9</v>
      </c>
      <c r="BR228">
        <v>0</v>
      </c>
      <c r="BS228">
        <v>0</v>
      </c>
      <c r="BT228">
        <v>10001.9</v>
      </c>
      <c r="BU228">
        <v>720.48500000000001</v>
      </c>
      <c r="BV228">
        <v>450.72199999999998</v>
      </c>
      <c r="BW228">
        <v>-113.71299999999999</v>
      </c>
      <c r="BX228">
        <v>1490.91</v>
      </c>
      <c r="BY228">
        <v>1593.01</v>
      </c>
      <c r="BZ228">
        <v>8.0623400000000007</v>
      </c>
      <c r="CA228">
        <v>1586.64</v>
      </c>
      <c r="CB228">
        <v>3.9950299999999999</v>
      </c>
      <c r="CC228">
        <v>1.2311300000000001</v>
      </c>
      <c r="CD228">
        <v>0.407916</v>
      </c>
      <c r="CE228">
        <v>9.9833599999999993</v>
      </c>
      <c r="CF228">
        <v>-5.4942299999999999</v>
      </c>
      <c r="CG228">
        <v>2000</v>
      </c>
      <c r="CH228">
        <v>0.9</v>
      </c>
      <c r="CI228">
        <v>9.9999599999999994E-2</v>
      </c>
      <c r="CJ228">
        <v>24</v>
      </c>
      <c r="CK228">
        <v>39092.9</v>
      </c>
      <c r="CL228">
        <v>1736449596</v>
      </c>
      <c r="CM228" t="s">
        <v>346</v>
      </c>
      <c r="CN228">
        <v>1736449594</v>
      </c>
      <c r="CO228">
        <v>1736449596</v>
      </c>
      <c r="CP228">
        <v>2</v>
      </c>
      <c r="CQ228">
        <v>0.52600000000000002</v>
      </c>
      <c r="CR228">
        <v>-1.4999999999999999E-2</v>
      </c>
      <c r="CS228">
        <v>0.63</v>
      </c>
      <c r="CT228">
        <v>3.9E-2</v>
      </c>
      <c r="CU228">
        <v>200</v>
      </c>
      <c r="CV228">
        <v>13</v>
      </c>
      <c r="CW228">
        <v>0.21</v>
      </c>
      <c r="CX228">
        <v>0.03</v>
      </c>
      <c r="CY228">
        <v>-112.91695</v>
      </c>
      <c r="CZ228">
        <v>-3.8284962406014098</v>
      </c>
      <c r="DA228">
        <v>0.41788544782033299</v>
      </c>
      <c r="DB228">
        <v>0</v>
      </c>
      <c r="DC228">
        <v>8.1645555000000005</v>
      </c>
      <c r="DD228">
        <v>-0.68355744360901805</v>
      </c>
      <c r="DE228">
        <v>6.61533559598452E-2</v>
      </c>
      <c r="DF228">
        <v>0</v>
      </c>
      <c r="DG228">
        <v>0</v>
      </c>
      <c r="DH228">
        <v>2</v>
      </c>
      <c r="DI228" t="s">
        <v>535</v>
      </c>
      <c r="DJ228">
        <v>3.1172599999999999</v>
      </c>
      <c r="DK228">
        <v>2.8009900000000001</v>
      </c>
      <c r="DL228">
        <v>0.232234</v>
      </c>
      <c r="DM228">
        <v>0.24441299999999999</v>
      </c>
      <c r="DN228">
        <v>7.1329199999999995E-2</v>
      </c>
      <c r="DO228">
        <v>2.9605900000000001E-2</v>
      </c>
      <c r="DP228">
        <v>21309.5</v>
      </c>
      <c r="DQ228">
        <v>19351.900000000001</v>
      </c>
      <c r="DR228">
        <v>26561.9</v>
      </c>
      <c r="DS228">
        <v>23973.8</v>
      </c>
      <c r="DT228">
        <v>34105.699999999997</v>
      </c>
      <c r="DU228">
        <v>33930.199999999997</v>
      </c>
      <c r="DV228">
        <v>40155.9</v>
      </c>
      <c r="DW228">
        <v>37924.800000000003</v>
      </c>
      <c r="DX228">
        <v>1.99638</v>
      </c>
      <c r="DY228">
        <v>2.1743800000000002</v>
      </c>
      <c r="DZ228">
        <v>0.21979199999999999</v>
      </c>
      <c r="EA228">
        <v>0</v>
      </c>
      <c r="EB228">
        <v>28.5243</v>
      </c>
      <c r="EC228">
        <v>999.9</v>
      </c>
      <c r="ED228">
        <v>61.439</v>
      </c>
      <c r="EE228">
        <v>25.367000000000001</v>
      </c>
      <c r="EF228">
        <v>19.555399999999999</v>
      </c>
      <c r="EG228">
        <v>63.716799999999999</v>
      </c>
      <c r="EH228">
        <v>26.069700000000001</v>
      </c>
      <c r="EI228">
        <v>1</v>
      </c>
      <c r="EJ228">
        <v>-0.16395599999999999</v>
      </c>
      <c r="EK228">
        <v>-6.6666699999999999</v>
      </c>
      <c r="EL228">
        <v>20.126200000000001</v>
      </c>
      <c r="EM228">
        <v>5.2611699999999999</v>
      </c>
      <c r="EN228">
        <v>12.004300000000001</v>
      </c>
      <c r="EO228">
        <v>4.9989499999999998</v>
      </c>
      <c r="EP228">
        <v>3.2870200000000001</v>
      </c>
      <c r="EQ228">
        <v>9999</v>
      </c>
      <c r="ER228">
        <v>9999</v>
      </c>
      <c r="ES228">
        <v>999.9</v>
      </c>
      <c r="ET228">
        <v>9999</v>
      </c>
      <c r="EU228">
        <v>1.87256</v>
      </c>
      <c r="EV228">
        <v>1.8734599999999999</v>
      </c>
      <c r="EW228">
        <v>1.8696600000000001</v>
      </c>
      <c r="EX228">
        <v>1.8754599999999999</v>
      </c>
      <c r="EY228">
        <v>1.87561</v>
      </c>
      <c r="EZ228">
        <v>1.8739399999999999</v>
      </c>
      <c r="FA228">
        <v>1.87256</v>
      </c>
      <c r="FB228">
        <v>1.87164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-0.13</v>
      </c>
      <c r="FQ228">
        <v>3.3799999999999997E-2</v>
      </c>
      <c r="FR228">
        <v>0.34321388301456301</v>
      </c>
      <c r="FS228">
        <v>1.93526017593624E-3</v>
      </c>
      <c r="FT228">
        <v>-2.6352868309754201E-6</v>
      </c>
      <c r="FU228">
        <v>7.4988703689445403E-10</v>
      </c>
      <c r="FV228">
        <v>-2.6994475661370899E-2</v>
      </c>
      <c r="FW228">
        <v>5.2935318026229097E-3</v>
      </c>
      <c r="FX228">
        <v>-4.69559145734915E-4</v>
      </c>
      <c r="FY228">
        <v>3.7413844565891902E-5</v>
      </c>
      <c r="FZ228">
        <v>1</v>
      </c>
      <c r="GA228">
        <v>1999</v>
      </c>
      <c r="GB228">
        <v>0</v>
      </c>
      <c r="GC228">
        <v>14</v>
      </c>
      <c r="GD228">
        <v>118.4</v>
      </c>
      <c r="GE228">
        <v>118.4</v>
      </c>
      <c r="GF228">
        <v>3.29956</v>
      </c>
      <c r="GG228">
        <v>2.50854</v>
      </c>
      <c r="GH228">
        <v>1.5979000000000001</v>
      </c>
      <c r="GI228">
        <v>2.34619</v>
      </c>
      <c r="GJ228">
        <v>1.64917</v>
      </c>
      <c r="GK228">
        <v>2.3339799999999999</v>
      </c>
      <c r="GL228">
        <v>29.857800000000001</v>
      </c>
      <c r="GM228">
        <v>15.6556</v>
      </c>
      <c r="GN228">
        <v>19</v>
      </c>
      <c r="GO228">
        <v>470.58</v>
      </c>
      <c r="GP228">
        <v>605.45699999999999</v>
      </c>
      <c r="GQ228">
        <v>40.495800000000003</v>
      </c>
      <c r="GR228">
        <v>25.2639</v>
      </c>
      <c r="GS228">
        <v>29.9999</v>
      </c>
      <c r="GT228">
        <v>25.026399999999999</v>
      </c>
      <c r="GU228">
        <v>24.9954</v>
      </c>
      <c r="GV228">
        <v>66.1387</v>
      </c>
      <c r="GW228">
        <v>69.909499999999994</v>
      </c>
      <c r="GX228">
        <v>100</v>
      </c>
      <c r="GY228">
        <v>40.8508</v>
      </c>
      <c r="GZ228">
        <v>1606.26</v>
      </c>
      <c r="HA228">
        <v>4.1169799999999999</v>
      </c>
      <c r="HB228">
        <v>100.857</v>
      </c>
      <c r="HC228">
        <v>100.748</v>
      </c>
    </row>
    <row r="229" spans="1:211" x14ac:dyDescent="0.2">
      <c r="A229">
        <v>213</v>
      </c>
      <c r="B229">
        <v>1736456700</v>
      </c>
      <c r="C229">
        <v>424</v>
      </c>
      <c r="D229" t="s">
        <v>774</v>
      </c>
      <c r="E229" t="s">
        <v>775</v>
      </c>
      <c r="F229">
        <v>2</v>
      </c>
      <c r="G229">
        <v>1736456698</v>
      </c>
      <c r="H229">
        <f t="shared" si="102"/>
        <v>6.8227063068314192E-3</v>
      </c>
      <c r="I229">
        <f t="shared" si="103"/>
        <v>6.8227063068314191</v>
      </c>
      <c r="J229">
        <f t="shared" si="104"/>
        <v>56.778290994637857</v>
      </c>
      <c r="K229">
        <f t="shared" si="105"/>
        <v>1476.2850000000001</v>
      </c>
      <c r="L229">
        <f t="shared" si="106"/>
        <v>889.8645510551421</v>
      </c>
      <c r="M229">
        <f t="shared" si="107"/>
        <v>90.949412657874063</v>
      </c>
      <c r="N229">
        <f t="shared" si="108"/>
        <v>150.88504593921002</v>
      </c>
      <c r="O229">
        <f t="shared" si="109"/>
        <v>0.18124804739874636</v>
      </c>
      <c r="P229">
        <f t="shared" si="110"/>
        <v>3.532765835865324</v>
      </c>
      <c r="Q229">
        <f t="shared" si="111"/>
        <v>0.1762360432191154</v>
      </c>
      <c r="R229">
        <f t="shared" si="112"/>
        <v>0.11058629153155768</v>
      </c>
      <c r="S229">
        <f t="shared" si="113"/>
        <v>317.39987975999998</v>
      </c>
      <c r="T229">
        <f t="shared" si="114"/>
        <v>33.053801478003756</v>
      </c>
      <c r="U229">
        <f t="shared" si="115"/>
        <v>33.053801478003756</v>
      </c>
      <c r="V229">
        <f t="shared" si="116"/>
        <v>5.0673996306826741</v>
      </c>
      <c r="W229">
        <f t="shared" si="117"/>
        <v>24.435743074678435</v>
      </c>
      <c r="X229">
        <f t="shared" si="118"/>
        <v>1.2326032263600002</v>
      </c>
      <c r="Y229">
        <f t="shared" si="119"/>
        <v>5.0442633260344216</v>
      </c>
      <c r="Z229">
        <f t="shared" si="120"/>
        <v>3.8347964043226739</v>
      </c>
      <c r="AA229">
        <f t="shared" si="121"/>
        <v>-300.88134813126561</v>
      </c>
      <c r="AB229">
        <f t="shared" si="122"/>
        <v>-15.51312402181809</v>
      </c>
      <c r="AC229">
        <f t="shared" si="123"/>
        <v>-1.0058091455023499</v>
      </c>
      <c r="AD229">
        <f t="shared" si="124"/>
        <v>-4.0153858605052051E-4</v>
      </c>
      <c r="AE229">
        <f t="shared" si="125"/>
        <v>84.747851538824349</v>
      </c>
      <c r="AF229">
        <f t="shared" si="126"/>
        <v>6.8010160376726656</v>
      </c>
      <c r="AG229">
        <f t="shared" si="127"/>
        <v>56.778290994637857</v>
      </c>
      <c r="AH229">
        <v>1589.1626120748199</v>
      </c>
      <c r="AI229">
        <v>1497.7224242424199</v>
      </c>
      <c r="AJ229">
        <v>3.4022961487941199</v>
      </c>
      <c r="AK229">
        <v>84.5062676990527</v>
      </c>
      <c r="AL229">
        <f t="shared" si="128"/>
        <v>6.8227063068314191</v>
      </c>
      <c r="AM229">
        <v>3.9764861758265999</v>
      </c>
      <c r="AN229">
        <v>12.0606048951049</v>
      </c>
      <c r="AO229">
        <v>1.1428185383434401E-4</v>
      </c>
      <c r="AP229">
        <v>123.873733639405</v>
      </c>
      <c r="AQ229">
        <v>21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52931.949754230707</v>
      </c>
      <c r="AV229">
        <f t="shared" si="132"/>
        <v>2000</v>
      </c>
      <c r="AW229">
        <f t="shared" si="133"/>
        <v>1685.9997959999998</v>
      </c>
      <c r="AX229">
        <f t="shared" si="134"/>
        <v>0.84299989799999997</v>
      </c>
      <c r="AY229">
        <f t="shared" si="135"/>
        <v>0.15869993988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1736456698</v>
      </c>
      <c r="BF229">
        <v>1476.2850000000001</v>
      </c>
      <c r="BG229">
        <v>1589.9849999999999</v>
      </c>
      <c r="BH229">
        <v>12.06</v>
      </c>
      <c r="BI229">
        <v>4.000445</v>
      </c>
      <c r="BJ229">
        <v>1476.415</v>
      </c>
      <c r="BK229">
        <v>12.026149999999999</v>
      </c>
      <c r="BL229">
        <v>500.20100000000002</v>
      </c>
      <c r="BM229">
        <v>102.10550000000001</v>
      </c>
      <c r="BN229">
        <v>0.100406</v>
      </c>
      <c r="BO229">
        <v>32.972349999999999</v>
      </c>
      <c r="BP229">
        <v>32.1008</v>
      </c>
      <c r="BQ229">
        <v>999.9</v>
      </c>
      <c r="BR229">
        <v>0</v>
      </c>
      <c r="BS229">
        <v>0</v>
      </c>
      <c r="BT229">
        <v>9999.0750000000007</v>
      </c>
      <c r="BU229">
        <v>720.52800000000002</v>
      </c>
      <c r="BV229">
        <v>451.23700000000002</v>
      </c>
      <c r="BW229">
        <v>-113.6995</v>
      </c>
      <c r="BX229">
        <v>1494.31</v>
      </c>
      <c r="BY229">
        <v>1596.37</v>
      </c>
      <c r="BZ229">
        <v>8.0595199999999991</v>
      </c>
      <c r="CA229">
        <v>1589.9849999999999</v>
      </c>
      <c r="CB229">
        <v>4.000445</v>
      </c>
      <c r="CC229">
        <v>1.23139</v>
      </c>
      <c r="CD229">
        <v>0.408468</v>
      </c>
      <c r="CE229">
        <v>9.9865499999999994</v>
      </c>
      <c r="CF229">
        <v>-5.4764499999999998</v>
      </c>
      <c r="CG229">
        <v>2000</v>
      </c>
      <c r="CH229">
        <v>0.90000049999999998</v>
      </c>
      <c r="CI229">
        <v>9.9999400000000002E-2</v>
      </c>
      <c r="CJ229">
        <v>24</v>
      </c>
      <c r="CK229">
        <v>39092.949999999997</v>
      </c>
      <c r="CL229">
        <v>1736449596</v>
      </c>
      <c r="CM229" t="s">
        <v>346</v>
      </c>
      <c r="CN229">
        <v>1736449594</v>
      </c>
      <c r="CO229">
        <v>1736449596</v>
      </c>
      <c r="CP229">
        <v>2</v>
      </c>
      <c r="CQ229">
        <v>0.52600000000000002</v>
      </c>
      <c r="CR229">
        <v>-1.4999999999999999E-2</v>
      </c>
      <c r="CS229">
        <v>0.63</v>
      </c>
      <c r="CT229">
        <v>3.9E-2</v>
      </c>
      <c r="CU229">
        <v>200</v>
      </c>
      <c r="CV229">
        <v>13</v>
      </c>
      <c r="CW229">
        <v>0.21</v>
      </c>
      <c r="CX229">
        <v>0.03</v>
      </c>
      <c r="CY229">
        <v>-113.05714999999999</v>
      </c>
      <c r="CZ229">
        <v>-3.9050977443609698</v>
      </c>
      <c r="DA229">
        <v>0.42356124409582102</v>
      </c>
      <c r="DB229">
        <v>0</v>
      </c>
      <c r="DC229">
        <v>8.1431974999999994</v>
      </c>
      <c r="DD229">
        <v>-0.63038120300751099</v>
      </c>
      <c r="DE229">
        <v>6.1196434608153299E-2</v>
      </c>
      <c r="DF229">
        <v>0</v>
      </c>
      <c r="DG229">
        <v>0</v>
      </c>
      <c r="DH229">
        <v>2</v>
      </c>
      <c r="DI229" t="s">
        <v>535</v>
      </c>
      <c r="DJ229">
        <v>3.1172399999999998</v>
      </c>
      <c r="DK229">
        <v>2.8011200000000001</v>
      </c>
      <c r="DL229">
        <v>0.23286299999999999</v>
      </c>
      <c r="DM229">
        <v>0.24501400000000001</v>
      </c>
      <c r="DN229">
        <v>7.1351700000000004E-2</v>
      </c>
      <c r="DO229">
        <v>2.9720900000000001E-2</v>
      </c>
      <c r="DP229">
        <v>21292</v>
      </c>
      <c r="DQ229">
        <v>19336.8</v>
      </c>
      <c r="DR229">
        <v>26561.9</v>
      </c>
      <c r="DS229">
        <v>23974.1</v>
      </c>
      <c r="DT229">
        <v>34104.6</v>
      </c>
      <c r="DU229">
        <v>33926.6</v>
      </c>
      <c r="DV229">
        <v>40155.599999999999</v>
      </c>
      <c r="DW229">
        <v>37925.300000000003</v>
      </c>
      <c r="DX229">
        <v>1.99682</v>
      </c>
      <c r="DY229">
        <v>2.1741999999999999</v>
      </c>
      <c r="DZ229">
        <v>0.220999</v>
      </c>
      <c r="EA229">
        <v>0</v>
      </c>
      <c r="EB229">
        <v>28.5197</v>
      </c>
      <c r="EC229">
        <v>999.9</v>
      </c>
      <c r="ED229">
        <v>61.439</v>
      </c>
      <c r="EE229">
        <v>25.378</v>
      </c>
      <c r="EF229">
        <v>19.569099999999999</v>
      </c>
      <c r="EG229">
        <v>63.6068</v>
      </c>
      <c r="EH229">
        <v>26.4984</v>
      </c>
      <c r="EI229">
        <v>1</v>
      </c>
      <c r="EJ229">
        <v>-0.16391</v>
      </c>
      <c r="EK229">
        <v>-6.6666699999999999</v>
      </c>
      <c r="EL229">
        <v>20.126300000000001</v>
      </c>
      <c r="EM229">
        <v>5.2617700000000003</v>
      </c>
      <c r="EN229">
        <v>12.0044</v>
      </c>
      <c r="EO229">
        <v>4.99925</v>
      </c>
      <c r="EP229">
        <v>3.2871999999999999</v>
      </c>
      <c r="EQ229">
        <v>9999</v>
      </c>
      <c r="ER229">
        <v>9999</v>
      </c>
      <c r="ES229">
        <v>999.9</v>
      </c>
      <c r="ET229">
        <v>9999</v>
      </c>
      <c r="EU229">
        <v>1.87256</v>
      </c>
      <c r="EV229">
        <v>1.8734599999999999</v>
      </c>
      <c r="EW229">
        <v>1.8696600000000001</v>
      </c>
      <c r="EX229">
        <v>1.8754599999999999</v>
      </c>
      <c r="EY229">
        <v>1.87561</v>
      </c>
      <c r="EZ229">
        <v>1.8739600000000001</v>
      </c>
      <c r="FA229">
        <v>1.87256</v>
      </c>
      <c r="FB229">
        <v>1.87164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-0.14000000000000001</v>
      </c>
      <c r="FQ229">
        <v>3.3799999999999997E-2</v>
      </c>
      <c r="FR229">
        <v>0.34321388301456301</v>
      </c>
      <c r="FS229">
        <v>1.93526017593624E-3</v>
      </c>
      <c r="FT229">
        <v>-2.6352868309754201E-6</v>
      </c>
      <c r="FU229">
        <v>7.4988703689445403E-10</v>
      </c>
      <c r="FV229">
        <v>-2.6994475661370899E-2</v>
      </c>
      <c r="FW229">
        <v>5.2935318026229097E-3</v>
      </c>
      <c r="FX229">
        <v>-4.69559145734915E-4</v>
      </c>
      <c r="FY229">
        <v>3.7413844565891902E-5</v>
      </c>
      <c r="FZ229">
        <v>1</v>
      </c>
      <c r="GA229">
        <v>1999</v>
      </c>
      <c r="GB229">
        <v>0</v>
      </c>
      <c r="GC229">
        <v>14</v>
      </c>
      <c r="GD229">
        <v>118.4</v>
      </c>
      <c r="GE229">
        <v>118.4</v>
      </c>
      <c r="GF229">
        <v>3.3093300000000001</v>
      </c>
      <c r="GG229">
        <v>2.49634</v>
      </c>
      <c r="GH229">
        <v>1.5979000000000001</v>
      </c>
      <c r="GI229">
        <v>2.34619</v>
      </c>
      <c r="GJ229">
        <v>1.64917</v>
      </c>
      <c r="GK229">
        <v>2.3938000000000001</v>
      </c>
      <c r="GL229">
        <v>29.857800000000001</v>
      </c>
      <c r="GM229">
        <v>15.6731</v>
      </c>
      <c r="GN229">
        <v>19</v>
      </c>
      <c r="GO229">
        <v>470.85500000000002</v>
      </c>
      <c r="GP229">
        <v>605.31899999999996</v>
      </c>
      <c r="GQ229">
        <v>40.513300000000001</v>
      </c>
      <c r="GR229">
        <v>25.2639</v>
      </c>
      <c r="GS229">
        <v>30</v>
      </c>
      <c r="GT229">
        <v>25.026399999999999</v>
      </c>
      <c r="GU229">
        <v>24.9954</v>
      </c>
      <c r="GV229">
        <v>66.437399999999997</v>
      </c>
      <c r="GW229">
        <v>69.909499999999994</v>
      </c>
      <c r="GX229">
        <v>100</v>
      </c>
      <c r="GY229">
        <v>40.924799999999998</v>
      </c>
      <c r="GZ229">
        <v>1620.18</v>
      </c>
      <c r="HA229">
        <v>4.1356000000000002</v>
      </c>
      <c r="HB229">
        <v>100.857</v>
      </c>
      <c r="HC229">
        <v>100.749</v>
      </c>
    </row>
    <row r="230" spans="1:211" x14ac:dyDescent="0.2">
      <c r="A230">
        <v>214</v>
      </c>
      <c r="B230">
        <v>1736456702</v>
      </c>
      <c r="C230">
        <v>426</v>
      </c>
      <c r="D230" t="s">
        <v>776</v>
      </c>
      <c r="E230" t="s">
        <v>777</v>
      </c>
      <c r="F230">
        <v>2</v>
      </c>
      <c r="G230">
        <v>1736456701</v>
      </c>
      <c r="H230">
        <f t="shared" si="102"/>
        <v>6.8158989110161765E-3</v>
      </c>
      <c r="I230">
        <f t="shared" si="103"/>
        <v>6.8158989110161761</v>
      </c>
      <c r="J230">
        <f t="shared" si="104"/>
        <v>56.935703806880284</v>
      </c>
      <c r="K230">
        <f t="shared" si="105"/>
        <v>1486.33</v>
      </c>
      <c r="L230">
        <f t="shared" si="106"/>
        <v>896.74250216382018</v>
      </c>
      <c r="M230">
        <f t="shared" si="107"/>
        <v>91.651731537531148</v>
      </c>
      <c r="N230">
        <f t="shared" si="108"/>
        <v>151.91062964839</v>
      </c>
      <c r="O230">
        <f t="shared" si="109"/>
        <v>0.18084318110721626</v>
      </c>
      <c r="P230">
        <f t="shared" si="110"/>
        <v>3.530457666675666</v>
      </c>
      <c r="Q230">
        <f t="shared" si="111"/>
        <v>0.17585004594712439</v>
      </c>
      <c r="R230">
        <f t="shared" si="112"/>
        <v>0.11034340904756133</v>
      </c>
      <c r="S230">
        <f t="shared" si="113"/>
        <v>317.39981904000001</v>
      </c>
      <c r="T230">
        <f t="shared" si="114"/>
        <v>33.071881566994506</v>
      </c>
      <c r="U230">
        <f t="shared" si="115"/>
        <v>33.071881566994506</v>
      </c>
      <c r="V230">
        <f t="shared" si="116"/>
        <v>5.0725477862642609</v>
      </c>
      <c r="W230">
        <f t="shared" si="117"/>
        <v>24.427024578928698</v>
      </c>
      <c r="X230">
        <f t="shared" si="118"/>
        <v>1.2333099432610002</v>
      </c>
      <c r="Y230">
        <f t="shared" si="119"/>
        <v>5.0489569013038169</v>
      </c>
      <c r="Z230">
        <f t="shared" si="120"/>
        <v>3.8392378430032608</v>
      </c>
      <c r="AA230">
        <f t="shared" si="121"/>
        <v>-300.58114197581341</v>
      </c>
      <c r="AB230">
        <f t="shared" si="122"/>
        <v>-15.794216370953357</v>
      </c>
      <c r="AC230">
        <f t="shared" si="123"/>
        <v>-1.0248775060210222</v>
      </c>
      <c r="AD230">
        <f t="shared" si="124"/>
        <v>-4.1681278778327169E-4</v>
      </c>
      <c r="AE230">
        <f t="shared" si="125"/>
        <v>84.651795403705762</v>
      </c>
      <c r="AF230">
        <f t="shared" si="126"/>
        <v>6.782834720168271</v>
      </c>
      <c r="AG230">
        <f t="shared" si="127"/>
        <v>56.935703806880284</v>
      </c>
      <c r="AH230">
        <v>1596.11279387625</v>
      </c>
      <c r="AI230">
        <v>1504.5087878787899</v>
      </c>
      <c r="AJ230">
        <v>3.4000974298430999</v>
      </c>
      <c r="AK230">
        <v>84.5062676990527</v>
      </c>
      <c r="AL230">
        <f t="shared" si="128"/>
        <v>6.8158989110161761</v>
      </c>
      <c r="AM230">
        <v>3.9912020518362401</v>
      </c>
      <c r="AN230">
        <v>12.066106993007001</v>
      </c>
      <c r="AO230">
        <v>1.2280971595260499E-4</v>
      </c>
      <c r="AP230">
        <v>123.873733639405</v>
      </c>
      <c r="AQ230">
        <v>20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52879.597841652452</v>
      </c>
      <c r="AV230">
        <f t="shared" si="132"/>
        <v>2000</v>
      </c>
      <c r="AW230">
        <f t="shared" si="133"/>
        <v>1685.9993040000002</v>
      </c>
      <c r="AX230">
        <f t="shared" si="134"/>
        <v>0.84299965200000004</v>
      </c>
      <c r="AY230">
        <f t="shared" si="135"/>
        <v>0.15869990952000002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1736456701</v>
      </c>
      <c r="BF230">
        <v>1486.33</v>
      </c>
      <c r="BG230">
        <v>1599.95</v>
      </c>
      <c r="BH230">
        <v>12.067</v>
      </c>
      <c r="BI230">
        <v>4.0300599999999998</v>
      </c>
      <c r="BJ230">
        <v>1486.47</v>
      </c>
      <c r="BK230">
        <v>12.033099999999999</v>
      </c>
      <c r="BL230">
        <v>500.26400000000001</v>
      </c>
      <c r="BM230">
        <v>102.105</v>
      </c>
      <c r="BN230">
        <v>0.10018299999999999</v>
      </c>
      <c r="BO230">
        <v>32.988900000000001</v>
      </c>
      <c r="BP230">
        <v>32.116199999999999</v>
      </c>
      <c r="BQ230">
        <v>999.9</v>
      </c>
      <c r="BR230">
        <v>0</v>
      </c>
      <c r="BS230">
        <v>0</v>
      </c>
      <c r="BT230">
        <v>9989.3799999999992</v>
      </c>
      <c r="BU230">
        <v>720.69799999999998</v>
      </c>
      <c r="BV230">
        <v>452.72899999999998</v>
      </c>
      <c r="BW230">
        <v>-113.616</v>
      </c>
      <c r="BX230">
        <v>1504.48</v>
      </c>
      <c r="BY230">
        <v>1606.42</v>
      </c>
      <c r="BZ230">
        <v>8.0369299999999999</v>
      </c>
      <c r="CA230">
        <v>1599.95</v>
      </c>
      <c r="CB230">
        <v>4.0300599999999998</v>
      </c>
      <c r="CC230">
        <v>1.2321</v>
      </c>
      <c r="CD230">
        <v>0.41148800000000002</v>
      </c>
      <c r="CE230">
        <v>9.9951100000000004</v>
      </c>
      <c r="CF230">
        <v>-5.3795400000000004</v>
      </c>
      <c r="CG230">
        <v>2000</v>
      </c>
      <c r="CH230">
        <v>0.9</v>
      </c>
      <c r="CI230">
        <v>9.9999599999999994E-2</v>
      </c>
      <c r="CJ230">
        <v>24</v>
      </c>
      <c r="CK230">
        <v>39093.1</v>
      </c>
      <c r="CL230">
        <v>1736449596</v>
      </c>
      <c r="CM230" t="s">
        <v>346</v>
      </c>
      <c r="CN230">
        <v>1736449594</v>
      </c>
      <c r="CO230">
        <v>1736449596</v>
      </c>
      <c r="CP230">
        <v>2</v>
      </c>
      <c r="CQ230">
        <v>0.52600000000000002</v>
      </c>
      <c r="CR230">
        <v>-1.4999999999999999E-2</v>
      </c>
      <c r="CS230">
        <v>0.63</v>
      </c>
      <c r="CT230">
        <v>3.9E-2</v>
      </c>
      <c r="CU230">
        <v>200</v>
      </c>
      <c r="CV230">
        <v>13</v>
      </c>
      <c r="CW230">
        <v>0.21</v>
      </c>
      <c r="CX230">
        <v>0.03</v>
      </c>
      <c r="CY230">
        <v>-113.157</v>
      </c>
      <c r="CZ230">
        <v>-4.1780751879700304</v>
      </c>
      <c r="DA230">
        <v>0.44077681427225701</v>
      </c>
      <c r="DB230">
        <v>0</v>
      </c>
      <c r="DC230">
        <v>8.1241374999999998</v>
      </c>
      <c r="DD230">
        <v>-0.58060646616540301</v>
      </c>
      <c r="DE230">
        <v>5.6738054326439399E-2</v>
      </c>
      <c r="DF230">
        <v>0</v>
      </c>
      <c r="DG230">
        <v>0</v>
      </c>
      <c r="DH230">
        <v>2</v>
      </c>
      <c r="DI230" t="s">
        <v>535</v>
      </c>
      <c r="DJ230">
        <v>3.1172</v>
      </c>
      <c r="DK230">
        <v>2.8004500000000001</v>
      </c>
      <c r="DL230">
        <v>0.233482</v>
      </c>
      <c r="DM230">
        <v>0.245611</v>
      </c>
      <c r="DN230">
        <v>7.1365999999999999E-2</v>
      </c>
      <c r="DO230">
        <v>2.9890400000000001E-2</v>
      </c>
      <c r="DP230">
        <v>21274.9</v>
      </c>
      <c r="DQ230">
        <v>19321.400000000001</v>
      </c>
      <c r="DR230">
        <v>26561.9</v>
      </c>
      <c r="DS230">
        <v>23974</v>
      </c>
      <c r="DT230">
        <v>34104.1</v>
      </c>
      <c r="DU230">
        <v>33920.5</v>
      </c>
      <c r="DV230">
        <v>40155.4</v>
      </c>
      <c r="DW230">
        <v>37925.1</v>
      </c>
      <c r="DX230">
        <v>1.99705</v>
      </c>
      <c r="DY230">
        <v>2.1743800000000002</v>
      </c>
      <c r="DZ230">
        <v>0.22139400000000001</v>
      </c>
      <c r="EA230">
        <v>0</v>
      </c>
      <c r="EB230">
        <v>28.515899999999998</v>
      </c>
      <c r="EC230">
        <v>999.9</v>
      </c>
      <c r="ED230">
        <v>61.439</v>
      </c>
      <c r="EE230">
        <v>25.378</v>
      </c>
      <c r="EF230">
        <v>19.5672</v>
      </c>
      <c r="EG230">
        <v>63.916800000000002</v>
      </c>
      <c r="EH230">
        <v>26.4984</v>
      </c>
      <c r="EI230">
        <v>1</v>
      </c>
      <c r="EJ230">
        <v>-0.163854</v>
      </c>
      <c r="EK230">
        <v>-6.6666699999999999</v>
      </c>
      <c r="EL230">
        <v>20.126200000000001</v>
      </c>
      <c r="EM230">
        <v>5.2611699999999999</v>
      </c>
      <c r="EN230">
        <v>12.004099999999999</v>
      </c>
      <c r="EO230">
        <v>4.9991500000000002</v>
      </c>
      <c r="EP230">
        <v>3.2869999999999999</v>
      </c>
      <c r="EQ230">
        <v>9999</v>
      </c>
      <c r="ER230">
        <v>9999</v>
      </c>
      <c r="ES230">
        <v>999.9</v>
      </c>
      <c r="ET230">
        <v>9999</v>
      </c>
      <c r="EU230">
        <v>1.8725700000000001</v>
      </c>
      <c r="EV230">
        <v>1.8734599999999999</v>
      </c>
      <c r="EW230">
        <v>1.8696699999999999</v>
      </c>
      <c r="EX230">
        <v>1.8754599999999999</v>
      </c>
      <c r="EY230">
        <v>1.87561</v>
      </c>
      <c r="EZ230">
        <v>1.8739600000000001</v>
      </c>
      <c r="FA230">
        <v>1.87256</v>
      </c>
      <c r="FB230">
        <v>1.87164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-0.14000000000000001</v>
      </c>
      <c r="FQ230">
        <v>3.39E-2</v>
      </c>
      <c r="FR230">
        <v>0.34321388301456301</v>
      </c>
      <c r="FS230">
        <v>1.93526017593624E-3</v>
      </c>
      <c r="FT230">
        <v>-2.6352868309754201E-6</v>
      </c>
      <c r="FU230">
        <v>7.4988703689445403E-10</v>
      </c>
      <c r="FV230">
        <v>-2.6994475661370899E-2</v>
      </c>
      <c r="FW230">
        <v>5.2935318026229097E-3</v>
      </c>
      <c r="FX230">
        <v>-4.69559145734915E-4</v>
      </c>
      <c r="FY230">
        <v>3.7413844565891902E-5</v>
      </c>
      <c r="FZ230">
        <v>1</v>
      </c>
      <c r="GA230">
        <v>1999</v>
      </c>
      <c r="GB230">
        <v>0</v>
      </c>
      <c r="GC230">
        <v>14</v>
      </c>
      <c r="GD230">
        <v>118.5</v>
      </c>
      <c r="GE230">
        <v>118.4</v>
      </c>
      <c r="GF230">
        <v>3.3215300000000001</v>
      </c>
      <c r="GG230">
        <v>2.48291</v>
      </c>
      <c r="GH230">
        <v>1.5979000000000001</v>
      </c>
      <c r="GI230">
        <v>2.34619</v>
      </c>
      <c r="GJ230">
        <v>1.64917</v>
      </c>
      <c r="GK230">
        <v>2.47437</v>
      </c>
      <c r="GL230">
        <v>29.857800000000001</v>
      </c>
      <c r="GM230">
        <v>15.6731</v>
      </c>
      <c r="GN230">
        <v>19</v>
      </c>
      <c r="GO230">
        <v>470.99299999999999</v>
      </c>
      <c r="GP230">
        <v>605.45799999999997</v>
      </c>
      <c r="GQ230">
        <v>40.530900000000003</v>
      </c>
      <c r="GR230">
        <v>25.2639</v>
      </c>
      <c r="GS230">
        <v>30</v>
      </c>
      <c r="GT230">
        <v>25.026399999999999</v>
      </c>
      <c r="GU230">
        <v>24.9954</v>
      </c>
      <c r="GV230">
        <v>66.5976</v>
      </c>
      <c r="GW230">
        <v>69.909499999999994</v>
      </c>
      <c r="GX230">
        <v>100</v>
      </c>
      <c r="GY230">
        <v>40.924799999999998</v>
      </c>
      <c r="GZ230">
        <v>1620.18</v>
      </c>
      <c r="HA230">
        <v>4.1521299999999997</v>
      </c>
      <c r="HB230">
        <v>100.857</v>
      </c>
      <c r="HC230">
        <v>100.748</v>
      </c>
    </row>
    <row r="231" spans="1:211" x14ac:dyDescent="0.2">
      <c r="A231">
        <v>215</v>
      </c>
      <c r="B231">
        <v>1736456704</v>
      </c>
      <c r="C231">
        <v>428</v>
      </c>
      <c r="D231" t="s">
        <v>778</v>
      </c>
      <c r="E231" t="s">
        <v>779</v>
      </c>
      <c r="F231">
        <v>2</v>
      </c>
      <c r="G231">
        <v>1736456702</v>
      </c>
      <c r="H231">
        <f t="shared" si="102"/>
        <v>6.8029016729478989E-3</v>
      </c>
      <c r="I231">
        <f t="shared" si="103"/>
        <v>6.8029016729478986</v>
      </c>
      <c r="J231">
        <f t="shared" si="104"/>
        <v>56.961654257173073</v>
      </c>
      <c r="K231">
        <f t="shared" si="105"/>
        <v>1489.6849999999999</v>
      </c>
      <c r="L231">
        <f t="shared" si="106"/>
        <v>898.46735968530527</v>
      </c>
      <c r="M231">
        <f t="shared" si="107"/>
        <v>91.827404702324799</v>
      </c>
      <c r="N231">
        <f t="shared" si="108"/>
        <v>152.25250633689774</v>
      </c>
      <c r="O231">
        <f t="shared" si="109"/>
        <v>0.18041373324425125</v>
      </c>
      <c r="P231">
        <f t="shared" si="110"/>
        <v>3.5284455360333351</v>
      </c>
      <c r="Q231">
        <f t="shared" si="111"/>
        <v>0.17544118345202112</v>
      </c>
      <c r="R231">
        <f t="shared" si="112"/>
        <v>0.11008608786437496</v>
      </c>
      <c r="S231">
        <f t="shared" si="113"/>
        <v>317.40070301977386</v>
      </c>
      <c r="T231">
        <f t="shared" si="114"/>
        <v>33.077509741580954</v>
      </c>
      <c r="U231">
        <f t="shared" si="115"/>
        <v>33.077509741580954</v>
      </c>
      <c r="V231">
        <f t="shared" si="116"/>
        <v>5.0741512908215869</v>
      </c>
      <c r="W231">
        <f t="shared" si="117"/>
        <v>24.424300684119064</v>
      </c>
      <c r="X231">
        <f t="shared" si="118"/>
        <v>1.2333629898073399</v>
      </c>
      <c r="Y231">
        <f t="shared" si="119"/>
        <v>5.0497371685621504</v>
      </c>
      <c r="Z231">
        <f t="shared" si="120"/>
        <v>3.8407883010142472</v>
      </c>
      <c r="AA231">
        <f t="shared" si="121"/>
        <v>-300.00796377700232</v>
      </c>
      <c r="AB231">
        <f t="shared" si="122"/>
        <v>-16.332717057812083</v>
      </c>
      <c r="AC231">
        <f t="shared" si="123"/>
        <v>-1.0604684238881601</v>
      </c>
      <c r="AD231">
        <f t="shared" si="124"/>
        <v>-4.4623892869566362E-4</v>
      </c>
      <c r="AE231">
        <f t="shared" si="125"/>
        <v>84.647364604577461</v>
      </c>
      <c r="AF231">
        <f t="shared" si="126"/>
        <v>6.7699672551060521</v>
      </c>
      <c r="AG231">
        <f t="shared" si="127"/>
        <v>56.961654257173073</v>
      </c>
      <c r="AH231">
        <v>1602.87522557323</v>
      </c>
      <c r="AI231">
        <v>1511.2719393939401</v>
      </c>
      <c r="AJ231">
        <v>3.3892359983126301</v>
      </c>
      <c r="AK231">
        <v>84.5062676990527</v>
      </c>
      <c r="AL231">
        <f t="shared" si="128"/>
        <v>6.8029016729478986</v>
      </c>
      <c r="AM231">
        <v>4.0067383287661</v>
      </c>
      <c r="AN231">
        <v>12.069779020979</v>
      </c>
      <c r="AO231">
        <v>1.2807856492662E-4</v>
      </c>
      <c r="AP231">
        <v>123.873733639405</v>
      </c>
      <c r="AQ231">
        <v>21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52835.995816299532</v>
      </c>
      <c r="AV231">
        <f t="shared" si="132"/>
        <v>2000.0050000000001</v>
      </c>
      <c r="AW231">
        <f t="shared" si="133"/>
        <v>1686.0038669991302</v>
      </c>
      <c r="AX231">
        <f t="shared" si="134"/>
        <v>0.84299982600000001</v>
      </c>
      <c r="AY231">
        <f t="shared" si="135"/>
        <v>0.15869995476000001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1736456702</v>
      </c>
      <c r="BF231">
        <v>1489.6849999999999</v>
      </c>
      <c r="BG231">
        <v>1603.355</v>
      </c>
      <c r="BH231">
        <v>12.067600000000001</v>
      </c>
      <c r="BI231">
        <v>4.0423099999999996</v>
      </c>
      <c r="BJ231">
        <v>1489.83</v>
      </c>
      <c r="BK231">
        <v>12.0337</v>
      </c>
      <c r="BL231">
        <v>500.03949999999998</v>
      </c>
      <c r="BM231">
        <v>102.1045</v>
      </c>
      <c r="BN231">
        <v>9.9997150000000007E-2</v>
      </c>
      <c r="BO231">
        <v>32.99165</v>
      </c>
      <c r="BP231">
        <v>32.115200000000002</v>
      </c>
      <c r="BQ231">
        <v>999.9</v>
      </c>
      <c r="BR231">
        <v>0</v>
      </c>
      <c r="BS231">
        <v>0</v>
      </c>
      <c r="BT231">
        <v>9980.94</v>
      </c>
      <c r="BU231">
        <v>720.73</v>
      </c>
      <c r="BV231">
        <v>452.80200000000002</v>
      </c>
      <c r="BW231">
        <v>-113.6675</v>
      </c>
      <c r="BX231">
        <v>1507.88</v>
      </c>
      <c r="BY231">
        <v>1609.86</v>
      </c>
      <c r="BZ231">
        <v>8.02529</v>
      </c>
      <c r="CA231">
        <v>1603.355</v>
      </c>
      <c r="CB231">
        <v>4.0423099999999996</v>
      </c>
      <c r="CC231">
        <v>1.2321599999999999</v>
      </c>
      <c r="CD231">
        <v>0.41273799999999999</v>
      </c>
      <c r="CE231">
        <v>9.9958399999999994</v>
      </c>
      <c r="CF231">
        <v>-5.3396600000000003</v>
      </c>
      <c r="CG231">
        <v>2000.0050000000001</v>
      </c>
      <c r="CH231">
        <v>0.9</v>
      </c>
      <c r="CI231">
        <v>9.99998E-2</v>
      </c>
      <c r="CJ231">
        <v>24</v>
      </c>
      <c r="CK231">
        <v>39093.1</v>
      </c>
      <c r="CL231">
        <v>1736449596</v>
      </c>
      <c r="CM231" t="s">
        <v>346</v>
      </c>
      <c r="CN231">
        <v>1736449594</v>
      </c>
      <c r="CO231">
        <v>1736449596</v>
      </c>
      <c r="CP231">
        <v>2</v>
      </c>
      <c r="CQ231">
        <v>0.52600000000000002</v>
      </c>
      <c r="CR231">
        <v>-1.4999999999999999E-2</v>
      </c>
      <c r="CS231">
        <v>0.63</v>
      </c>
      <c r="CT231">
        <v>3.9E-2</v>
      </c>
      <c r="CU231">
        <v>200</v>
      </c>
      <c r="CV231">
        <v>13</v>
      </c>
      <c r="CW231">
        <v>0.21</v>
      </c>
      <c r="CX231">
        <v>0.03</v>
      </c>
      <c r="CY231">
        <v>-113.2641</v>
      </c>
      <c r="CZ231">
        <v>-3.9219248120299701</v>
      </c>
      <c r="DA231">
        <v>0.42041311825393801</v>
      </c>
      <c r="DB231">
        <v>0</v>
      </c>
      <c r="DC231">
        <v>8.1050494999999998</v>
      </c>
      <c r="DD231">
        <v>-0.53959263157894299</v>
      </c>
      <c r="DE231">
        <v>5.27773768271027E-2</v>
      </c>
      <c r="DF231">
        <v>0</v>
      </c>
      <c r="DG231">
        <v>0</v>
      </c>
      <c r="DH231">
        <v>2</v>
      </c>
      <c r="DI231" t="s">
        <v>535</v>
      </c>
      <c r="DJ231">
        <v>3.1171899999999999</v>
      </c>
      <c r="DK231">
        <v>2.8002699999999998</v>
      </c>
      <c r="DL231">
        <v>0.234102</v>
      </c>
      <c r="DM231">
        <v>0.24620500000000001</v>
      </c>
      <c r="DN231">
        <v>7.1373099999999995E-2</v>
      </c>
      <c r="DO231">
        <v>2.99969E-2</v>
      </c>
      <c r="DP231">
        <v>21257.8</v>
      </c>
      <c r="DQ231">
        <v>19306.099999999999</v>
      </c>
      <c r="DR231">
        <v>26562</v>
      </c>
      <c r="DS231">
        <v>23973.8</v>
      </c>
      <c r="DT231">
        <v>34104.199999999997</v>
      </c>
      <c r="DU231">
        <v>33916.800000000003</v>
      </c>
      <c r="DV231">
        <v>40155.9</v>
      </c>
      <c r="DW231">
        <v>37925.1</v>
      </c>
      <c r="DX231">
        <v>1.99675</v>
      </c>
      <c r="DY231">
        <v>2.1749499999999999</v>
      </c>
      <c r="DZ231">
        <v>0.221275</v>
      </c>
      <c r="EA231">
        <v>0</v>
      </c>
      <c r="EB231">
        <v>28.513100000000001</v>
      </c>
      <c r="EC231">
        <v>999.9</v>
      </c>
      <c r="ED231">
        <v>61.439</v>
      </c>
      <c r="EE231">
        <v>25.378</v>
      </c>
      <c r="EF231">
        <v>19.567900000000002</v>
      </c>
      <c r="EG231">
        <v>63.7468</v>
      </c>
      <c r="EH231">
        <v>26.037700000000001</v>
      </c>
      <c r="EI231">
        <v>1</v>
      </c>
      <c r="EJ231">
        <v>-0.16387699999999999</v>
      </c>
      <c r="EK231">
        <v>-6.6666699999999999</v>
      </c>
      <c r="EL231">
        <v>20.125599999999999</v>
      </c>
      <c r="EM231">
        <v>5.2595200000000002</v>
      </c>
      <c r="EN231">
        <v>12.004</v>
      </c>
      <c r="EO231">
        <v>4.9985999999999997</v>
      </c>
      <c r="EP231">
        <v>3.28653</v>
      </c>
      <c r="EQ231">
        <v>9999</v>
      </c>
      <c r="ER231">
        <v>9999</v>
      </c>
      <c r="ES231">
        <v>999.9</v>
      </c>
      <c r="ET231">
        <v>9999</v>
      </c>
      <c r="EU231">
        <v>1.8725799999999999</v>
      </c>
      <c r="EV231">
        <v>1.87347</v>
      </c>
      <c r="EW231">
        <v>1.8696699999999999</v>
      </c>
      <c r="EX231">
        <v>1.8754599999999999</v>
      </c>
      <c r="EY231">
        <v>1.87561</v>
      </c>
      <c r="EZ231">
        <v>1.87398</v>
      </c>
      <c r="FA231">
        <v>1.8725700000000001</v>
      </c>
      <c r="FB231">
        <v>1.87164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-0.15</v>
      </c>
      <c r="FQ231">
        <v>3.39E-2</v>
      </c>
      <c r="FR231">
        <v>0.34321388301456301</v>
      </c>
      <c r="FS231">
        <v>1.93526017593624E-3</v>
      </c>
      <c r="FT231">
        <v>-2.6352868309754201E-6</v>
      </c>
      <c r="FU231">
        <v>7.4988703689445403E-10</v>
      </c>
      <c r="FV231">
        <v>-2.6994475661370899E-2</v>
      </c>
      <c r="FW231">
        <v>5.2935318026229097E-3</v>
      </c>
      <c r="FX231">
        <v>-4.69559145734915E-4</v>
      </c>
      <c r="FY231">
        <v>3.7413844565891902E-5</v>
      </c>
      <c r="FZ231">
        <v>1</v>
      </c>
      <c r="GA231">
        <v>1999</v>
      </c>
      <c r="GB231">
        <v>0</v>
      </c>
      <c r="GC231">
        <v>14</v>
      </c>
      <c r="GD231">
        <v>118.5</v>
      </c>
      <c r="GE231">
        <v>118.5</v>
      </c>
      <c r="GF231">
        <v>3.3313000000000001</v>
      </c>
      <c r="GG231">
        <v>2.51831</v>
      </c>
      <c r="GH231">
        <v>1.5979000000000001</v>
      </c>
      <c r="GI231">
        <v>2.34619</v>
      </c>
      <c r="GJ231">
        <v>1.64917</v>
      </c>
      <c r="GK231">
        <v>2.4694799999999999</v>
      </c>
      <c r="GL231">
        <v>29.857800000000001</v>
      </c>
      <c r="GM231">
        <v>15.664300000000001</v>
      </c>
      <c r="GN231">
        <v>19</v>
      </c>
      <c r="GO231">
        <v>470.81</v>
      </c>
      <c r="GP231">
        <v>605.91499999999996</v>
      </c>
      <c r="GQ231">
        <v>40.546500000000002</v>
      </c>
      <c r="GR231">
        <v>25.263100000000001</v>
      </c>
      <c r="GS231">
        <v>30</v>
      </c>
      <c r="GT231">
        <v>25.026399999999999</v>
      </c>
      <c r="GU231">
        <v>24.9954</v>
      </c>
      <c r="GV231">
        <v>66.842600000000004</v>
      </c>
      <c r="GW231">
        <v>69.483699999999999</v>
      </c>
      <c r="GX231">
        <v>100</v>
      </c>
      <c r="GY231">
        <v>40.984400000000001</v>
      </c>
      <c r="GZ231">
        <v>1633.72</v>
      </c>
      <c r="HA231">
        <v>4.2271299999999998</v>
      </c>
      <c r="HB231">
        <v>100.858</v>
      </c>
      <c r="HC231">
        <v>100.748</v>
      </c>
    </row>
    <row r="232" spans="1:211" x14ac:dyDescent="0.2">
      <c r="A232">
        <v>216</v>
      </c>
      <c r="B232">
        <v>1736456706</v>
      </c>
      <c r="C232">
        <v>430</v>
      </c>
      <c r="D232" t="s">
        <v>780</v>
      </c>
      <c r="E232" t="s">
        <v>781</v>
      </c>
      <c r="F232">
        <v>2</v>
      </c>
      <c r="G232">
        <v>1736456705</v>
      </c>
      <c r="H232">
        <f t="shared" si="102"/>
        <v>6.7848208962564861E-3</v>
      </c>
      <c r="I232">
        <f t="shared" si="103"/>
        <v>6.7848208962564858</v>
      </c>
      <c r="J232">
        <f t="shared" si="104"/>
        <v>56.923663831364358</v>
      </c>
      <c r="K232">
        <f t="shared" si="105"/>
        <v>1499.73</v>
      </c>
      <c r="L232">
        <f t="shared" si="106"/>
        <v>906.53135394103947</v>
      </c>
      <c r="M232">
        <f t="shared" si="107"/>
        <v>92.651206646823724</v>
      </c>
      <c r="N232">
        <f t="shared" si="108"/>
        <v>153.27853089732</v>
      </c>
      <c r="O232">
        <f t="shared" si="109"/>
        <v>0.17980660207965238</v>
      </c>
      <c r="P232">
        <f t="shared" si="110"/>
        <v>3.5246524968674842</v>
      </c>
      <c r="Q232">
        <f t="shared" si="111"/>
        <v>0.1748618116773005</v>
      </c>
      <c r="R232">
        <f t="shared" si="112"/>
        <v>0.10972157543146503</v>
      </c>
      <c r="S232">
        <f t="shared" si="113"/>
        <v>317.40015</v>
      </c>
      <c r="T232">
        <f t="shared" si="114"/>
        <v>33.086883660256611</v>
      </c>
      <c r="U232">
        <f t="shared" si="115"/>
        <v>33.086883660256611</v>
      </c>
      <c r="V232">
        <f t="shared" si="116"/>
        <v>5.0768229618691958</v>
      </c>
      <c r="W232">
        <f t="shared" si="117"/>
        <v>24.422121360885647</v>
      </c>
      <c r="X232">
        <f t="shared" si="118"/>
        <v>1.2336237346967998</v>
      </c>
      <c r="Y232">
        <f t="shared" si="119"/>
        <v>5.0512554436510406</v>
      </c>
      <c r="Z232">
        <f t="shared" si="120"/>
        <v>3.8431992271723958</v>
      </c>
      <c r="AA232">
        <f t="shared" si="121"/>
        <v>-299.21060152491106</v>
      </c>
      <c r="AB232">
        <f t="shared" si="122"/>
        <v>-17.079788885012285</v>
      </c>
      <c r="AC232">
        <f t="shared" si="123"/>
        <v>-1.1102486575622157</v>
      </c>
      <c r="AD232">
        <f t="shared" si="124"/>
        <v>-4.8906748558152913E-4</v>
      </c>
      <c r="AE232">
        <f t="shared" si="125"/>
        <v>84.417556676858879</v>
      </c>
      <c r="AF232">
        <f t="shared" si="126"/>
        <v>6.7467405954012794</v>
      </c>
      <c r="AG232">
        <f t="shared" si="127"/>
        <v>56.923663831364358</v>
      </c>
      <c r="AH232">
        <v>1609.6034036607</v>
      </c>
      <c r="AI232">
        <v>1518.0344242424201</v>
      </c>
      <c r="AJ232">
        <v>3.38407803869721</v>
      </c>
      <c r="AK232">
        <v>84.5062676990527</v>
      </c>
      <c r="AL232">
        <f t="shared" si="128"/>
        <v>6.7848208962564858</v>
      </c>
      <c r="AM232">
        <v>4.0253127059776999</v>
      </c>
      <c r="AN232">
        <v>12.070862237762199</v>
      </c>
      <c r="AO232">
        <v>1.2960321796938901E-4</v>
      </c>
      <c r="AP232">
        <v>123.873733639405</v>
      </c>
      <c r="AQ232">
        <v>21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52753.824994531395</v>
      </c>
      <c r="AV232">
        <f t="shared" si="132"/>
        <v>2000</v>
      </c>
      <c r="AW232">
        <f t="shared" si="133"/>
        <v>1686.0000600000001</v>
      </c>
      <c r="AX232">
        <f t="shared" si="134"/>
        <v>0.84300003000000001</v>
      </c>
      <c r="AY232">
        <f t="shared" si="135"/>
        <v>0.158700075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1736456705</v>
      </c>
      <c r="BF232">
        <v>1499.73</v>
      </c>
      <c r="BG232">
        <v>1613.22</v>
      </c>
      <c r="BH232">
        <v>12.0702</v>
      </c>
      <c r="BI232">
        <v>4.0685200000000004</v>
      </c>
      <c r="BJ232">
        <v>1499.88</v>
      </c>
      <c r="BK232">
        <v>12.036300000000001</v>
      </c>
      <c r="BL232">
        <v>499.79300000000001</v>
      </c>
      <c r="BM232">
        <v>102.104</v>
      </c>
      <c r="BN232">
        <v>0.10008400000000001</v>
      </c>
      <c r="BO232">
        <v>32.997</v>
      </c>
      <c r="BP232">
        <v>32.115499999999997</v>
      </c>
      <c r="BQ232">
        <v>999.9</v>
      </c>
      <c r="BR232">
        <v>0</v>
      </c>
      <c r="BS232">
        <v>0</v>
      </c>
      <c r="BT232">
        <v>9965</v>
      </c>
      <c r="BU232">
        <v>720.78399999999999</v>
      </c>
      <c r="BV232">
        <v>453.50599999999997</v>
      </c>
      <c r="BW232">
        <v>-113.491</v>
      </c>
      <c r="BX232">
        <v>1518.05</v>
      </c>
      <c r="BY232">
        <v>1619.81</v>
      </c>
      <c r="BZ232">
        <v>8.0017099999999992</v>
      </c>
      <c r="CA232">
        <v>1613.22</v>
      </c>
      <c r="CB232">
        <v>4.0685200000000004</v>
      </c>
      <c r="CC232">
        <v>1.2324200000000001</v>
      </c>
      <c r="CD232">
        <v>0.415412</v>
      </c>
      <c r="CE232">
        <v>9.9990000000000006</v>
      </c>
      <c r="CF232">
        <v>-5.2545700000000002</v>
      </c>
      <c r="CG232">
        <v>2000</v>
      </c>
      <c r="CH232">
        <v>0.89999899999999999</v>
      </c>
      <c r="CI232">
        <v>0.10000100000000001</v>
      </c>
      <c r="CJ232">
        <v>24</v>
      </c>
      <c r="CK232">
        <v>39093</v>
      </c>
      <c r="CL232">
        <v>1736449596</v>
      </c>
      <c r="CM232" t="s">
        <v>346</v>
      </c>
      <c r="CN232">
        <v>1736449594</v>
      </c>
      <c r="CO232">
        <v>1736449596</v>
      </c>
      <c r="CP232">
        <v>2</v>
      </c>
      <c r="CQ232">
        <v>0.52600000000000002</v>
      </c>
      <c r="CR232">
        <v>-1.4999999999999999E-2</v>
      </c>
      <c r="CS232">
        <v>0.63</v>
      </c>
      <c r="CT232">
        <v>3.9E-2</v>
      </c>
      <c r="CU232">
        <v>200</v>
      </c>
      <c r="CV232">
        <v>13</v>
      </c>
      <c r="CW232">
        <v>0.21</v>
      </c>
      <c r="CX232">
        <v>0.03</v>
      </c>
      <c r="CY232">
        <v>-113.3993</v>
      </c>
      <c r="CZ232">
        <v>-2.89867669172936</v>
      </c>
      <c r="DA232">
        <v>0.315003349188544</v>
      </c>
      <c r="DB232">
        <v>0</v>
      </c>
      <c r="DC232">
        <v>8.0863139999999998</v>
      </c>
      <c r="DD232">
        <v>-0.50601834586465999</v>
      </c>
      <c r="DE232">
        <v>4.93697573824299E-2</v>
      </c>
      <c r="DF232">
        <v>0</v>
      </c>
      <c r="DG232">
        <v>0</v>
      </c>
      <c r="DH232">
        <v>2</v>
      </c>
      <c r="DI232" t="s">
        <v>535</v>
      </c>
      <c r="DJ232">
        <v>3.1173299999999999</v>
      </c>
      <c r="DK232">
        <v>2.8008500000000001</v>
      </c>
      <c r="DL232">
        <v>0.23472399999999999</v>
      </c>
      <c r="DM232">
        <v>0.246727</v>
      </c>
      <c r="DN232">
        <v>7.1375599999999997E-2</v>
      </c>
      <c r="DO232">
        <v>3.01254E-2</v>
      </c>
      <c r="DP232">
        <v>21240.9</v>
      </c>
      <c r="DQ232">
        <v>19292.5</v>
      </c>
      <c r="DR232">
        <v>26562.400000000001</v>
      </c>
      <c r="DS232">
        <v>23973.599999999999</v>
      </c>
      <c r="DT232">
        <v>34104.699999999997</v>
      </c>
      <c r="DU232">
        <v>33912.6</v>
      </c>
      <c r="DV232">
        <v>40156.5</v>
      </c>
      <c r="DW232">
        <v>37925.4</v>
      </c>
      <c r="DX232">
        <v>1.9964500000000001</v>
      </c>
      <c r="DY232">
        <v>2.1746500000000002</v>
      </c>
      <c r="DZ232">
        <v>0.22167300000000001</v>
      </c>
      <c r="EA232">
        <v>0</v>
      </c>
      <c r="EB232">
        <v>28.509399999999999</v>
      </c>
      <c r="EC232">
        <v>999.9</v>
      </c>
      <c r="ED232">
        <v>61.439</v>
      </c>
      <c r="EE232">
        <v>25.378</v>
      </c>
      <c r="EF232">
        <v>19.5685</v>
      </c>
      <c r="EG232">
        <v>64.1768</v>
      </c>
      <c r="EH232">
        <v>26.005600000000001</v>
      </c>
      <c r="EI232">
        <v>1</v>
      </c>
      <c r="EJ232">
        <v>-0.163991</v>
      </c>
      <c r="EK232">
        <v>-6.6666699999999999</v>
      </c>
      <c r="EL232">
        <v>20.125499999999999</v>
      </c>
      <c r="EM232">
        <v>5.2596699999999998</v>
      </c>
      <c r="EN232">
        <v>12.004</v>
      </c>
      <c r="EO232">
        <v>4.9984999999999999</v>
      </c>
      <c r="EP232">
        <v>3.28653</v>
      </c>
      <c r="EQ232">
        <v>9999</v>
      </c>
      <c r="ER232">
        <v>9999</v>
      </c>
      <c r="ES232">
        <v>999.9</v>
      </c>
      <c r="ET232">
        <v>9999</v>
      </c>
      <c r="EU232">
        <v>1.87259</v>
      </c>
      <c r="EV232">
        <v>1.8734599999999999</v>
      </c>
      <c r="EW232">
        <v>1.8696699999999999</v>
      </c>
      <c r="EX232">
        <v>1.8754599999999999</v>
      </c>
      <c r="EY232">
        <v>1.87561</v>
      </c>
      <c r="EZ232">
        <v>1.87399</v>
      </c>
      <c r="FA232">
        <v>1.8725799999999999</v>
      </c>
      <c r="FB232">
        <v>1.87164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-0.15</v>
      </c>
      <c r="FQ232">
        <v>3.39E-2</v>
      </c>
      <c r="FR232">
        <v>0.34321388301456301</v>
      </c>
      <c r="FS232">
        <v>1.93526017593624E-3</v>
      </c>
      <c r="FT232">
        <v>-2.6352868309754201E-6</v>
      </c>
      <c r="FU232">
        <v>7.4988703689445403E-10</v>
      </c>
      <c r="FV232">
        <v>-2.6994475661370899E-2</v>
      </c>
      <c r="FW232">
        <v>5.2935318026229097E-3</v>
      </c>
      <c r="FX232">
        <v>-4.69559145734915E-4</v>
      </c>
      <c r="FY232">
        <v>3.7413844565891902E-5</v>
      </c>
      <c r="FZ232">
        <v>1</v>
      </c>
      <c r="GA232">
        <v>1999</v>
      </c>
      <c r="GB232">
        <v>0</v>
      </c>
      <c r="GC232">
        <v>14</v>
      </c>
      <c r="GD232">
        <v>118.5</v>
      </c>
      <c r="GE232">
        <v>118.5</v>
      </c>
      <c r="GF232">
        <v>3.3447300000000002</v>
      </c>
      <c r="GG232">
        <v>2.5146500000000001</v>
      </c>
      <c r="GH232">
        <v>1.5979000000000001</v>
      </c>
      <c r="GI232">
        <v>2.34863</v>
      </c>
      <c r="GJ232">
        <v>1.64917</v>
      </c>
      <c r="GK232">
        <v>2.3144499999999999</v>
      </c>
      <c r="GL232">
        <v>29.857800000000001</v>
      </c>
      <c r="GM232">
        <v>15.6556</v>
      </c>
      <c r="GN232">
        <v>19</v>
      </c>
      <c r="GO232">
        <v>470.63099999999997</v>
      </c>
      <c r="GP232">
        <v>605.67600000000004</v>
      </c>
      <c r="GQ232">
        <v>40.561999999999998</v>
      </c>
      <c r="GR232">
        <v>25.262</v>
      </c>
      <c r="GS232">
        <v>29.9999</v>
      </c>
      <c r="GT232">
        <v>25.026399999999999</v>
      </c>
      <c r="GU232">
        <v>24.9954</v>
      </c>
      <c r="GV232">
        <v>67.053200000000004</v>
      </c>
      <c r="GW232">
        <v>69.209299999999999</v>
      </c>
      <c r="GX232">
        <v>100</v>
      </c>
      <c r="GY232">
        <v>40.984400000000001</v>
      </c>
      <c r="GZ232">
        <v>1633.72</v>
      </c>
      <c r="HA232">
        <v>4.2542</v>
      </c>
      <c r="HB232">
        <v>100.85899999999999</v>
      </c>
      <c r="HC232">
        <v>100.748</v>
      </c>
    </row>
    <row r="233" spans="1:211" x14ac:dyDescent="0.2">
      <c r="A233">
        <v>217</v>
      </c>
      <c r="B233">
        <v>1736456708</v>
      </c>
      <c r="C233">
        <v>432</v>
      </c>
      <c r="D233" t="s">
        <v>782</v>
      </c>
      <c r="E233" t="s">
        <v>783</v>
      </c>
      <c r="F233">
        <v>2</v>
      </c>
      <c r="G233">
        <v>1736456706</v>
      </c>
      <c r="H233">
        <f t="shared" si="102"/>
        <v>6.7685731605258625E-3</v>
      </c>
      <c r="I233">
        <f t="shared" si="103"/>
        <v>6.7685731605258628</v>
      </c>
      <c r="J233">
        <f t="shared" si="104"/>
        <v>56.929360133981568</v>
      </c>
      <c r="K233">
        <f t="shared" si="105"/>
        <v>1503.04</v>
      </c>
      <c r="L233">
        <f t="shared" si="106"/>
        <v>908.13146814715947</v>
      </c>
      <c r="M233">
        <f t="shared" si="107"/>
        <v>92.815173945674303</v>
      </c>
      <c r="N233">
        <f t="shared" si="108"/>
        <v>153.61753660175998</v>
      </c>
      <c r="O233">
        <f t="shared" si="109"/>
        <v>0.17928258769854272</v>
      </c>
      <c r="P233">
        <f t="shared" si="110"/>
        <v>3.5267403636816121</v>
      </c>
      <c r="Q233">
        <f t="shared" si="111"/>
        <v>0.17436897709760033</v>
      </c>
      <c r="R233">
        <f t="shared" si="112"/>
        <v>0.10941086215997607</v>
      </c>
      <c r="S233">
        <f t="shared" si="113"/>
        <v>317.40015</v>
      </c>
      <c r="T233">
        <f t="shared" si="114"/>
        <v>33.092722302670829</v>
      </c>
      <c r="U233">
        <f t="shared" si="115"/>
        <v>33.092722302670829</v>
      </c>
      <c r="V233">
        <f t="shared" si="116"/>
        <v>5.0784876583630441</v>
      </c>
      <c r="W233">
        <f t="shared" si="117"/>
        <v>24.419818906105618</v>
      </c>
      <c r="X233">
        <f t="shared" si="118"/>
        <v>1.2336703196889001</v>
      </c>
      <c r="Y233">
        <f t="shared" si="119"/>
        <v>5.0519224750698255</v>
      </c>
      <c r="Z233">
        <f t="shared" si="120"/>
        <v>3.8448173386741438</v>
      </c>
      <c r="AA233">
        <f t="shared" si="121"/>
        <v>-298.49407637919052</v>
      </c>
      <c r="AB233">
        <f t="shared" si="122"/>
        <v>-17.753214520228184</v>
      </c>
      <c r="AC233">
        <f t="shared" si="123"/>
        <v>-1.1533868811553381</v>
      </c>
      <c r="AD233">
        <f t="shared" si="124"/>
        <v>-5.2778057401781098E-4</v>
      </c>
      <c r="AE233">
        <f t="shared" si="125"/>
        <v>84.092459327525958</v>
      </c>
      <c r="AF233">
        <f t="shared" si="126"/>
        <v>6.7369898433447446</v>
      </c>
      <c r="AG233">
        <f t="shared" si="127"/>
        <v>56.929360133981568</v>
      </c>
      <c r="AH233">
        <v>1616.2397696378</v>
      </c>
      <c r="AI233">
        <v>1524.7638181818199</v>
      </c>
      <c r="AJ233">
        <v>3.3732613205897599</v>
      </c>
      <c r="AK233">
        <v>84.5062676990527</v>
      </c>
      <c r="AL233">
        <f t="shared" si="128"/>
        <v>6.7685731605258628</v>
      </c>
      <c r="AM233">
        <v>4.0462108542489901</v>
      </c>
      <c r="AN233">
        <v>12.0703713286713</v>
      </c>
      <c r="AO233">
        <v>1.00927315892085E-4</v>
      </c>
      <c r="AP233">
        <v>123.873733639405</v>
      </c>
      <c r="AQ233">
        <v>21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52798.139933058759</v>
      </c>
      <c r="AV233">
        <f t="shared" si="132"/>
        <v>2000</v>
      </c>
      <c r="AW233">
        <f t="shared" si="133"/>
        <v>1686.0000600000001</v>
      </c>
      <c r="AX233">
        <f t="shared" si="134"/>
        <v>0.84300003000000001</v>
      </c>
      <c r="AY233">
        <f t="shared" si="135"/>
        <v>0.158700075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1736456706</v>
      </c>
      <c r="BF233">
        <v>1503.04</v>
      </c>
      <c r="BG233">
        <v>1616.115</v>
      </c>
      <c r="BH233">
        <v>12.070600000000001</v>
      </c>
      <c r="BI233">
        <v>4.0828850000000001</v>
      </c>
      <c r="BJ233">
        <v>1503.19</v>
      </c>
      <c r="BK233">
        <v>12.0367</v>
      </c>
      <c r="BL233">
        <v>499.94299999999998</v>
      </c>
      <c r="BM233">
        <v>102.1045</v>
      </c>
      <c r="BN233">
        <v>0.10005650000000001</v>
      </c>
      <c r="BO233">
        <v>32.99935</v>
      </c>
      <c r="BP233">
        <v>32.1158</v>
      </c>
      <c r="BQ233">
        <v>999.9</v>
      </c>
      <c r="BR233">
        <v>0</v>
      </c>
      <c r="BS233">
        <v>0</v>
      </c>
      <c r="BT233">
        <v>9973.75</v>
      </c>
      <c r="BU233">
        <v>720.83</v>
      </c>
      <c r="BV233">
        <v>453.81450000000001</v>
      </c>
      <c r="BW233">
        <v>-113.0795</v>
      </c>
      <c r="BX233">
        <v>1521.4</v>
      </c>
      <c r="BY233">
        <v>1622.7449999999999</v>
      </c>
      <c r="BZ233">
        <v>7.98773</v>
      </c>
      <c r="CA233">
        <v>1616.115</v>
      </c>
      <c r="CB233">
        <v>4.0828850000000001</v>
      </c>
      <c r="CC233">
        <v>1.2324600000000001</v>
      </c>
      <c r="CD233">
        <v>0.41687999999999997</v>
      </c>
      <c r="CE233">
        <v>9.9995499999999993</v>
      </c>
      <c r="CF233">
        <v>-5.2081549999999996</v>
      </c>
      <c r="CG233">
        <v>2000</v>
      </c>
      <c r="CH233">
        <v>0.89999899999999999</v>
      </c>
      <c r="CI233">
        <v>0.10000100000000001</v>
      </c>
      <c r="CJ233">
        <v>24</v>
      </c>
      <c r="CK233">
        <v>39093</v>
      </c>
      <c r="CL233">
        <v>1736449596</v>
      </c>
      <c r="CM233" t="s">
        <v>346</v>
      </c>
      <c r="CN233">
        <v>1736449594</v>
      </c>
      <c r="CO233">
        <v>1736449596</v>
      </c>
      <c r="CP233">
        <v>2</v>
      </c>
      <c r="CQ233">
        <v>0.52600000000000002</v>
      </c>
      <c r="CR233">
        <v>-1.4999999999999999E-2</v>
      </c>
      <c r="CS233">
        <v>0.63</v>
      </c>
      <c r="CT233">
        <v>3.9E-2</v>
      </c>
      <c r="CU233">
        <v>200</v>
      </c>
      <c r="CV233">
        <v>13</v>
      </c>
      <c r="CW233">
        <v>0.21</v>
      </c>
      <c r="CX233">
        <v>0.03</v>
      </c>
      <c r="CY233">
        <v>-113.44035</v>
      </c>
      <c r="CZ233">
        <v>-1.27006015037612</v>
      </c>
      <c r="DA233">
        <v>0.25982210741197498</v>
      </c>
      <c r="DB233">
        <v>0</v>
      </c>
      <c r="DC233">
        <v>8.0679344999999998</v>
      </c>
      <c r="DD233">
        <v>-0.46942781954887403</v>
      </c>
      <c r="DE233">
        <v>4.5437948179357701E-2</v>
      </c>
      <c r="DF233">
        <v>1</v>
      </c>
      <c r="DG233">
        <v>1</v>
      </c>
      <c r="DH233">
        <v>2</v>
      </c>
      <c r="DI233" t="s">
        <v>347</v>
      </c>
      <c r="DJ233">
        <v>3.1171899999999999</v>
      </c>
      <c r="DK233">
        <v>2.80064</v>
      </c>
      <c r="DL233">
        <v>0.23532800000000001</v>
      </c>
      <c r="DM233">
        <v>0.24730199999999999</v>
      </c>
      <c r="DN233">
        <v>7.1390300000000004E-2</v>
      </c>
      <c r="DO233">
        <v>3.0371599999999999E-2</v>
      </c>
      <c r="DP233">
        <v>21224.1</v>
      </c>
      <c r="DQ233">
        <v>19277.900000000001</v>
      </c>
      <c r="DR233">
        <v>26562.3</v>
      </c>
      <c r="DS233">
        <v>23973.599999999999</v>
      </c>
      <c r="DT233">
        <v>34104.199999999997</v>
      </c>
      <c r="DU233">
        <v>33904.1</v>
      </c>
      <c r="DV233">
        <v>40156.400000000001</v>
      </c>
      <c r="DW233">
        <v>37925.599999999999</v>
      </c>
      <c r="DX233">
        <v>1.99655</v>
      </c>
      <c r="DY233">
        <v>2.1743999999999999</v>
      </c>
      <c r="DZ233">
        <v>0.22203500000000001</v>
      </c>
      <c r="EA233">
        <v>0</v>
      </c>
      <c r="EB233">
        <v>28.506499999999999</v>
      </c>
      <c r="EC233">
        <v>999.9</v>
      </c>
      <c r="ED233">
        <v>61.439</v>
      </c>
      <c r="EE233">
        <v>25.378</v>
      </c>
      <c r="EF233">
        <v>19.567</v>
      </c>
      <c r="EG233">
        <v>64.066800000000001</v>
      </c>
      <c r="EH233">
        <v>26.257999999999999</v>
      </c>
      <c r="EI233">
        <v>1</v>
      </c>
      <c r="EJ233">
        <v>-0.163991</v>
      </c>
      <c r="EK233">
        <v>-6.6666699999999999</v>
      </c>
      <c r="EL233">
        <v>20.126100000000001</v>
      </c>
      <c r="EM233">
        <v>5.2605700000000004</v>
      </c>
      <c r="EN233">
        <v>12.004</v>
      </c>
      <c r="EO233">
        <v>4.9988999999999999</v>
      </c>
      <c r="EP233">
        <v>3.2868300000000001</v>
      </c>
      <c r="EQ233">
        <v>9999</v>
      </c>
      <c r="ER233">
        <v>9999</v>
      </c>
      <c r="ES233">
        <v>999.9</v>
      </c>
      <c r="ET233">
        <v>9999</v>
      </c>
      <c r="EU233">
        <v>1.87259</v>
      </c>
      <c r="EV233">
        <v>1.8734599999999999</v>
      </c>
      <c r="EW233">
        <v>1.8696699999999999</v>
      </c>
      <c r="EX233">
        <v>1.8754599999999999</v>
      </c>
      <c r="EY233">
        <v>1.87561</v>
      </c>
      <c r="EZ233">
        <v>1.87398</v>
      </c>
      <c r="FA233">
        <v>1.8725700000000001</v>
      </c>
      <c r="FB233">
        <v>1.87164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-0.16</v>
      </c>
      <c r="FQ233">
        <v>3.39E-2</v>
      </c>
      <c r="FR233">
        <v>0.34321388301456301</v>
      </c>
      <c r="FS233">
        <v>1.93526017593624E-3</v>
      </c>
      <c r="FT233">
        <v>-2.6352868309754201E-6</v>
      </c>
      <c r="FU233">
        <v>7.4988703689445403E-10</v>
      </c>
      <c r="FV233">
        <v>-2.6994475661370899E-2</v>
      </c>
      <c r="FW233">
        <v>5.2935318026229097E-3</v>
      </c>
      <c r="FX233">
        <v>-4.69559145734915E-4</v>
      </c>
      <c r="FY233">
        <v>3.7413844565891902E-5</v>
      </c>
      <c r="FZ233">
        <v>1</v>
      </c>
      <c r="GA233">
        <v>1999</v>
      </c>
      <c r="GB233">
        <v>0</v>
      </c>
      <c r="GC233">
        <v>14</v>
      </c>
      <c r="GD233">
        <v>118.6</v>
      </c>
      <c r="GE233">
        <v>118.5</v>
      </c>
      <c r="GF233">
        <v>3.3544900000000002</v>
      </c>
      <c r="GG233">
        <v>2.48291</v>
      </c>
      <c r="GH233">
        <v>1.5979000000000001</v>
      </c>
      <c r="GI233">
        <v>2.34619</v>
      </c>
      <c r="GJ233">
        <v>1.64917</v>
      </c>
      <c r="GK233">
        <v>2.49634</v>
      </c>
      <c r="GL233">
        <v>29.857800000000001</v>
      </c>
      <c r="GM233">
        <v>15.6731</v>
      </c>
      <c r="GN233">
        <v>19</v>
      </c>
      <c r="GO233">
        <v>470.69</v>
      </c>
      <c r="GP233">
        <v>605.47699999999998</v>
      </c>
      <c r="GQ233">
        <v>40.575000000000003</v>
      </c>
      <c r="GR233">
        <v>25.261800000000001</v>
      </c>
      <c r="GS233">
        <v>29.9999</v>
      </c>
      <c r="GT233">
        <v>25.026399999999999</v>
      </c>
      <c r="GU233">
        <v>24.9954</v>
      </c>
      <c r="GV233">
        <v>67.342399999999998</v>
      </c>
      <c r="GW233">
        <v>69.209299999999999</v>
      </c>
      <c r="GX233">
        <v>100</v>
      </c>
      <c r="GY233">
        <v>40.984400000000001</v>
      </c>
      <c r="GZ233">
        <v>1647.29</v>
      </c>
      <c r="HA233">
        <v>4.27285</v>
      </c>
      <c r="HB233">
        <v>100.85899999999999</v>
      </c>
      <c r="HC233">
        <v>100.748</v>
      </c>
    </row>
    <row r="234" spans="1:211" x14ac:dyDescent="0.2">
      <c r="A234">
        <v>218</v>
      </c>
      <c r="B234">
        <v>1736456710</v>
      </c>
      <c r="C234">
        <v>434</v>
      </c>
      <c r="D234" t="s">
        <v>784</v>
      </c>
      <c r="E234" t="s">
        <v>785</v>
      </c>
      <c r="F234">
        <v>2</v>
      </c>
      <c r="G234">
        <v>1736456709</v>
      </c>
      <c r="H234">
        <f t="shared" si="102"/>
        <v>6.7551989591133708E-3</v>
      </c>
      <c r="I234">
        <f t="shared" si="103"/>
        <v>6.755198959113371</v>
      </c>
      <c r="J234">
        <f t="shared" si="104"/>
        <v>57.054797843878816</v>
      </c>
      <c r="K234">
        <f t="shared" si="105"/>
        <v>1512.81</v>
      </c>
      <c r="L234">
        <f t="shared" si="106"/>
        <v>914.73460507975369</v>
      </c>
      <c r="M234">
        <f t="shared" si="107"/>
        <v>93.49209409026156</v>
      </c>
      <c r="N234">
        <f t="shared" si="108"/>
        <v>154.61946456956997</v>
      </c>
      <c r="O234">
        <f t="shared" si="109"/>
        <v>0.1787664822729465</v>
      </c>
      <c r="P234">
        <f t="shared" si="110"/>
        <v>3.5315394052892035</v>
      </c>
      <c r="Q234">
        <f t="shared" si="111"/>
        <v>0.17388714991350931</v>
      </c>
      <c r="R234">
        <f t="shared" si="112"/>
        <v>0.10910676445283038</v>
      </c>
      <c r="S234">
        <f t="shared" si="113"/>
        <v>317.40015</v>
      </c>
      <c r="T234">
        <f t="shared" si="114"/>
        <v>33.104861775265483</v>
      </c>
      <c r="U234">
        <f t="shared" si="115"/>
        <v>33.104861775265483</v>
      </c>
      <c r="V234">
        <f t="shared" si="116"/>
        <v>5.0819503492424118</v>
      </c>
      <c r="W234">
        <f t="shared" si="117"/>
        <v>24.415212365895673</v>
      </c>
      <c r="X234">
        <f t="shared" si="118"/>
        <v>1.2340857496967998</v>
      </c>
      <c r="Y234">
        <f t="shared" si="119"/>
        <v>5.0545771677195379</v>
      </c>
      <c r="Z234">
        <f t="shared" si="120"/>
        <v>3.8478645995456118</v>
      </c>
      <c r="AA234">
        <f t="shared" si="121"/>
        <v>-297.90427409689966</v>
      </c>
      <c r="AB234">
        <f t="shared" si="122"/>
        <v>-18.308466605482259</v>
      </c>
      <c r="AC234">
        <f t="shared" si="123"/>
        <v>-1.1879691214511121</v>
      </c>
      <c r="AD234">
        <f t="shared" si="124"/>
        <v>-5.5982383300801075E-4</v>
      </c>
      <c r="AE234">
        <f t="shared" si="125"/>
        <v>84.236924586700027</v>
      </c>
      <c r="AF234">
        <f t="shared" si="126"/>
        <v>6.6914034676970289</v>
      </c>
      <c r="AG234">
        <f t="shared" si="127"/>
        <v>57.054797843878816</v>
      </c>
      <c r="AH234">
        <v>1622.5624848264399</v>
      </c>
      <c r="AI234">
        <v>1531.31690909091</v>
      </c>
      <c r="AJ234">
        <v>3.3216944401010902</v>
      </c>
      <c r="AK234">
        <v>84.5062676990527</v>
      </c>
      <c r="AL234">
        <f t="shared" si="128"/>
        <v>6.755198959113371</v>
      </c>
      <c r="AM234">
        <v>4.0682257640994104</v>
      </c>
      <c r="AN234">
        <v>12.073546853146899</v>
      </c>
      <c r="AO234">
        <v>8.1012448237743393E-5</v>
      </c>
      <c r="AP234">
        <v>123.873733639405</v>
      </c>
      <c r="AQ234">
        <v>20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52899.402986472276</v>
      </c>
      <c r="AV234">
        <f t="shared" si="132"/>
        <v>2000</v>
      </c>
      <c r="AW234">
        <f t="shared" si="133"/>
        <v>1686.0000600000001</v>
      </c>
      <c r="AX234">
        <f t="shared" si="134"/>
        <v>0.84300003000000001</v>
      </c>
      <c r="AY234">
        <f t="shared" si="135"/>
        <v>0.158700075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1736456709</v>
      </c>
      <c r="BF234">
        <v>1512.81</v>
      </c>
      <c r="BG234">
        <v>1626.01</v>
      </c>
      <c r="BH234">
        <v>12.074400000000001</v>
      </c>
      <c r="BI234">
        <v>4.1438899999999999</v>
      </c>
      <c r="BJ234">
        <v>1512.97</v>
      </c>
      <c r="BK234">
        <v>12.0404</v>
      </c>
      <c r="BL234">
        <v>500.14</v>
      </c>
      <c r="BM234">
        <v>102.107</v>
      </c>
      <c r="BN234">
        <v>9.9796999999999997E-2</v>
      </c>
      <c r="BO234">
        <v>33.008699999999997</v>
      </c>
      <c r="BP234">
        <v>32.118699999999997</v>
      </c>
      <c r="BQ234">
        <v>999.9</v>
      </c>
      <c r="BR234">
        <v>0</v>
      </c>
      <c r="BS234">
        <v>0</v>
      </c>
      <c r="BT234">
        <v>9993.75</v>
      </c>
      <c r="BU234">
        <v>720.88699999999994</v>
      </c>
      <c r="BV234">
        <v>454.21300000000002</v>
      </c>
      <c r="BW234">
        <v>-113.205</v>
      </c>
      <c r="BX234">
        <v>1531.3</v>
      </c>
      <c r="BY234">
        <v>1632.78</v>
      </c>
      <c r="BZ234">
        <v>7.9304699999999997</v>
      </c>
      <c r="CA234">
        <v>1626.01</v>
      </c>
      <c r="CB234">
        <v>4.1438899999999999</v>
      </c>
      <c r="CC234">
        <v>1.23288</v>
      </c>
      <c r="CD234">
        <v>0.42312</v>
      </c>
      <c r="CE234">
        <v>10.0046</v>
      </c>
      <c r="CF234">
        <v>-5.0120899999999997</v>
      </c>
      <c r="CG234">
        <v>2000</v>
      </c>
      <c r="CH234">
        <v>0.89999899999999999</v>
      </c>
      <c r="CI234">
        <v>0.10000100000000001</v>
      </c>
      <c r="CJ234">
        <v>24</v>
      </c>
      <c r="CK234">
        <v>39093</v>
      </c>
      <c r="CL234">
        <v>1736449596</v>
      </c>
      <c r="CM234" t="s">
        <v>346</v>
      </c>
      <c r="CN234">
        <v>1736449594</v>
      </c>
      <c r="CO234">
        <v>1736449596</v>
      </c>
      <c r="CP234">
        <v>2</v>
      </c>
      <c r="CQ234">
        <v>0.52600000000000002</v>
      </c>
      <c r="CR234">
        <v>-1.4999999999999999E-2</v>
      </c>
      <c r="CS234">
        <v>0.63</v>
      </c>
      <c r="CT234">
        <v>3.9E-2</v>
      </c>
      <c r="CU234">
        <v>200</v>
      </c>
      <c r="CV234">
        <v>13</v>
      </c>
      <c r="CW234">
        <v>0.21</v>
      </c>
      <c r="CX234">
        <v>0.03</v>
      </c>
      <c r="CY234">
        <v>-113.3934</v>
      </c>
      <c r="CZ234">
        <v>0.320120300751984</v>
      </c>
      <c r="DA234">
        <v>0.32870007605718599</v>
      </c>
      <c r="DB234">
        <v>0</v>
      </c>
      <c r="DC234">
        <v>8.0496210000000001</v>
      </c>
      <c r="DD234">
        <v>-0.482912481203019</v>
      </c>
      <c r="DE234">
        <v>4.6924893702596698E-2</v>
      </c>
      <c r="DF234">
        <v>1</v>
      </c>
      <c r="DG234">
        <v>1</v>
      </c>
      <c r="DH234">
        <v>2</v>
      </c>
      <c r="DI234" t="s">
        <v>347</v>
      </c>
      <c r="DJ234">
        <v>3.1170900000000001</v>
      </c>
      <c r="DK234">
        <v>2.8002500000000001</v>
      </c>
      <c r="DL234">
        <v>0.235925</v>
      </c>
      <c r="DM234">
        <v>0.24799199999999999</v>
      </c>
      <c r="DN234">
        <v>7.14114E-2</v>
      </c>
      <c r="DO234">
        <v>3.0669399999999999E-2</v>
      </c>
      <c r="DP234">
        <v>21207.4</v>
      </c>
      <c r="DQ234">
        <v>19260.8</v>
      </c>
      <c r="DR234">
        <v>26562.1</v>
      </c>
      <c r="DS234">
        <v>23974.3</v>
      </c>
      <c r="DT234">
        <v>34103.300000000003</v>
      </c>
      <c r="DU234">
        <v>33894</v>
      </c>
      <c r="DV234">
        <v>40156.199999999997</v>
      </c>
      <c r="DW234">
        <v>37925.800000000003</v>
      </c>
      <c r="DX234">
        <v>1.99732</v>
      </c>
      <c r="DY234">
        <v>2.1747299999999998</v>
      </c>
      <c r="DZ234">
        <v>0.222605</v>
      </c>
      <c r="EA234">
        <v>0</v>
      </c>
      <c r="EB234">
        <v>28.503900000000002</v>
      </c>
      <c r="EC234">
        <v>999.9</v>
      </c>
      <c r="ED234">
        <v>61.439</v>
      </c>
      <c r="EE234">
        <v>25.378</v>
      </c>
      <c r="EF234">
        <v>19.567599999999999</v>
      </c>
      <c r="EG234">
        <v>64.046800000000005</v>
      </c>
      <c r="EH234">
        <v>26.470400000000001</v>
      </c>
      <c r="EI234">
        <v>1</v>
      </c>
      <c r="EJ234">
        <v>-0.16398099999999999</v>
      </c>
      <c r="EK234">
        <v>-6.6666699999999999</v>
      </c>
      <c r="EL234">
        <v>20.126200000000001</v>
      </c>
      <c r="EM234">
        <v>5.2610200000000003</v>
      </c>
      <c r="EN234">
        <v>12.004</v>
      </c>
      <c r="EO234">
        <v>4.9991500000000002</v>
      </c>
      <c r="EP234">
        <v>3.2869799999999998</v>
      </c>
      <c r="EQ234">
        <v>9999</v>
      </c>
      <c r="ER234">
        <v>9999</v>
      </c>
      <c r="ES234">
        <v>999.9</v>
      </c>
      <c r="ET234">
        <v>9999</v>
      </c>
      <c r="EU234">
        <v>1.8725799999999999</v>
      </c>
      <c r="EV234">
        <v>1.8734599999999999</v>
      </c>
      <c r="EW234">
        <v>1.8696600000000001</v>
      </c>
      <c r="EX234">
        <v>1.8754500000000001</v>
      </c>
      <c r="EY234">
        <v>1.87561</v>
      </c>
      <c r="EZ234">
        <v>1.8739600000000001</v>
      </c>
      <c r="FA234">
        <v>1.87256</v>
      </c>
      <c r="FB234">
        <v>1.87164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-0.17</v>
      </c>
      <c r="FQ234">
        <v>3.4000000000000002E-2</v>
      </c>
      <c r="FR234">
        <v>0.34321388301456301</v>
      </c>
      <c r="FS234">
        <v>1.93526017593624E-3</v>
      </c>
      <c r="FT234">
        <v>-2.6352868309754201E-6</v>
      </c>
      <c r="FU234">
        <v>7.4988703689445403E-10</v>
      </c>
      <c r="FV234">
        <v>-2.6994475661370899E-2</v>
      </c>
      <c r="FW234">
        <v>5.2935318026229097E-3</v>
      </c>
      <c r="FX234">
        <v>-4.69559145734915E-4</v>
      </c>
      <c r="FY234">
        <v>3.7413844565891902E-5</v>
      </c>
      <c r="FZ234">
        <v>1</v>
      </c>
      <c r="GA234">
        <v>1999</v>
      </c>
      <c r="GB234">
        <v>0</v>
      </c>
      <c r="GC234">
        <v>14</v>
      </c>
      <c r="GD234">
        <v>118.6</v>
      </c>
      <c r="GE234">
        <v>118.6</v>
      </c>
      <c r="GF234">
        <v>3.3666999999999998</v>
      </c>
      <c r="GG234">
        <v>2.49146</v>
      </c>
      <c r="GH234">
        <v>1.5979000000000001</v>
      </c>
      <c r="GI234">
        <v>2.34497</v>
      </c>
      <c r="GJ234">
        <v>1.64917</v>
      </c>
      <c r="GK234">
        <v>2.4670399999999999</v>
      </c>
      <c r="GL234">
        <v>29.857800000000001</v>
      </c>
      <c r="GM234">
        <v>15.6731</v>
      </c>
      <c r="GN234">
        <v>19</v>
      </c>
      <c r="GO234">
        <v>471.15800000000002</v>
      </c>
      <c r="GP234">
        <v>605.73500000000001</v>
      </c>
      <c r="GQ234">
        <v>40.589599999999997</v>
      </c>
      <c r="GR234">
        <v>25.261800000000001</v>
      </c>
      <c r="GS234">
        <v>30</v>
      </c>
      <c r="GT234">
        <v>25.026399999999999</v>
      </c>
      <c r="GU234">
        <v>24.9954</v>
      </c>
      <c r="GV234">
        <v>67.488799999999998</v>
      </c>
      <c r="GW234">
        <v>69.209299999999999</v>
      </c>
      <c r="GX234">
        <v>100</v>
      </c>
      <c r="GY234">
        <v>41.042700000000004</v>
      </c>
      <c r="GZ234">
        <v>1647.29</v>
      </c>
      <c r="HA234">
        <v>4.2943199999999999</v>
      </c>
      <c r="HB234">
        <v>100.858</v>
      </c>
      <c r="HC234">
        <v>100.75</v>
      </c>
    </row>
    <row r="235" spans="1:211" x14ac:dyDescent="0.2">
      <c r="A235">
        <v>219</v>
      </c>
      <c r="B235">
        <v>1736456712</v>
      </c>
      <c r="C235">
        <v>436</v>
      </c>
      <c r="D235" t="s">
        <v>786</v>
      </c>
      <c r="E235" t="s">
        <v>787</v>
      </c>
      <c r="F235">
        <v>2</v>
      </c>
      <c r="G235">
        <v>1736456710</v>
      </c>
      <c r="H235">
        <f t="shared" si="102"/>
        <v>6.7361015757722471E-3</v>
      </c>
      <c r="I235">
        <f t="shared" si="103"/>
        <v>6.7361015757722473</v>
      </c>
      <c r="J235">
        <f t="shared" si="104"/>
        <v>57.185244350344107</v>
      </c>
      <c r="K235">
        <f t="shared" si="105"/>
        <v>1516.0550000000001</v>
      </c>
      <c r="L235">
        <f t="shared" si="106"/>
        <v>914.81036430670542</v>
      </c>
      <c r="M235">
        <f t="shared" si="107"/>
        <v>93.500575633117563</v>
      </c>
      <c r="N235">
        <f t="shared" si="108"/>
        <v>154.95234938543101</v>
      </c>
      <c r="O235">
        <f t="shared" si="109"/>
        <v>0.1781337431202803</v>
      </c>
      <c r="P235">
        <f t="shared" si="110"/>
        <v>3.530229812291886</v>
      </c>
      <c r="Q235">
        <f t="shared" si="111"/>
        <v>0.17328664129494833</v>
      </c>
      <c r="R235">
        <f t="shared" si="112"/>
        <v>0.10872865797873008</v>
      </c>
      <c r="S235">
        <f t="shared" si="113"/>
        <v>317.40015</v>
      </c>
      <c r="T235">
        <f t="shared" si="114"/>
        <v>33.11440045532914</v>
      </c>
      <c r="U235">
        <f t="shared" si="115"/>
        <v>33.11440045532914</v>
      </c>
      <c r="V235">
        <f t="shared" si="116"/>
        <v>5.0846726250872765</v>
      </c>
      <c r="W235">
        <f t="shared" si="117"/>
        <v>24.414435110473232</v>
      </c>
      <c r="X235">
        <f t="shared" si="118"/>
        <v>1.2344174501057101</v>
      </c>
      <c r="Y235">
        <f t="shared" si="119"/>
        <v>5.0560967088530893</v>
      </c>
      <c r="Z235">
        <f t="shared" si="120"/>
        <v>3.8502551749815663</v>
      </c>
      <c r="AA235">
        <f t="shared" si="121"/>
        <v>-297.06207949155612</v>
      </c>
      <c r="AB235">
        <f t="shared" si="122"/>
        <v>-19.098874235441105</v>
      </c>
      <c r="AC235">
        <f t="shared" si="123"/>
        <v>-1.2398059562764026</v>
      </c>
      <c r="AD235">
        <f t="shared" si="124"/>
        <v>-6.0968327365529262E-4</v>
      </c>
      <c r="AE235">
        <f t="shared" si="125"/>
        <v>84.847924111256432</v>
      </c>
      <c r="AF235">
        <f t="shared" si="126"/>
        <v>6.6746327730481285</v>
      </c>
      <c r="AG235">
        <f t="shared" si="127"/>
        <v>57.185244350344107</v>
      </c>
      <c r="AH235">
        <v>1629.02712030051</v>
      </c>
      <c r="AI235">
        <v>1537.8460606060601</v>
      </c>
      <c r="AJ235">
        <v>3.2845034396793298</v>
      </c>
      <c r="AK235">
        <v>84.5062676990527</v>
      </c>
      <c r="AL235">
        <f t="shared" si="128"/>
        <v>6.7361015757722473</v>
      </c>
      <c r="AM235">
        <v>4.0950294658863902</v>
      </c>
      <c r="AN235">
        <v>12.079986013986</v>
      </c>
      <c r="AO235">
        <v>1.0447895613042499E-4</v>
      </c>
      <c r="AP235">
        <v>123.873733639405</v>
      </c>
      <c r="AQ235">
        <v>20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52870.43205717922</v>
      </c>
      <c r="AV235">
        <f t="shared" si="132"/>
        <v>2000</v>
      </c>
      <c r="AW235">
        <f t="shared" si="133"/>
        <v>1686.0000600000001</v>
      </c>
      <c r="AX235">
        <f t="shared" si="134"/>
        <v>0.84300003000000001</v>
      </c>
      <c r="AY235">
        <f t="shared" si="135"/>
        <v>0.158700075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1736456710</v>
      </c>
      <c r="BF235">
        <v>1516.0550000000001</v>
      </c>
      <c r="BG235">
        <v>1630.02</v>
      </c>
      <c r="BH235">
        <v>12.07755</v>
      </c>
      <c r="BI235">
        <v>4.1644100000000002</v>
      </c>
      <c r="BJ235">
        <v>1516.22</v>
      </c>
      <c r="BK235">
        <v>12.0435</v>
      </c>
      <c r="BL235">
        <v>499.98</v>
      </c>
      <c r="BM235">
        <v>102.108</v>
      </c>
      <c r="BN235">
        <v>9.9604200000000004E-2</v>
      </c>
      <c r="BO235">
        <v>33.014049999999997</v>
      </c>
      <c r="BP235">
        <v>32.1252</v>
      </c>
      <c r="BQ235">
        <v>999.9</v>
      </c>
      <c r="BR235">
        <v>0</v>
      </c>
      <c r="BS235">
        <v>0</v>
      </c>
      <c r="BT235">
        <v>9988.125</v>
      </c>
      <c r="BU235">
        <v>720.86900000000003</v>
      </c>
      <c r="BV235">
        <v>454.4205</v>
      </c>
      <c r="BW235">
        <v>-113.96850000000001</v>
      </c>
      <c r="BX235">
        <v>1534.59</v>
      </c>
      <c r="BY235">
        <v>1636.84</v>
      </c>
      <c r="BZ235">
        <v>7.9131</v>
      </c>
      <c r="CA235">
        <v>1630.02</v>
      </c>
      <c r="CB235">
        <v>4.1644100000000002</v>
      </c>
      <c r="CC235">
        <v>1.2332099999999999</v>
      </c>
      <c r="CD235">
        <v>0.4252185</v>
      </c>
      <c r="CE235">
        <v>10.008599999999999</v>
      </c>
      <c r="CF235">
        <v>-4.9469050000000001</v>
      </c>
      <c r="CG235">
        <v>2000</v>
      </c>
      <c r="CH235">
        <v>0.89999899999999999</v>
      </c>
      <c r="CI235">
        <v>0.10000100000000001</v>
      </c>
      <c r="CJ235">
        <v>24</v>
      </c>
      <c r="CK235">
        <v>39092.949999999997</v>
      </c>
      <c r="CL235">
        <v>1736449596</v>
      </c>
      <c r="CM235" t="s">
        <v>346</v>
      </c>
      <c r="CN235">
        <v>1736449594</v>
      </c>
      <c r="CO235">
        <v>1736449596</v>
      </c>
      <c r="CP235">
        <v>2</v>
      </c>
      <c r="CQ235">
        <v>0.52600000000000002</v>
      </c>
      <c r="CR235">
        <v>-1.4999999999999999E-2</v>
      </c>
      <c r="CS235">
        <v>0.63</v>
      </c>
      <c r="CT235">
        <v>3.9E-2</v>
      </c>
      <c r="CU235">
        <v>200</v>
      </c>
      <c r="CV235">
        <v>13</v>
      </c>
      <c r="CW235">
        <v>0.21</v>
      </c>
      <c r="CX235">
        <v>0.03</v>
      </c>
      <c r="CY235">
        <v>-113.43510000000001</v>
      </c>
      <c r="CZ235">
        <v>0.10781954887231</v>
      </c>
      <c r="DA235">
        <v>0.364675869780275</v>
      </c>
      <c r="DB235">
        <v>0</v>
      </c>
      <c r="DC235">
        <v>8.0302045</v>
      </c>
      <c r="DD235">
        <v>-0.563920150375947</v>
      </c>
      <c r="DE235">
        <v>5.5463381295680202E-2</v>
      </c>
      <c r="DF235">
        <v>0</v>
      </c>
      <c r="DG235">
        <v>0</v>
      </c>
      <c r="DH235">
        <v>2</v>
      </c>
      <c r="DI235" t="s">
        <v>535</v>
      </c>
      <c r="DJ235">
        <v>3.1171500000000001</v>
      </c>
      <c r="DK235">
        <v>2.8001800000000001</v>
      </c>
      <c r="DL235">
        <v>0.236538</v>
      </c>
      <c r="DM235">
        <v>0.24865399999999999</v>
      </c>
      <c r="DN235">
        <v>7.1444499999999994E-2</v>
      </c>
      <c r="DO235">
        <v>3.0871200000000001E-2</v>
      </c>
      <c r="DP235">
        <v>21190.7</v>
      </c>
      <c r="DQ235">
        <v>19244.099999999999</v>
      </c>
      <c r="DR235">
        <v>26562.5</v>
      </c>
      <c r="DS235">
        <v>23974.6</v>
      </c>
      <c r="DT235">
        <v>34102.5</v>
      </c>
      <c r="DU235">
        <v>33886.800000000003</v>
      </c>
      <c r="DV235">
        <v>40156.699999999997</v>
      </c>
      <c r="DW235">
        <v>37925.699999999997</v>
      </c>
      <c r="DX235">
        <v>1.99692</v>
      </c>
      <c r="DY235">
        <v>2.1750500000000001</v>
      </c>
      <c r="DZ235">
        <v>0.22381499999999999</v>
      </c>
      <c r="EA235">
        <v>0</v>
      </c>
      <c r="EB235">
        <v>28.5015</v>
      </c>
      <c r="EC235">
        <v>999.9</v>
      </c>
      <c r="ED235">
        <v>61.439</v>
      </c>
      <c r="EE235">
        <v>25.378</v>
      </c>
      <c r="EF235">
        <v>19.5685</v>
      </c>
      <c r="EG235">
        <v>63.636699999999998</v>
      </c>
      <c r="EH235">
        <v>26.137799999999999</v>
      </c>
      <c r="EI235">
        <v>1</v>
      </c>
      <c r="EJ235">
        <v>-0.163989</v>
      </c>
      <c r="EK235">
        <v>-6.6666699999999999</v>
      </c>
      <c r="EL235">
        <v>20.126200000000001</v>
      </c>
      <c r="EM235">
        <v>5.2614700000000001</v>
      </c>
      <c r="EN235">
        <v>12.004</v>
      </c>
      <c r="EO235">
        <v>4.9990500000000004</v>
      </c>
      <c r="EP235">
        <v>3.2869999999999999</v>
      </c>
      <c r="EQ235">
        <v>9999</v>
      </c>
      <c r="ER235">
        <v>9999</v>
      </c>
      <c r="ES235">
        <v>999.9</v>
      </c>
      <c r="ET235">
        <v>9999</v>
      </c>
      <c r="EU235">
        <v>1.8725799999999999</v>
      </c>
      <c r="EV235">
        <v>1.8734599999999999</v>
      </c>
      <c r="EW235">
        <v>1.8696699999999999</v>
      </c>
      <c r="EX235">
        <v>1.8754500000000001</v>
      </c>
      <c r="EY235">
        <v>1.87561</v>
      </c>
      <c r="EZ235">
        <v>1.8739600000000001</v>
      </c>
      <c r="FA235">
        <v>1.87256</v>
      </c>
      <c r="FB235">
        <v>1.87164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-0.17</v>
      </c>
      <c r="FQ235">
        <v>3.4099999999999998E-2</v>
      </c>
      <c r="FR235">
        <v>0.34321388301456301</v>
      </c>
      <c r="FS235">
        <v>1.93526017593624E-3</v>
      </c>
      <c r="FT235">
        <v>-2.6352868309754201E-6</v>
      </c>
      <c r="FU235">
        <v>7.4988703689445403E-10</v>
      </c>
      <c r="FV235">
        <v>-2.6994475661370899E-2</v>
      </c>
      <c r="FW235">
        <v>5.2935318026229097E-3</v>
      </c>
      <c r="FX235">
        <v>-4.69559145734915E-4</v>
      </c>
      <c r="FY235">
        <v>3.7413844565891902E-5</v>
      </c>
      <c r="FZ235">
        <v>1</v>
      </c>
      <c r="GA235">
        <v>1999</v>
      </c>
      <c r="GB235">
        <v>0</v>
      </c>
      <c r="GC235">
        <v>14</v>
      </c>
      <c r="GD235">
        <v>118.6</v>
      </c>
      <c r="GE235">
        <v>118.6</v>
      </c>
      <c r="GF235">
        <v>3.3776899999999999</v>
      </c>
      <c r="GG235">
        <v>2.5109900000000001</v>
      </c>
      <c r="GH235">
        <v>1.5979000000000001</v>
      </c>
      <c r="GI235">
        <v>2.34619</v>
      </c>
      <c r="GJ235">
        <v>1.64917</v>
      </c>
      <c r="GK235">
        <v>2.4389599999999998</v>
      </c>
      <c r="GL235">
        <v>29.857800000000001</v>
      </c>
      <c r="GM235">
        <v>15.664300000000001</v>
      </c>
      <c r="GN235">
        <v>19</v>
      </c>
      <c r="GO235">
        <v>470.91500000000002</v>
      </c>
      <c r="GP235">
        <v>605.99400000000003</v>
      </c>
      <c r="GQ235">
        <v>40.603400000000001</v>
      </c>
      <c r="GR235">
        <v>25.261500000000002</v>
      </c>
      <c r="GS235">
        <v>30</v>
      </c>
      <c r="GT235">
        <v>25.026399999999999</v>
      </c>
      <c r="GU235">
        <v>24.9954</v>
      </c>
      <c r="GV235">
        <v>67.783299999999997</v>
      </c>
      <c r="GW235">
        <v>68.921400000000006</v>
      </c>
      <c r="GX235">
        <v>100</v>
      </c>
      <c r="GY235">
        <v>41.042700000000004</v>
      </c>
      <c r="GZ235">
        <v>1660.87</v>
      </c>
      <c r="HA235">
        <v>4.3096300000000003</v>
      </c>
      <c r="HB235">
        <v>100.86</v>
      </c>
      <c r="HC235">
        <v>100.75</v>
      </c>
    </row>
    <row r="236" spans="1:211" x14ac:dyDescent="0.2">
      <c r="A236">
        <v>220</v>
      </c>
      <c r="B236">
        <v>1736456714</v>
      </c>
      <c r="C236">
        <v>438</v>
      </c>
      <c r="D236" t="s">
        <v>788</v>
      </c>
      <c r="E236" t="s">
        <v>789</v>
      </c>
      <c r="F236">
        <v>2</v>
      </c>
      <c r="G236">
        <v>1736456713</v>
      </c>
      <c r="H236">
        <f t="shared" si="102"/>
        <v>6.7124557242588334E-3</v>
      </c>
      <c r="I236">
        <f t="shared" si="103"/>
        <v>6.7124557242588336</v>
      </c>
      <c r="J236">
        <f t="shared" si="104"/>
        <v>57.264103484799314</v>
      </c>
      <c r="K236">
        <f t="shared" si="105"/>
        <v>1526.04</v>
      </c>
      <c r="L236">
        <f t="shared" si="106"/>
        <v>920.93891250098375</v>
      </c>
      <c r="M236">
        <f t="shared" si="107"/>
        <v>94.126450950435924</v>
      </c>
      <c r="N236">
        <f t="shared" si="108"/>
        <v>155.972049023664</v>
      </c>
      <c r="O236">
        <f t="shared" si="109"/>
        <v>0.17725375996109449</v>
      </c>
      <c r="P236">
        <f t="shared" si="110"/>
        <v>3.5356938645008347</v>
      </c>
      <c r="Q236">
        <f t="shared" si="111"/>
        <v>0.17246093647846839</v>
      </c>
      <c r="R236">
        <f t="shared" si="112"/>
        <v>0.10820790714424999</v>
      </c>
      <c r="S236">
        <f t="shared" si="113"/>
        <v>317.40015</v>
      </c>
      <c r="T236">
        <f t="shared" si="114"/>
        <v>33.135741524881418</v>
      </c>
      <c r="U236">
        <f t="shared" si="115"/>
        <v>33.135741524881418</v>
      </c>
      <c r="V236">
        <f t="shared" si="116"/>
        <v>5.0907678194187227</v>
      </c>
      <c r="W236">
        <f t="shared" si="117"/>
        <v>24.41985974743163</v>
      </c>
      <c r="X236">
        <f t="shared" si="118"/>
        <v>1.23582634371624</v>
      </c>
      <c r="Y236">
        <f t="shared" si="119"/>
        <v>5.0607430038422665</v>
      </c>
      <c r="Z236">
        <f t="shared" si="120"/>
        <v>3.8549414757024829</v>
      </c>
      <c r="AA236">
        <f t="shared" si="121"/>
        <v>-296.01929743981458</v>
      </c>
      <c r="AB236">
        <f t="shared" si="122"/>
        <v>-20.079814619099434</v>
      </c>
      <c r="AC236">
        <f t="shared" si="123"/>
        <v>-1.3017098585220195</v>
      </c>
      <c r="AD236">
        <f t="shared" si="124"/>
        <v>-6.719174360476643E-4</v>
      </c>
      <c r="AE236">
        <f t="shared" si="125"/>
        <v>85.673000000381265</v>
      </c>
      <c r="AF236">
        <f t="shared" si="126"/>
        <v>6.6479840739990177</v>
      </c>
      <c r="AG236">
        <f t="shared" si="127"/>
        <v>57.264103484799314</v>
      </c>
      <c r="AH236">
        <v>1636.33191211707</v>
      </c>
      <c r="AI236">
        <v>1544.65812121212</v>
      </c>
      <c r="AJ236">
        <v>3.3401049587267901</v>
      </c>
      <c r="AK236">
        <v>84.5062676990527</v>
      </c>
      <c r="AL236">
        <f t="shared" si="128"/>
        <v>6.7124557242588336</v>
      </c>
      <c r="AM236">
        <v>4.1323578889193602</v>
      </c>
      <c r="AN236">
        <v>12.0901552447553</v>
      </c>
      <c r="AO236">
        <v>1.7323830616475499E-4</v>
      </c>
      <c r="AP236">
        <v>123.873733639405</v>
      </c>
      <c r="AQ236">
        <v>21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52984.747855189933</v>
      </c>
      <c r="AV236">
        <f t="shared" si="132"/>
        <v>2000</v>
      </c>
      <c r="AW236">
        <f t="shared" si="133"/>
        <v>1686.0000600000001</v>
      </c>
      <c r="AX236">
        <f t="shared" si="134"/>
        <v>0.84300003000000001</v>
      </c>
      <c r="AY236">
        <f t="shared" si="135"/>
        <v>0.158700075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1736456713</v>
      </c>
      <c r="BF236">
        <v>1526.04</v>
      </c>
      <c r="BG236">
        <v>1641.05</v>
      </c>
      <c r="BH236">
        <v>12.0914</v>
      </c>
      <c r="BI236">
        <v>4.2083399999999997</v>
      </c>
      <c r="BJ236">
        <v>1526.22</v>
      </c>
      <c r="BK236">
        <v>12.0573</v>
      </c>
      <c r="BL236">
        <v>499.87700000000001</v>
      </c>
      <c r="BM236">
        <v>102.108</v>
      </c>
      <c r="BN236">
        <v>9.9051600000000004E-2</v>
      </c>
      <c r="BO236">
        <v>33.0304</v>
      </c>
      <c r="BP236">
        <v>32.152999999999999</v>
      </c>
      <c r="BQ236">
        <v>999.9</v>
      </c>
      <c r="BR236">
        <v>0</v>
      </c>
      <c r="BS236">
        <v>0</v>
      </c>
      <c r="BT236">
        <v>10011.200000000001</v>
      </c>
      <c r="BU236">
        <v>720.89599999999996</v>
      </c>
      <c r="BV236">
        <v>455.02</v>
      </c>
      <c r="BW236">
        <v>-115.009</v>
      </c>
      <c r="BX236">
        <v>1544.72</v>
      </c>
      <c r="BY236">
        <v>1647.98</v>
      </c>
      <c r="BZ236">
        <v>7.8830999999999998</v>
      </c>
      <c r="CA236">
        <v>1641.05</v>
      </c>
      <c r="CB236">
        <v>4.2083399999999997</v>
      </c>
      <c r="CC236">
        <v>1.23464</v>
      </c>
      <c r="CD236">
        <v>0.42970599999999998</v>
      </c>
      <c r="CE236">
        <v>10.0259</v>
      </c>
      <c r="CF236">
        <v>-4.8080100000000003</v>
      </c>
      <c r="CG236">
        <v>2000</v>
      </c>
      <c r="CH236">
        <v>0.89999899999999999</v>
      </c>
      <c r="CI236">
        <v>0.10000100000000001</v>
      </c>
      <c r="CJ236">
        <v>24</v>
      </c>
      <c r="CK236">
        <v>39093</v>
      </c>
      <c r="CL236">
        <v>1736449596</v>
      </c>
      <c r="CM236" t="s">
        <v>346</v>
      </c>
      <c r="CN236">
        <v>1736449594</v>
      </c>
      <c r="CO236">
        <v>1736449596</v>
      </c>
      <c r="CP236">
        <v>2</v>
      </c>
      <c r="CQ236">
        <v>0.52600000000000002</v>
      </c>
      <c r="CR236">
        <v>-1.4999999999999999E-2</v>
      </c>
      <c r="CS236">
        <v>0.63</v>
      </c>
      <c r="CT236">
        <v>3.9E-2</v>
      </c>
      <c r="CU236">
        <v>200</v>
      </c>
      <c r="CV236">
        <v>13</v>
      </c>
      <c r="CW236">
        <v>0.21</v>
      </c>
      <c r="CX236">
        <v>0.03</v>
      </c>
      <c r="CY236">
        <v>-113.6022</v>
      </c>
      <c r="CZ236">
        <v>-1.67981954887227</v>
      </c>
      <c r="DA236">
        <v>0.54644474560562795</v>
      </c>
      <c r="DB236">
        <v>0</v>
      </c>
      <c r="DC236">
        <v>8.0089249999999996</v>
      </c>
      <c r="DD236">
        <v>-0.64527969924811801</v>
      </c>
      <c r="DE236">
        <v>6.3517764641082899E-2</v>
      </c>
      <c r="DF236">
        <v>0</v>
      </c>
      <c r="DG236">
        <v>0</v>
      </c>
      <c r="DH236">
        <v>2</v>
      </c>
      <c r="DI236" t="s">
        <v>535</v>
      </c>
      <c r="DJ236">
        <v>3.1169199999999999</v>
      </c>
      <c r="DK236">
        <v>2.79976</v>
      </c>
      <c r="DL236">
        <v>0.23716200000000001</v>
      </c>
      <c r="DM236">
        <v>0.24923200000000001</v>
      </c>
      <c r="DN236">
        <v>7.1503200000000003E-2</v>
      </c>
      <c r="DO236">
        <v>3.0983799999999999E-2</v>
      </c>
      <c r="DP236">
        <v>21173.599999999999</v>
      </c>
      <c r="DQ236">
        <v>19229</v>
      </c>
      <c r="DR236">
        <v>26562.7</v>
      </c>
      <c r="DS236">
        <v>23974.2</v>
      </c>
      <c r="DT236">
        <v>34100.6</v>
      </c>
      <c r="DU236">
        <v>33882.6</v>
      </c>
      <c r="DV236">
        <v>40156.9</v>
      </c>
      <c r="DW236">
        <v>37925.4</v>
      </c>
      <c r="DX236">
        <v>1.9958499999999999</v>
      </c>
      <c r="DY236">
        <v>2.17543</v>
      </c>
      <c r="DZ236">
        <v>0.22538</v>
      </c>
      <c r="EA236">
        <v>0</v>
      </c>
      <c r="EB236">
        <v>28.499600000000001</v>
      </c>
      <c r="EC236">
        <v>999.9</v>
      </c>
      <c r="ED236">
        <v>61.439</v>
      </c>
      <c r="EE236">
        <v>25.378</v>
      </c>
      <c r="EF236">
        <v>19.5687</v>
      </c>
      <c r="EG236">
        <v>64.006799999999998</v>
      </c>
      <c r="EH236">
        <v>26.169899999999998</v>
      </c>
      <c r="EI236">
        <v>1</v>
      </c>
      <c r="EJ236">
        <v>-0.16398599999999999</v>
      </c>
      <c r="EK236">
        <v>-6.6666699999999999</v>
      </c>
      <c r="EL236">
        <v>20.126200000000001</v>
      </c>
      <c r="EM236">
        <v>5.2610200000000003</v>
      </c>
      <c r="EN236">
        <v>12.004</v>
      </c>
      <c r="EO236">
        <v>4.9989999999999997</v>
      </c>
      <c r="EP236">
        <v>3.2869000000000002</v>
      </c>
      <c r="EQ236">
        <v>9999</v>
      </c>
      <c r="ER236">
        <v>9999</v>
      </c>
      <c r="ES236">
        <v>999.9</v>
      </c>
      <c r="ET236">
        <v>9999</v>
      </c>
      <c r="EU236">
        <v>1.87259</v>
      </c>
      <c r="EV236">
        <v>1.87344</v>
      </c>
      <c r="EW236">
        <v>1.8696699999999999</v>
      </c>
      <c r="EX236">
        <v>1.8754500000000001</v>
      </c>
      <c r="EY236">
        <v>1.87561</v>
      </c>
      <c r="EZ236">
        <v>1.8739600000000001</v>
      </c>
      <c r="FA236">
        <v>1.87256</v>
      </c>
      <c r="FB236">
        <v>1.87164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-0.17</v>
      </c>
      <c r="FQ236">
        <v>3.4200000000000001E-2</v>
      </c>
      <c r="FR236">
        <v>0.34321388301456301</v>
      </c>
      <c r="FS236">
        <v>1.93526017593624E-3</v>
      </c>
      <c r="FT236">
        <v>-2.6352868309754201E-6</v>
      </c>
      <c r="FU236">
        <v>7.4988703689445403E-10</v>
      </c>
      <c r="FV236">
        <v>-2.6994475661370899E-2</v>
      </c>
      <c r="FW236">
        <v>5.2935318026229097E-3</v>
      </c>
      <c r="FX236">
        <v>-4.69559145734915E-4</v>
      </c>
      <c r="FY236">
        <v>3.7413844565891902E-5</v>
      </c>
      <c r="FZ236">
        <v>1</v>
      </c>
      <c r="GA236">
        <v>1999</v>
      </c>
      <c r="GB236">
        <v>0</v>
      </c>
      <c r="GC236">
        <v>14</v>
      </c>
      <c r="GD236">
        <v>118.7</v>
      </c>
      <c r="GE236">
        <v>118.6</v>
      </c>
      <c r="GF236">
        <v>3.3898899999999998</v>
      </c>
      <c r="GG236">
        <v>2.50732</v>
      </c>
      <c r="GH236">
        <v>1.5979000000000001</v>
      </c>
      <c r="GI236">
        <v>2.34619</v>
      </c>
      <c r="GJ236">
        <v>1.64917</v>
      </c>
      <c r="GK236">
        <v>2.33887</v>
      </c>
      <c r="GL236">
        <v>29.857800000000001</v>
      </c>
      <c r="GM236">
        <v>15.6556</v>
      </c>
      <c r="GN236">
        <v>19</v>
      </c>
      <c r="GO236">
        <v>470.25700000000001</v>
      </c>
      <c r="GP236">
        <v>606.29200000000003</v>
      </c>
      <c r="GQ236">
        <v>40.617199999999997</v>
      </c>
      <c r="GR236">
        <v>25.260400000000001</v>
      </c>
      <c r="GS236">
        <v>30</v>
      </c>
      <c r="GT236">
        <v>25.026399999999999</v>
      </c>
      <c r="GU236">
        <v>24.9954</v>
      </c>
      <c r="GV236">
        <v>67.953599999999994</v>
      </c>
      <c r="GW236">
        <v>68.921400000000006</v>
      </c>
      <c r="GX236">
        <v>100</v>
      </c>
      <c r="GY236">
        <v>41.082299999999996</v>
      </c>
      <c r="GZ236">
        <v>1660.87</v>
      </c>
      <c r="HA236">
        <v>4.3271199999999999</v>
      </c>
      <c r="HB236">
        <v>100.86</v>
      </c>
      <c r="HC236">
        <v>100.749</v>
      </c>
    </row>
    <row r="237" spans="1:211" x14ac:dyDescent="0.2">
      <c r="A237">
        <v>221</v>
      </c>
      <c r="B237">
        <v>1736456716</v>
      </c>
      <c r="C237">
        <v>440</v>
      </c>
      <c r="D237" t="s">
        <v>790</v>
      </c>
      <c r="E237" t="s">
        <v>791</v>
      </c>
      <c r="F237">
        <v>2</v>
      </c>
      <c r="G237">
        <v>1736456714</v>
      </c>
      <c r="H237">
        <f t="shared" si="102"/>
        <v>6.6906606181088924E-3</v>
      </c>
      <c r="I237">
        <f t="shared" si="103"/>
        <v>6.6906606181088923</v>
      </c>
      <c r="J237">
        <f t="shared" si="104"/>
        <v>57.322446960991002</v>
      </c>
      <c r="K237">
        <f t="shared" si="105"/>
        <v>1529.4449999999999</v>
      </c>
      <c r="L237">
        <f t="shared" si="106"/>
        <v>921.51008664953508</v>
      </c>
      <c r="M237">
        <f t="shared" si="107"/>
        <v>94.184015420929512</v>
      </c>
      <c r="N237">
        <f t="shared" si="108"/>
        <v>156.31871376384376</v>
      </c>
      <c r="O237">
        <f t="shared" si="109"/>
        <v>0.17653151970326542</v>
      </c>
      <c r="P237">
        <f t="shared" si="110"/>
        <v>3.536120186928541</v>
      </c>
      <c r="Q237">
        <f t="shared" si="111"/>
        <v>0.17177766692405913</v>
      </c>
      <c r="R237">
        <f t="shared" si="112"/>
        <v>0.10777749370797959</v>
      </c>
      <c r="S237">
        <f t="shared" si="113"/>
        <v>317.40094350037504</v>
      </c>
      <c r="T237">
        <f t="shared" si="114"/>
        <v>33.147318089463674</v>
      </c>
      <c r="U237">
        <f t="shared" si="115"/>
        <v>33.147318089463674</v>
      </c>
      <c r="V237">
        <f t="shared" si="116"/>
        <v>5.094076845179627</v>
      </c>
      <c r="W237">
        <f t="shared" si="117"/>
        <v>24.423376365212253</v>
      </c>
      <c r="X237">
        <f t="shared" si="118"/>
        <v>1.2364800089206249</v>
      </c>
      <c r="Y237">
        <f t="shared" si="119"/>
        <v>5.0626907206893019</v>
      </c>
      <c r="Z237">
        <f t="shared" si="120"/>
        <v>3.8575968362590021</v>
      </c>
      <c r="AA237">
        <f t="shared" si="121"/>
        <v>-295.05813325860214</v>
      </c>
      <c r="AB237">
        <f t="shared" si="122"/>
        <v>-20.983304795422459</v>
      </c>
      <c r="AC237">
        <f t="shared" si="123"/>
        <v>-1.360239053367337</v>
      </c>
      <c r="AD237">
        <f t="shared" si="124"/>
        <v>-7.3360701687263941E-4</v>
      </c>
      <c r="AE237">
        <f t="shared" si="125"/>
        <v>85.512232648989951</v>
      </c>
      <c r="AF237">
        <f t="shared" si="126"/>
        <v>6.6443185279695225</v>
      </c>
      <c r="AG237">
        <f t="shared" si="127"/>
        <v>57.322446960991002</v>
      </c>
      <c r="AH237">
        <v>1644.0278270311901</v>
      </c>
      <c r="AI237">
        <v>1551.66266666667</v>
      </c>
      <c r="AJ237">
        <v>3.4313908430114899</v>
      </c>
      <c r="AK237">
        <v>84.5062676990527</v>
      </c>
      <c r="AL237">
        <f t="shared" si="128"/>
        <v>6.6906606181088923</v>
      </c>
      <c r="AM237">
        <v>4.1734502505981297</v>
      </c>
      <c r="AN237">
        <v>12.1044958041958</v>
      </c>
      <c r="AO237">
        <v>2.70518665731196E-4</v>
      </c>
      <c r="AP237">
        <v>123.873733639405</v>
      </c>
      <c r="AQ237">
        <v>21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52992.68454835163</v>
      </c>
      <c r="AV237">
        <f t="shared" si="132"/>
        <v>2000.0050000000001</v>
      </c>
      <c r="AW237">
        <f t="shared" si="133"/>
        <v>1686.0042750001501</v>
      </c>
      <c r="AX237">
        <f t="shared" si="134"/>
        <v>0.84300003000000001</v>
      </c>
      <c r="AY237">
        <f t="shared" si="135"/>
        <v>0.158700075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1736456714</v>
      </c>
      <c r="BF237">
        <v>1529.4449999999999</v>
      </c>
      <c r="BG237">
        <v>1644.2850000000001</v>
      </c>
      <c r="BH237">
        <v>12.097899999999999</v>
      </c>
      <c r="BI237">
        <v>4.2190649999999996</v>
      </c>
      <c r="BJ237">
        <v>1529.63</v>
      </c>
      <c r="BK237">
        <v>12.063750000000001</v>
      </c>
      <c r="BL237">
        <v>499.86599999999999</v>
      </c>
      <c r="BM237">
        <v>102.107</v>
      </c>
      <c r="BN237">
        <v>9.916875E-2</v>
      </c>
      <c r="BO237">
        <v>33.03725</v>
      </c>
      <c r="BP237">
        <v>32.166600000000003</v>
      </c>
      <c r="BQ237">
        <v>999.9</v>
      </c>
      <c r="BR237">
        <v>0</v>
      </c>
      <c r="BS237">
        <v>0</v>
      </c>
      <c r="BT237">
        <v>10013.1</v>
      </c>
      <c r="BU237">
        <v>720.91399999999999</v>
      </c>
      <c r="BV237">
        <v>455.23899999999998</v>
      </c>
      <c r="BW237">
        <v>-114.8365</v>
      </c>
      <c r="BX237">
        <v>1548.18</v>
      </c>
      <c r="BY237">
        <v>1651.25</v>
      </c>
      <c r="BZ237">
        <v>7.8788749999999999</v>
      </c>
      <c r="CA237">
        <v>1644.2850000000001</v>
      </c>
      <c r="CB237">
        <v>4.2190649999999996</v>
      </c>
      <c r="CC237">
        <v>1.23529</v>
      </c>
      <c r="CD237">
        <v>0.43079650000000003</v>
      </c>
      <c r="CE237">
        <v>10.03375</v>
      </c>
      <c r="CF237">
        <v>-4.7745249999999997</v>
      </c>
      <c r="CG237">
        <v>2000.0050000000001</v>
      </c>
      <c r="CH237">
        <v>0.89999899999999999</v>
      </c>
      <c r="CI237">
        <v>0.10000100000000001</v>
      </c>
      <c r="CJ237">
        <v>24</v>
      </c>
      <c r="CK237">
        <v>39093.050000000003</v>
      </c>
      <c r="CL237">
        <v>1736449596</v>
      </c>
      <c r="CM237" t="s">
        <v>346</v>
      </c>
      <c r="CN237">
        <v>1736449594</v>
      </c>
      <c r="CO237">
        <v>1736449596</v>
      </c>
      <c r="CP237">
        <v>2</v>
      </c>
      <c r="CQ237">
        <v>0.52600000000000002</v>
      </c>
      <c r="CR237">
        <v>-1.4999999999999999E-2</v>
      </c>
      <c r="CS237">
        <v>0.63</v>
      </c>
      <c r="CT237">
        <v>3.9E-2</v>
      </c>
      <c r="CU237">
        <v>200</v>
      </c>
      <c r="CV237">
        <v>13</v>
      </c>
      <c r="CW237">
        <v>0.21</v>
      </c>
      <c r="CX237">
        <v>0.03</v>
      </c>
      <c r="CY237">
        <v>-113.7683</v>
      </c>
      <c r="CZ237">
        <v>-2.9703157894737</v>
      </c>
      <c r="DA237">
        <v>0.64836595376376704</v>
      </c>
      <c r="DB237">
        <v>0</v>
      </c>
      <c r="DC237">
        <v>7.9880060000000004</v>
      </c>
      <c r="DD237">
        <v>-0.68768571428571301</v>
      </c>
      <c r="DE237">
        <v>6.7288568152398698E-2</v>
      </c>
      <c r="DF237">
        <v>0</v>
      </c>
      <c r="DG237">
        <v>0</v>
      </c>
      <c r="DH237">
        <v>2</v>
      </c>
      <c r="DI237" t="s">
        <v>535</v>
      </c>
      <c r="DJ237">
        <v>3.1168499999999999</v>
      </c>
      <c r="DK237">
        <v>2.8003800000000001</v>
      </c>
      <c r="DL237">
        <v>0.23777699999999999</v>
      </c>
      <c r="DM237">
        <v>0.24981</v>
      </c>
      <c r="DN237">
        <v>7.1553400000000003E-2</v>
      </c>
      <c r="DO237">
        <v>3.1134599999999998E-2</v>
      </c>
      <c r="DP237">
        <v>21156.400000000001</v>
      </c>
      <c r="DQ237">
        <v>19214.2</v>
      </c>
      <c r="DR237">
        <v>26562.5</v>
      </c>
      <c r="DS237">
        <v>23974.1</v>
      </c>
      <c r="DT237">
        <v>34098.6</v>
      </c>
      <c r="DU237">
        <v>33877.5</v>
      </c>
      <c r="DV237">
        <v>40156.699999999997</v>
      </c>
      <c r="DW237">
        <v>37925.5</v>
      </c>
      <c r="DX237">
        <v>1.9953000000000001</v>
      </c>
      <c r="DY237">
        <v>2.1754500000000001</v>
      </c>
      <c r="DZ237">
        <v>0.227243</v>
      </c>
      <c r="EA237">
        <v>0</v>
      </c>
      <c r="EB237">
        <v>28.498000000000001</v>
      </c>
      <c r="EC237">
        <v>999.9</v>
      </c>
      <c r="ED237">
        <v>61.439</v>
      </c>
      <c r="EE237">
        <v>25.378</v>
      </c>
      <c r="EF237">
        <v>19.566700000000001</v>
      </c>
      <c r="EG237">
        <v>63.836799999999997</v>
      </c>
      <c r="EH237">
        <v>26.678699999999999</v>
      </c>
      <c r="EI237">
        <v>1</v>
      </c>
      <c r="EJ237">
        <v>-0.16408500000000001</v>
      </c>
      <c r="EK237">
        <v>-6.6666699999999999</v>
      </c>
      <c r="EL237">
        <v>20.126200000000001</v>
      </c>
      <c r="EM237">
        <v>5.2611699999999999</v>
      </c>
      <c r="EN237">
        <v>12.004</v>
      </c>
      <c r="EO237">
        <v>4.9992000000000001</v>
      </c>
      <c r="EP237">
        <v>3.28688</v>
      </c>
      <c r="EQ237">
        <v>9999</v>
      </c>
      <c r="ER237">
        <v>9999</v>
      </c>
      <c r="ES237">
        <v>999.9</v>
      </c>
      <c r="ET237">
        <v>9999</v>
      </c>
      <c r="EU237">
        <v>1.8725799999999999</v>
      </c>
      <c r="EV237">
        <v>1.8734299999999999</v>
      </c>
      <c r="EW237">
        <v>1.8696600000000001</v>
      </c>
      <c r="EX237">
        <v>1.8754500000000001</v>
      </c>
      <c r="EY237">
        <v>1.87561</v>
      </c>
      <c r="EZ237">
        <v>1.8739399999999999</v>
      </c>
      <c r="FA237">
        <v>1.87256</v>
      </c>
      <c r="FB237">
        <v>1.87164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-0.18</v>
      </c>
      <c r="FQ237">
        <v>3.4299999999999997E-2</v>
      </c>
      <c r="FR237">
        <v>0.34321388301456301</v>
      </c>
      <c r="FS237">
        <v>1.93526017593624E-3</v>
      </c>
      <c r="FT237">
        <v>-2.6352868309754201E-6</v>
      </c>
      <c r="FU237">
        <v>7.4988703689445403E-10</v>
      </c>
      <c r="FV237">
        <v>-2.6994475661370899E-2</v>
      </c>
      <c r="FW237">
        <v>5.2935318026229097E-3</v>
      </c>
      <c r="FX237">
        <v>-4.69559145734915E-4</v>
      </c>
      <c r="FY237">
        <v>3.7413844565891902E-5</v>
      </c>
      <c r="FZ237">
        <v>1</v>
      </c>
      <c r="GA237">
        <v>1999</v>
      </c>
      <c r="GB237">
        <v>0</v>
      </c>
      <c r="GC237">
        <v>14</v>
      </c>
      <c r="GD237">
        <v>118.7</v>
      </c>
      <c r="GE237">
        <v>118.7</v>
      </c>
      <c r="GF237">
        <v>3.3984399999999999</v>
      </c>
      <c r="GG237">
        <v>2.49146</v>
      </c>
      <c r="GH237">
        <v>1.5979000000000001</v>
      </c>
      <c r="GI237">
        <v>2.34741</v>
      </c>
      <c r="GJ237">
        <v>1.64917</v>
      </c>
      <c r="GK237">
        <v>2.4523899999999998</v>
      </c>
      <c r="GL237">
        <v>29.857800000000001</v>
      </c>
      <c r="GM237">
        <v>15.6731</v>
      </c>
      <c r="GN237">
        <v>19</v>
      </c>
      <c r="GO237">
        <v>469.92</v>
      </c>
      <c r="GP237">
        <v>606.31200000000001</v>
      </c>
      <c r="GQ237">
        <v>40.631</v>
      </c>
      <c r="GR237">
        <v>25.259599999999999</v>
      </c>
      <c r="GS237">
        <v>29.9999</v>
      </c>
      <c r="GT237">
        <v>25.026399999999999</v>
      </c>
      <c r="GU237">
        <v>24.9954</v>
      </c>
      <c r="GV237">
        <v>68.157700000000006</v>
      </c>
      <c r="GW237">
        <v>68.921400000000006</v>
      </c>
      <c r="GX237">
        <v>100</v>
      </c>
      <c r="GY237">
        <v>41.082299999999996</v>
      </c>
      <c r="GZ237">
        <v>1667.69</v>
      </c>
      <c r="HA237">
        <v>4.3415299999999997</v>
      </c>
      <c r="HB237">
        <v>100.86</v>
      </c>
      <c r="HC237">
        <v>100.749</v>
      </c>
    </row>
    <row r="238" spans="1:211" x14ac:dyDescent="0.2">
      <c r="A238">
        <v>222</v>
      </c>
      <c r="B238">
        <v>1736456718</v>
      </c>
      <c r="C238">
        <v>442</v>
      </c>
      <c r="D238" t="s">
        <v>792</v>
      </c>
      <c r="E238" t="s">
        <v>793</v>
      </c>
      <c r="F238">
        <v>2</v>
      </c>
      <c r="G238">
        <v>1736456717</v>
      </c>
      <c r="H238">
        <f t="shared" si="102"/>
        <v>6.6725873366251676E-3</v>
      </c>
      <c r="I238">
        <f t="shared" si="103"/>
        <v>6.6725873366251678</v>
      </c>
      <c r="J238">
        <f t="shared" si="104"/>
        <v>57.331897082748121</v>
      </c>
      <c r="K238">
        <f t="shared" si="105"/>
        <v>1539.62</v>
      </c>
      <c r="L238">
        <f t="shared" si="106"/>
        <v>928.40757029952226</v>
      </c>
      <c r="M238">
        <f t="shared" si="107"/>
        <v>94.888147320914229</v>
      </c>
      <c r="N238">
        <f t="shared" si="108"/>
        <v>157.35727933702</v>
      </c>
      <c r="O238">
        <f t="shared" si="109"/>
        <v>0.17568631242410768</v>
      </c>
      <c r="P238">
        <f t="shared" si="110"/>
        <v>3.5341570097604014</v>
      </c>
      <c r="Q238">
        <f t="shared" si="111"/>
        <v>0.1709746780405324</v>
      </c>
      <c r="R238">
        <f t="shared" si="112"/>
        <v>0.10727197068110947</v>
      </c>
      <c r="S238">
        <f t="shared" si="113"/>
        <v>317.40029999999996</v>
      </c>
      <c r="T238">
        <f t="shared" si="114"/>
        <v>33.179148931840665</v>
      </c>
      <c r="U238">
        <f t="shared" si="115"/>
        <v>33.179148931840665</v>
      </c>
      <c r="V238">
        <f t="shared" si="116"/>
        <v>5.1031849678632781</v>
      </c>
      <c r="W238">
        <f t="shared" si="117"/>
        <v>24.418850363349716</v>
      </c>
      <c r="X238">
        <f t="shared" si="118"/>
        <v>1.2381861965837</v>
      </c>
      <c r="Y238">
        <f t="shared" si="119"/>
        <v>5.0706162581760816</v>
      </c>
      <c r="Z238">
        <f t="shared" si="120"/>
        <v>3.8649987712795779</v>
      </c>
      <c r="AA238">
        <f t="shared" si="121"/>
        <v>-294.26110154516988</v>
      </c>
      <c r="AB238">
        <f t="shared" si="122"/>
        <v>-21.730139042490869</v>
      </c>
      <c r="AC238">
        <f t="shared" si="123"/>
        <v>-1.4098471939868507</v>
      </c>
      <c r="AD238">
        <f t="shared" si="124"/>
        <v>-7.8778164766646341E-4</v>
      </c>
      <c r="AE238">
        <f t="shared" si="125"/>
        <v>85.329469123122138</v>
      </c>
      <c r="AF238">
        <f t="shared" si="126"/>
        <v>6.6274655717284841</v>
      </c>
      <c r="AG238">
        <f t="shared" si="127"/>
        <v>57.331897082748121</v>
      </c>
      <c r="AH238">
        <v>1651.1101497928701</v>
      </c>
      <c r="AI238">
        <v>1558.5553939393899</v>
      </c>
      <c r="AJ238">
        <v>3.4542002218809</v>
      </c>
      <c r="AK238">
        <v>84.5062676990527</v>
      </c>
      <c r="AL238">
        <f t="shared" si="128"/>
        <v>6.6725873366251678</v>
      </c>
      <c r="AM238">
        <v>4.2056587541509396</v>
      </c>
      <c r="AN238">
        <v>12.1165202797203</v>
      </c>
      <c r="AO238">
        <v>3.39196838377055E-4</v>
      </c>
      <c r="AP238">
        <v>123.873733639405</v>
      </c>
      <c r="AQ238">
        <v>21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52945.722066385555</v>
      </c>
      <c r="AV238">
        <f t="shared" si="132"/>
        <v>2000</v>
      </c>
      <c r="AW238">
        <f t="shared" si="133"/>
        <v>1686.0001199999997</v>
      </c>
      <c r="AX238">
        <f t="shared" si="134"/>
        <v>0.84300005999999983</v>
      </c>
      <c r="AY238">
        <f t="shared" si="135"/>
        <v>0.15870014999999998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1736456717</v>
      </c>
      <c r="BF238">
        <v>1539.62</v>
      </c>
      <c r="BG238">
        <v>1654.32</v>
      </c>
      <c r="BH238">
        <v>12.114699999999999</v>
      </c>
      <c r="BI238">
        <v>4.2539699999999998</v>
      </c>
      <c r="BJ238">
        <v>1539.81</v>
      </c>
      <c r="BK238">
        <v>12.080399999999999</v>
      </c>
      <c r="BL238">
        <v>499.738</v>
      </c>
      <c r="BM238">
        <v>102.105</v>
      </c>
      <c r="BN238">
        <v>0.100271</v>
      </c>
      <c r="BO238">
        <v>33.065100000000001</v>
      </c>
      <c r="BP238">
        <v>32.210700000000003</v>
      </c>
      <c r="BQ238">
        <v>999.9</v>
      </c>
      <c r="BR238">
        <v>0</v>
      </c>
      <c r="BS238">
        <v>0</v>
      </c>
      <c r="BT238">
        <v>10005</v>
      </c>
      <c r="BU238">
        <v>720.98</v>
      </c>
      <c r="BV238">
        <v>456.18099999999998</v>
      </c>
      <c r="BW238">
        <v>-114.69499999999999</v>
      </c>
      <c r="BX238">
        <v>1558.5</v>
      </c>
      <c r="BY238">
        <v>1661.38</v>
      </c>
      <c r="BZ238">
        <v>7.8607699999999996</v>
      </c>
      <c r="CA238">
        <v>1654.32</v>
      </c>
      <c r="CB238">
        <v>4.2539699999999998</v>
      </c>
      <c r="CC238">
        <v>1.23698</v>
      </c>
      <c r="CD238">
        <v>0.43435299999999999</v>
      </c>
      <c r="CE238">
        <v>10.0542</v>
      </c>
      <c r="CF238">
        <v>-4.6657000000000002</v>
      </c>
      <c r="CG238">
        <v>2000</v>
      </c>
      <c r="CH238">
        <v>0.89999799999999996</v>
      </c>
      <c r="CI238">
        <v>0.10000199999999999</v>
      </c>
      <c r="CJ238">
        <v>24</v>
      </c>
      <c r="CK238">
        <v>39093</v>
      </c>
      <c r="CL238">
        <v>1736449596</v>
      </c>
      <c r="CM238" t="s">
        <v>346</v>
      </c>
      <c r="CN238">
        <v>1736449594</v>
      </c>
      <c r="CO238">
        <v>1736449596</v>
      </c>
      <c r="CP238">
        <v>2</v>
      </c>
      <c r="CQ238">
        <v>0.52600000000000002</v>
      </c>
      <c r="CR238">
        <v>-1.4999999999999999E-2</v>
      </c>
      <c r="CS238">
        <v>0.63</v>
      </c>
      <c r="CT238">
        <v>3.9E-2</v>
      </c>
      <c r="CU238">
        <v>200</v>
      </c>
      <c r="CV238">
        <v>13</v>
      </c>
      <c r="CW238">
        <v>0.21</v>
      </c>
      <c r="CX238">
        <v>0.03</v>
      </c>
      <c r="CY238">
        <v>-113.875</v>
      </c>
      <c r="CZ238">
        <v>-3.9840902255638801</v>
      </c>
      <c r="DA238">
        <v>0.69309790073264499</v>
      </c>
      <c r="DB238">
        <v>0</v>
      </c>
      <c r="DC238">
        <v>7.9679089999999997</v>
      </c>
      <c r="DD238">
        <v>-0.70901774436089005</v>
      </c>
      <c r="DE238">
        <v>6.90339183228071E-2</v>
      </c>
      <c r="DF238">
        <v>0</v>
      </c>
      <c r="DG238">
        <v>0</v>
      </c>
      <c r="DH238">
        <v>2</v>
      </c>
      <c r="DI238" t="s">
        <v>535</v>
      </c>
      <c r="DJ238">
        <v>3.1171099999999998</v>
      </c>
      <c r="DK238">
        <v>2.8015599999999998</v>
      </c>
      <c r="DL238">
        <v>0.23838999999999999</v>
      </c>
      <c r="DM238">
        <v>0.25041999999999998</v>
      </c>
      <c r="DN238">
        <v>7.1601899999999996E-2</v>
      </c>
      <c r="DO238">
        <v>3.1270199999999998E-2</v>
      </c>
      <c r="DP238">
        <v>21139.599999999999</v>
      </c>
      <c r="DQ238">
        <v>19198.900000000001</v>
      </c>
      <c r="DR238">
        <v>26562.7</v>
      </c>
      <c r="DS238">
        <v>23974.5</v>
      </c>
      <c r="DT238">
        <v>34097.199999999997</v>
      </c>
      <c r="DU238">
        <v>33873.1</v>
      </c>
      <c r="DV238">
        <v>40157.1</v>
      </c>
      <c r="DW238">
        <v>37925.9</v>
      </c>
      <c r="DX238">
        <v>1.9951000000000001</v>
      </c>
      <c r="DY238">
        <v>2.1750799999999999</v>
      </c>
      <c r="DZ238">
        <v>0.22931000000000001</v>
      </c>
      <c r="EA238">
        <v>0</v>
      </c>
      <c r="EB238">
        <v>28.4969</v>
      </c>
      <c r="EC238">
        <v>999.9</v>
      </c>
      <c r="ED238">
        <v>61.439</v>
      </c>
      <c r="EE238">
        <v>25.398</v>
      </c>
      <c r="EF238">
        <v>19.5913</v>
      </c>
      <c r="EG238">
        <v>63.936799999999998</v>
      </c>
      <c r="EH238">
        <v>26.526399999999999</v>
      </c>
      <c r="EI238">
        <v>1</v>
      </c>
      <c r="EJ238">
        <v>-0.16437199999999999</v>
      </c>
      <c r="EK238">
        <v>-6.6666699999999999</v>
      </c>
      <c r="EL238">
        <v>20.126100000000001</v>
      </c>
      <c r="EM238">
        <v>5.2608699999999997</v>
      </c>
      <c r="EN238">
        <v>12.004</v>
      </c>
      <c r="EO238">
        <v>4.9989999999999997</v>
      </c>
      <c r="EP238">
        <v>3.2868499999999998</v>
      </c>
      <c r="EQ238">
        <v>9999</v>
      </c>
      <c r="ER238">
        <v>9999</v>
      </c>
      <c r="ES238">
        <v>999.9</v>
      </c>
      <c r="ET238">
        <v>9999</v>
      </c>
      <c r="EU238">
        <v>1.87259</v>
      </c>
      <c r="EV238">
        <v>1.8734500000000001</v>
      </c>
      <c r="EW238">
        <v>1.8696600000000001</v>
      </c>
      <c r="EX238">
        <v>1.8754599999999999</v>
      </c>
      <c r="EY238">
        <v>1.87561</v>
      </c>
      <c r="EZ238">
        <v>1.87395</v>
      </c>
      <c r="FA238">
        <v>1.87256</v>
      </c>
      <c r="FB238">
        <v>1.87164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-0.19</v>
      </c>
      <c r="FQ238">
        <v>3.44E-2</v>
      </c>
      <c r="FR238">
        <v>0.34321388301456301</v>
      </c>
      <c r="FS238">
        <v>1.93526017593624E-3</v>
      </c>
      <c r="FT238">
        <v>-2.6352868309754201E-6</v>
      </c>
      <c r="FU238">
        <v>7.4988703689445403E-10</v>
      </c>
      <c r="FV238">
        <v>-2.6994475661370899E-2</v>
      </c>
      <c r="FW238">
        <v>5.2935318026229097E-3</v>
      </c>
      <c r="FX238">
        <v>-4.69559145734915E-4</v>
      </c>
      <c r="FY238">
        <v>3.7413844565891902E-5</v>
      </c>
      <c r="FZ238">
        <v>1</v>
      </c>
      <c r="GA238">
        <v>1999</v>
      </c>
      <c r="GB238">
        <v>0</v>
      </c>
      <c r="GC238">
        <v>14</v>
      </c>
      <c r="GD238">
        <v>118.7</v>
      </c>
      <c r="GE238">
        <v>118.7</v>
      </c>
      <c r="GF238">
        <v>3.4106399999999999</v>
      </c>
      <c r="GG238">
        <v>2.4939</v>
      </c>
      <c r="GH238">
        <v>1.5979000000000001</v>
      </c>
      <c r="GI238">
        <v>2.34619</v>
      </c>
      <c r="GJ238">
        <v>1.64917</v>
      </c>
      <c r="GK238">
        <v>2.4670399999999999</v>
      </c>
      <c r="GL238">
        <v>29.857800000000001</v>
      </c>
      <c r="GM238">
        <v>15.664300000000001</v>
      </c>
      <c r="GN238">
        <v>19</v>
      </c>
      <c r="GO238">
        <v>469.803</v>
      </c>
      <c r="GP238">
        <v>606.01400000000001</v>
      </c>
      <c r="GQ238">
        <v>40.646299999999997</v>
      </c>
      <c r="GR238">
        <v>25.259599999999999</v>
      </c>
      <c r="GS238">
        <v>29.9999</v>
      </c>
      <c r="GT238">
        <v>25.026399999999999</v>
      </c>
      <c r="GU238">
        <v>24.9954</v>
      </c>
      <c r="GV238">
        <v>68.375799999999998</v>
      </c>
      <c r="GW238">
        <v>68.921400000000006</v>
      </c>
      <c r="GX238">
        <v>100</v>
      </c>
      <c r="GY238">
        <v>41.082299999999996</v>
      </c>
      <c r="GZ238">
        <v>1674.46</v>
      </c>
      <c r="HA238">
        <v>4.3525600000000004</v>
      </c>
      <c r="HB238">
        <v>100.861</v>
      </c>
      <c r="HC238">
        <v>100.75</v>
      </c>
    </row>
    <row r="239" spans="1:211" x14ac:dyDescent="0.2">
      <c r="A239">
        <v>223</v>
      </c>
      <c r="B239">
        <v>1736456720</v>
      </c>
      <c r="C239">
        <v>444</v>
      </c>
      <c r="D239" t="s">
        <v>794</v>
      </c>
      <c r="E239" t="s">
        <v>795</v>
      </c>
      <c r="F239">
        <v>2</v>
      </c>
      <c r="G239">
        <v>1736456718</v>
      </c>
      <c r="H239">
        <f t="shared" si="102"/>
        <v>6.7091630862173976E-3</v>
      </c>
      <c r="I239">
        <f t="shared" si="103"/>
        <v>6.7091630862173979</v>
      </c>
      <c r="J239">
        <f t="shared" si="104"/>
        <v>57.397723787073588</v>
      </c>
      <c r="K239">
        <f t="shared" si="105"/>
        <v>1542.99</v>
      </c>
      <c r="L239">
        <f t="shared" si="106"/>
        <v>933.80425741415047</v>
      </c>
      <c r="M239">
        <f t="shared" si="107"/>
        <v>95.440903588276058</v>
      </c>
      <c r="N239">
        <f t="shared" si="108"/>
        <v>157.70367146908501</v>
      </c>
      <c r="O239">
        <f t="shared" si="109"/>
        <v>0.17667041917751275</v>
      </c>
      <c r="P239">
        <f t="shared" si="110"/>
        <v>3.5346183186174951</v>
      </c>
      <c r="Q239">
        <f t="shared" si="111"/>
        <v>0.17190722687249743</v>
      </c>
      <c r="R239">
        <f t="shared" si="112"/>
        <v>0.10785927426693351</v>
      </c>
      <c r="S239">
        <f t="shared" si="113"/>
        <v>317.40022499999998</v>
      </c>
      <c r="T239">
        <f t="shared" si="114"/>
        <v>33.181684754149863</v>
      </c>
      <c r="U239">
        <f t="shared" si="115"/>
        <v>33.181684754149863</v>
      </c>
      <c r="V239">
        <f t="shared" si="116"/>
        <v>5.1039111806035704</v>
      </c>
      <c r="W239">
        <f t="shared" si="117"/>
        <v>24.416241356875091</v>
      </c>
      <c r="X239">
        <f t="shared" si="118"/>
        <v>1.2387841655965999</v>
      </c>
      <c r="Y239">
        <f t="shared" si="119"/>
        <v>5.073607143254196</v>
      </c>
      <c r="Z239">
        <f t="shared" si="120"/>
        <v>3.8651270150069705</v>
      </c>
      <c r="AA239">
        <f t="shared" si="121"/>
        <v>-295.87409210218721</v>
      </c>
      <c r="AB239">
        <f t="shared" si="122"/>
        <v>-20.215334946432989</v>
      </c>
      <c r="AC239">
        <f t="shared" si="123"/>
        <v>-1.311479585974763</v>
      </c>
      <c r="AD239">
        <f t="shared" si="124"/>
        <v>-6.8163459499714918E-4</v>
      </c>
      <c r="AE239">
        <f t="shared" si="125"/>
        <v>85.344352824478293</v>
      </c>
      <c r="AF239">
        <f t="shared" si="126"/>
        <v>6.6301192952351347</v>
      </c>
      <c r="AG239">
        <f t="shared" si="127"/>
        <v>57.397723787073588</v>
      </c>
      <c r="AH239">
        <v>1657.7242004315401</v>
      </c>
      <c r="AI239">
        <v>1565.3340000000001</v>
      </c>
      <c r="AJ239">
        <v>3.4259358006084599</v>
      </c>
      <c r="AK239">
        <v>84.5062676990527</v>
      </c>
      <c r="AL239">
        <f t="shared" si="128"/>
        <v>6.7091630862173979</v>
      </c>
      <c r="AM239">
        <v>4.2285067139178896</v>
      </c>
      <c r="AN239">
        <v>12.1270230769231</v>
      </c>
      <c r="AO239">
        <v>5.4888569389904699E-3</v>
      </c>
      <c r="AP239">
        <v>123.873733639405</v>
      </c>
      <c r="AQ239">
        <v>21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52953.806949746722</v>
      </c>
      <c r="AV239">
        <f t="shared" si="132"/>
        <v>2000</v>
      </c>
      <c r="AW239">
        <f t="shared" si="133"/>
        <v>1686.00009</v>
      </c>
      <c r="AX239">
        <f t="shared" si="134"/>
        <v>0.84300004500000003</v>
      </c>
      <c r="AY239">
        <f t="shared" si="135"/>
        <v>0.15870011249999999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1736456718</v>
      </c>
      <c r="BF239">
        <v>1542.99</v>
      </c>
      <c r="BG239">
        <v>1657.675</v>
      </c>
      <c r="BH239">
        <v>12.1204</v>
      </c>
      <c r="BI239">
        <v>4.2609950000000003</v>
      </c>
      <c r="BJ239">
        <v>1543.18</v>
      </c>
      <c r="BK239">
        <v>12.086</v>
      </c>
      <c r="BL239">
        <v>500.01949999999999</v>
      </c>
      <c r="BM239">
        <v>102.10550000000001</v>
      </c>
      <c r="BN239">
        <v>0.10104150000000001</v>
      </c>
      <c r="BO239">
        <v>33.075600000000001</v>
      </c>
      <c r="BP239">
        <v>32.224550000000001</v>
      </c>
      <c r="BQ239">
        <v>999.9</v>
      </c>
      <c r="BR239">
        <v>0</v>
      </c>
      <c r="BS239">
        <v>0</v>
      </c>
      <c r="BT239">
        <v>10006.9</v>
      </c>
      <c r="BU239">
        <v>721.04949999999997</v>
      </c>
      <c r="BV239">
        <v>456.58300000000003</v>
      </c>
      <c r="BW239">
        <v>-114.68300000000001</v>
      </c>
      <c r="BX239">
        <v>1561.92</v>
      </c>
      <c r="BY239">
        <v>1664.7650000000001</v>
      </c>
      <c r="BZ239">
        <v>7.8594150000000003</v>
      </c>
      <c r="CA239">
        <v>1657.675</v>
      </c>
      <c r="CB239">
        <v>4.2609950000000003</v>
      </c>
      <c r="CC239">
        <v>1.23756</v>
      </c>
      <c r="CD239">
        <v>0.4350715</v>
      </c>
      <c r="CE239">
        <v>10.061249999999999</v>
      </c>
      <c r="CF239">
        <v>-4.6438249999999996</v>
      </c>
      <c r="CG239">
        <v>2000</v>
      </c>
      <c r="CH239">
        <v>0.89999850000000003</v>
      </c>
      <c r="CI239">
        <v>0.10000149999999999</v>
      </c>
      <c r="CJ239">
        <v>24</v>
      </c>
      <c r="CK239">
        <v>39092.949999999997</v>
      </c>
      <c r="CL239">
        <v>1736449596</v>
      </c>
      <c r="CM239" t="s">
        <v>346</v>
      </c>
      <c r="CN239">
        <v>1736449594</v>
      </c>
      <c r="CO239">
        <v>1736449596</v>
      </c>
      <c r="CP239">
        <v>2</v>
      </c>
      <c r="CQ239">
        <v>0.52600000000000002</v>
      </c>
      <c r="CR239">
        <v>-1.4999999999999999E-2</v>
      </c>
      <c r="CS239">
        <v>0.63</v>
      </c>
      <c r="CT239">
        <v>3.9E-2</v>
      </c>
      <c r="CU239">
        <v>200</v>
      </c>
      <c r="CV239">
        <v>13</v>
      </c>
      <c r="CW239">
        <v>0.21</v>
      </c>
      <c r="CX239">
        <v>0.03</v>
      </c>
      <c r="CY239">
        <v>-113.98175000000001</v>
      </c>
      <c r="CZ239">
        <v>-5.1408270676690604</v>
      </c>
      <c r="DA239">
        <v>0.74100525470471501</v>
      </c>
      <c r="DB239">
        <v>0</v>
      </c>
      <c r="DC239">
        <v>7.9476694999999999</v>
      </c>
      <c r="DD239">
        <v>-0.69984135338345499</v>
      </c>
      <c r="DE239">
        <v>6.8279737072941299E-2</v>
      </c>
      <c r="DF239">
        <v>0</v>
      </c>
      <c r="DG239">
        <v>0</v>
      </c>
      <c r="DH239">
        <v>2</v>
      </c>
      <c r="DI239" t="s">
        <v>535</v>
      </c>
      <c r="DJ239">
        <v>3.1180500000000002</v>
      </c>
      <c r="DK239">
        <v>2.8024900000000001</v>
      </c>
      <c r="DL239">
        <v>0.239009</v>
      </c>
      <c r="DM239">
        <v>0.25097900000000001</v>
      </c>
      <c r="DN239">
        <v>7.1650199999999997E-2</v>
      </c>
      <c r="DO239">
        <v>3.1337299999999998E-2</v>
      </c>
      <c r="DP239">
        <v>21122.5</v>
      </c>
      <c r="DQ239">
        <v>19184.599999999999</v>
      </c>
      <c r="DR239">
        <v>26562.7</v>
      </c>
      <c r="DS239">
        <v>23974.400000000001</v>
      </c>
      <c r="DT239">
        <v>34095.599999999999</v>
      </c>
      <c r="DU239">
        <v>33870.699999999997</v>
      </c>
      <c r="DV239">
        <v>40157.199999999997</v>
      </c>
      <c r="DW239">
        <v>37925.800000000003</v>
      </c>
      <c r="DX239">
        <v>1.9973000000000001</v>
      </c>
      <c r="DY239">
        <v>2.1739000000000002</v>
      </c>
      <c r="DZ239">
        <v>0.23048399999999999</v>
      </c>
      <c r="EA239">
        <v>0</v>
      </c>
      <c r="EB239">
        <v>28.4971</v>
      </c>
      <c r="EC239">
        <v>999.9</v>
      </c>
      <c r="ED239">
        <v>61.439</v>
      </c>
      <c r="EE239">
        <v>25.378</v>
      </c>
      <c r="EF239">
        <v>19.567900000000002</v>
      </c>
      <c r="EG239">
        <v>64.336799999999997</v>
      </c>
      <c r="EH239">
        <v>25.929500000000001</v>
      </c>
      <c r="EI239">
        <v>1</v>
      </c>
      <c r="EJ239">
        <v>-0.16449900000000001</v>
      </c>
      <c r="EK239">
        <v>-6.6666699999999999</v>
      </c>
      <c r="EL239">
        <v>20.1266</v>
      </c>
      <c r="EM239">
        <v>5.2641600000000004</v>
      </c>
      <c r="EN239">
        <v>12.004</v>
      </c>
      <c r="EO239">
        <v>4.9999000000000002</v>
      </c>
      <c r="EP239">
        <v>3.2876300000000001</v>
      </c>
      <c r="EQ239">
        <v>9999</v>
      </c>
      <c r="ER239">
        <v>9999</v>
      </c>
      <c r="ES239">
        <v>999.9</v>
      </c>
      <c r="ET239">
        <v>9999</v>
      </c>
      <c r="EU239">
        <v>1.8725799999999999</v>
      </c>
      <c r="EV239">
        <v>1.8734500000000001</v>
      </c>
      <c r="EW239">
        <v>1.8696600000000001</v>
      </c>
      <c r="EX239">
        <v>1.8754599999999999</v>
      </c>
      <c r="EY239">
        <v>1.87561</v>
      </c>
      <c r="EZ239">
        <v>1.8739600000000001</v>
      </c>
      <c r="FA239">
        <v>1.87256</v>
      </c>
      <c r="FB239">
        <v>1.8716299999999999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-0.2</v>
      </c>
      <c r="FQ239">
        <v>3.4500000000000003E-2</v>
      </c>
      <c r="FR239">
        <v>0.34321388301456301</v>
      </c>
      <c r="FS239">
        <v>1.93526017593624E-3</v>
      </c>
      <c r="FT239">
        <v>-2.6352868309754201E-6</v>
      </c>
      <c r="FU239">
        <v>7.4988703689445403E-10</v>
      </c>
      <c r="FV239">
        <v>-2.6994475661370899E-2</v>
      </c>
      <c r="FW239">
        <v>5.2935318026229097E-3</v>
      </c>
      <c r="FX239">
        <v>-4.69559145734915E-4</v>
      </c>
      <c r="FY239">
        <v>3.7413844565891902E-5</v>
      </c>
      <c r="FZ239">
        <v>1</v>
      </c>
      <c r="GA239">
        <v>1999</v>
      </c>
      <c r="GB239">
        <v>0</v>
      </c>
      <c r="GC239">
        <v>14</v>
      </c>
      <c r="GD239">
        <v>118.8</v>
      </c>
      <c r="GE239">
        <v>118.7</v>
      </c>
      <c r="GF239">
        <v>3.41553</v>
      </c>
      <c r="GG239">
        <v>2.5134300000000001</v>
      </c>
      <c r="GH239">
        <v>1.5979000000000001</v>
      </c>
      <c r="GI239">
        <v>2.34619</v>
      </c>
      <c r="GJ239">
        <v>1.64917</v>
      </c>
      <c r="GK239">
        <v>2.3779300000000001</v>
      </c>
      <c r="GL239">
        <v>29.857800000000001</v>
      </c>
      <c r="GM239">
        <v>15.6556</v>
      </c>
      <c r="GN239">
        <v>19</v>
      </c>
      <c r="GO239">
        <v>471.15100000000001</v>
      </c>
      <c r="GP239">
        <v>605.07299999999998</v>
      </c>
      <c r="GQ239">
        <v>40.662100000000002</v>
      </c>
      <c r="GR239">
        <v>25.259599999999999</v>
      </c>
      <c r="GS239">
        <v>30</v>
      </c>
      <c r="GT239">
        <v>25.026399999999999</v>
      </c>
      <c r="GU239">
        <v>24.994800000000001</v>
      </c>
      <c r="GV239">
        <v>68.520300000000006</v>
      </c>
      <c r="GW239">
        <v>68.634399999999999</v>
      </c>
      <c r="GX239">
        <v>100</v>
      </c>
      <c r="GY239">
        <v>40.226399999999998</v>
      </c>
      <c r="GZ239">
        <v>1681.25</v>
      </c>
      <c r="HA239">
        <v>4.36836</v>
      </c>
      <c r="HB239">
        <v>100.861</v>
      </c>
      <c r="HC239">
        <v>100.75</v>
      </c>
    </row>
    <row r="240" spans="1:211" x14ac:dyDescent="0.2">
      <c r="A240">
        <v>224</v>
      </c>
      <c r="B240">
        <v>1736456722</v>
      </c>
      <c r="C240">
        <v>446</v>
      </c>
      <c r="D240" t="s">
        <v>796</v>
      </c>
      <c r="E240" t="s">
        <v>797</v>
      </c>
      <c r="F240">
        <v>2</v>
      </c>
      <c r="G240">
        <v>1736456721</v>
      </c>
      <c r="H240">
        <f t="shared" si="102"/>
        <v>6.7125832886100823E-3</v>
      </c>
      <c r="I240">
        <f t="shared" si="103"/>
        <v>6.712583288610082</v>
      </c>
      <c r="J240">
        <f t="shared" si="104"/>
        <v>57.387991135684615</v>
      </c>
      <c r="K240">
        <f t="shared" si="105"/>
        <v>1553.16</v>
      </c>
      <c r="L240">
        <f t="shared" si="106"/>
        <v>942.92759678050993</v>
      </c>
      <c r="M240">
        <f t="shared" si="107"/>
        <v>96.374404357807521</v>
      </c>
      <c r="N240">
        <f t="shared" si="108"/>
        <v>158.74481814239999</v>
      </c>
      <c r="O240">
        <f t="shared" si="109"/>
        <v>0.17652671580720775</v>
      </c>
      <c r="P240">
        <f t="shared" si="110"/>
        <v>3.5315162193821492</v>
      </c>
      <c r="Q240">
        <f t="shared" si="111"/>
        <v>0.17176710077265608</v>
      </c>
      <c r="R240">
        <f t="shared" si="112"/>
        <v>0.10777138141672513</v>
      </c>
      <c r="S240">
        <f t="shared" si="113"/>
        <v>317.40015</v>
      </c>
      <c r="T240">
        <f t="shared" si="114"/>
        <v>33.204426480990342</v>
      </c>
      <c r="U240">
        <f t="shared" si="115"/>
        <v>33.204426480990342</v>
      </c>
      <c r="V240">
        <f t="shared" si="116"/>
        <v>5.1104280115352525</v>
      </c>
      <c r="W240">
        <f t="shared" si="117"/>
        <v>24.413815447008659</v>
      </c>
      <c r="X240">
        <f t="shared" si="118"/>
        <v>1.2402897114</v>
      </c>
      <c r="Y240">
        <f t="shared" si="119"/>
        <v>5.0802780667041061</v>
      </c>
      <c r="Z240">
        <f t="shared" si="120"/>
        <v>3.8701383001352525</v>
      </c>
      <c r="AA240">
        <f t="shared" si="121"/>
        <v>-296.02492302770463</v>
      </c>
      <c r="AB240">
        <f t="shared" si="122"/>
        <v>-20.07226393994252</v>
      </c>
      <c r="AC240">
        <f t="shared" si="123"/>
        <v>-1.303636335848954</v>
      </c>
      <c r="AD240">
        <f t="shared" si="124"/>
        <v>-6.7330349613214935E-4</v>
      </c>
      <c r="AE240">
        <f t="shared" si="125"/>
        <v>84.985036639472582</v>
      </c>
      <c r="AF240">
        <f t="shared" si="126"/>
        <v>6.6419072153077598</v>
      </c>
      <c r="AG240">
        <f t="shared" si="127"/>
        <v>57.387991135684615</v>
      </c>
      <c r="AH240">
        <v>1664.4568257593501</v>
      </c>
      <c r="AI240">
        <v>1572.2156969697</v>
      </c>
      <c r="AJ240">
        <v>3.4304093949866998</v>
      </c>
      <c r="AK240">
        <v>84.5062676990527</v>
      </c>
      <c r="AL240">
        <f t="shared" si="128"/>
        <v>6.712583288610082</v>
      </c>
      <c r="AM240">
        <v>4.2479540087077297</v>
      </c>
      <c r="AN240">
        <v>12.1356328671329</v>
      </c>
      <c r="AO240">
        <v>5.54344665909669E-3</v>
      </c>
      <c r="AP240">
        <v>123.873733639405</v>
      </c>
      <c r="AQ240">
        <v>20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52883.279599911577</v>
      </c>
      <c r="AV240">
        <f t="shared" si="132"/>
        <v>2000</v>
      </c>
      <c r="AW240">
        <f t="shared" si="133"/>
        <v>1686.0000600000001</v>
      </c>
      <c r="AX240">
        <f t="shared" si="134"/>
        <v>0.84300003000000001</v>
      </c>
      <c r="AY240">
        <f t="shared" si="135"/>
        <v>0.158700075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1736456721</v>
      </c>
      <c r="BF240">
        <v>1553.16</v>
      </c>
      <c r="BG240">
        <v>1667.31</v>
      </c>
      <c r="BH240">
        <v>12.135</v>
      </c>
      <c r="BI240">
        <v>4.27597</v>
      </c>
      <c r="BJ240">
        <v>1553.36</v>
      </c>
      <c r="BK240">
        <v>12.1004</v>
      </c>
      <c r="BL240">
        <v>500.92500000000001</v>
      </c>
      <c r="BM240">
        <v>102.10599999999999</v>
      </c>
      <c r="BN240">
        <v>0.10163999999999999</v>
      </c>
      <c r="BO240">
        <v>33.098999999999997</v>
      </c>
      <c r="BP240">
        <v>32.249099999999999</v>
      </c>
      <c r="BQ240">
        <v>999.9</v>
      </c>
      <c r="BR240">
        <v>0</v>
      </c>
      <c r="BS240">
        <v>0</v>
      </c>
      <c r="BT240">
        <v>9993.75</v>
      </c>
      <c r="BU240">
        <v>721.28399999999999</v>
      </c>
      <c r="BV240">
        <v>458.05700000000002</v>
      </c>
      <c r="BW240">
        <v>-114.149</v>
      </c>
      <c r="BX240">
        <v>1572.24</v>
      </c>
      <c r="BY240">
        <v>1674.47</v>
      </c>
      <c r="BZ240">
        <v>7.8590299999999997</v>
      </c>
      <c r="CA240">
        <v>1667.31</v>
      </c>
      <c r="CB240">
        <v>4.27597</v>
      </c>
      <c r="CC240">
        <v>1.23905</v>
      </c>
      <c r="CD240">
        <v>0.43660100000000002</v>
      </c>
      <c r="CE240">
        <v>10.0792</v>
      </c>
      <c r="CF240">
        <v>-4.5973199999999999</v>
      </c>
      <c r="CG240">
        <v>2000</v>
      </c>
      <c r="CH240">
        <v>0.89999899999999999</v>
      </c>
      <c r="CI240">
        <v>0.10000100000000001</v>
      </c>
      <c r="CJ240">
        <v>24</v>
      </c>
      <c r="CK240">
        <v>39092.9</v>
      </c>
      <c r="CL240">
        <v>1736449596</v>
      </c>
      <c r="CM240" t="s">
        <v>346</v>
      </c>
      <c r="CN240">
        <v>1736449594</v>
      </c>
      <c r="CO240">
        <v>1736449596</v>
      </c>
      <c r="CP240">
        <v>2</v>
      </c>
      <c r="CQ240">
        <v>0.52600000000000002</v>
      </c>
      <c r="CR240">
        <v>-1.4999999999999999E-2</v>
      </c>
      <c r="CS240">
        <v>0.63</v>
      </c>
      <c r="CT240">
        <v>3.9E-2</v>
      </c>
      <c r="CU240">
        <v>200</v>
      </c>
      <c r="CV240">
        <v>13</v>
      </c>
      <c r="CW240">
        <v>0.21</v>
      </c>
      <c r="CX240">
        <v>0.03</v>
      </c>
      <c r="CY240">
        <v>-114.06995000000001</v>
      </c>
      <c r="CZ240">
        <v>-5.4893684210525402</v>
      </c>
      <c r="DA240">
        <v>0.75344604816801597</v>
      </c>
      <c r="DB240">
        <v>0</v>
      </c>
      <c r="DC240">
        <v>7.9282370000000002</v>
      </c>
      <c r="DD240">
        <v>-0.63802917293232597</v>
      </c>
      <c r="DE240">
        <v>6.3234418404852902E-2</v>
      </c>
      <c r="DF240">
        <v>0</v>
      </c>
      <c r="DG240">
        <v>0</v>
      </c>
      <c r="DH240">
        <v>2</v>
      </c>
      <c r="DI240" t="s">
        <v>535</v>
      </c>
      <c r="DJ240">
        <v>3.1180500000000002</v>
      </c>
      <c r="DK240">
        <v>2.80192</v>
      </c>
      <c r="DL240">
        <v>0.239621</v>
      </c>
      <c r="DM240">
        <v>0.25147399999999998</v>
      </c>
      <c r="DN240">
        <v>7.1677699999999997E-2</v>
      </c>
      <c r="DO240">
        <v>3.1368600000000003E-2</v>
      </c>
      <c r="DP240">
        <v>21105.3</v>
      </c>
      <c r="DQ240">
        <v>19171.8</v>
      </c>
      <c r="DR240">
        <v>26562.400000000001</v>
      </c>
      <c r="DS240">
        <v>23974.3</v>
      </c>
      <c r="DT240">
        <v>34094</v>
      </c>
      <c r="DU240">
        <v>33869.5</v>
      </c>
      <c r="DV240">
        <v>40156.5</v>
      </c>
      <c r="DW240">
        <v>37925.599999999999</v>
      </c>
      <c r="DX240">
        <v>1.9984</v>
      </c>
      <c r="DY240">
        <v>2.1736800000000001</v>
      </c>
      <c r="DZ240">
        <v>0.230625</v>
      </c>
      <c r="EA240">
        <v>0</v>
      </c>
      <c r="EB240">
        <v>28.4984</v>
      </c>
      <c r="EC240">
        <v>999.9</v>
      </c>
      <c r="ED240">
        <v>61.414999999999999</v>
      </c>
      <c r="EE240">
        <v>25.367000000000001</v>
      </c>
      <c r="EF240">
        <v>19.546399999999998</v>
      </c>
      <c r="EG240">
        <v>64.496799999999993</v>
      </c>
      <c r="EH240">
        <v>26.0777</v>
      </c>
      <c r="EI240">
        <v>1</v>
      </c>
      <c r="EJ240">
        <v>-0.16439500000000001</v>
      </c>
      <c r="EK240">
        <v>-6.6666699999999999</v>
      </c>
      <c r="EL240">
        <v>20.126899999999999</v>
      </c>
      <c r="EM240">
        <v>5.2658100000000001</v>
      </c>
      <c r="EN240">
        <v>12.004</v>
      </c>
      <c r="EO240">
        <v>5.0003500000000001</v>
      </c>
      <c r="EP240">
        <v>3.2879</v>
      </c>
      <c r="EQ240">
        <v>9999</v>
      </c>
      <c r="ER240">
        <v>9999</v>
      </c>
      <c r="ES240">
        <v>999.9</v>
      </c>
      <c r="ET240">
        <v>9999</v>
      </c>
      <c r="EU240">
        <v>1.8725700000000001</v>
      </c>
      <c r="EV240">
        <v>1.87344</v>
      </c>
      <c r="EW240">
        <v>1.8696699999999999</v>
      </c>
      <c r="EX240">
        <v>1.8754599999999999</v>
      </c>
      <c r="EY240">
        <v>1.87561</v>
      </c>
      <c r="EZ240">
        <v>1.87395</v>
      </c>
      <c r="FA240">
        <v>1.87256</v>
      </c>
      <c r="FB240">
        <v>1.8716299999999999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-0.21</v>
      </c>
      <c r="FQ240">
        <v>3.4599999999999999E-2</v>
      </c>
      <c r="FR240">
        <v>0.34321388301456301</v>
      </c>
      <c r="FS240">
        <v>1.93526017593624E-3</v>
      </c>
      <c r="FT240">
        <v>-2.6352868309754201E-6</v>
      </c>
      <c r="FU240">
        <v>7.4988703689445403E-10</v>
      </c>
      <c r="FV240">
        <v>-2.6994475661370899E-2</v>
      </c>
      <c r="FW240">
        <v>5.2935318026229097E-3</v>
      </c>
      <c r="FX240">
        <v>-4.69559145734915E-4</v>
      </c>
      <c r="FY240">
        <v>3.7413844565891902E-5</v>
      </c>
      <c r="FZ240">
        <v>1</v>
      </c>
      <c r="GA240">
        <v>1999</v>
      </c>
      <c r="GB240">
        <v>0</v>
      </c>
      <c r="GC240">
        <v>14</v>
      </c>
      <c r="GD240">
        <v>118.8</v>
      </c>
      <c r="GE240">
        <v>118.8</v>
      </c>
      <c r="GF240">
        <v>3.4240699999999999</v>
      </c>
      <c r="GG240">
        <v>2.50366</v>
      </c>
      <c r="GH240">
        <v>1.5979000000000001</v>
      </c>
      <c r="GI240">
        <v>2.34619</v>
      </c>
      <c r="GJ240">
        <v>1.64917</v>
      </c>
      <c r="GK240">
        <v>2.34009</v>
      </c>
      <c r="GL240">
        <v>29.857800000000001</v>
      </c>
      <c r="GM240">
        <v>15.664300000000001</v>
      </c>
      <c r="GN240">
        <v>19</v>
      </c>
      <c r="GO240">
        <v>471.82100000000003</v>
      </c>
      <c r="GP240">
        <v>604.88199999999995</v>
      </c>
      <c r="GQ240">
        <v>40.675199999999997</v>
      </c>
      <c r="GR240">
        <v>25.259599999999999</v>
      </c>
      <c r="GS240">
        <v>30.0001</v>
      </c>
      <c r="GT240">
        <v>25.026399999999999</v>
      </c>
      <c r="GU240">
        <v>24.9938</v>
      </c>
      <c r="GV240">
        <v>68.628200000000007</v>
      </c>
      <c r="GW240">
        <v>68.363200000000006</v>
      </c>
      <c r="GX240">
        <v>100</v>
      </c>
      <c r="GY240">
        <v>40.226399999999998</v>
      </c>
      <c r="GZ240">
        <v>1681.25</v>
      </c>
      <c r="HA240">
        <v>4.4408099999999999</v>
      </c>
      <c r="HB240">
        <v>100.85899999999999</v>
      </c>
      <c r="HC240">
        <v>100.75</v>
      </c>
    </row>
    <row r="241" spans="1:211" x14ac:dyDescent="0.2">
      <c r="A241">
        <v>225</v>
      </c>
      <c r="B241">
        <v>1736456724</v>
      </c>
      <c r="C241">
        <v>448</v>
      </c>
      <c r="D241" t="s">
        <v>798</v>
      </c>
      <c r="E241" t="s">
        <v>799</v>
      </c>
      <c r="F241">
        <v>2</v>
      </c>
      <c r="G241">
        <v>1736456722</v>
      </c>
      <c r="H241">
        <f t="shared" si="102"/>
        <v>6.6832926993762405E-3</v>
      </c>
      <c r="I241">
        <f t="shared" si="103"/>
        <v>6.6832926993762403</v>
      </c>
      <c r="J241">
        <f t="shared" si="104"/>
        <v>57.258883942810186</v>
      </c>
      <c r="K241">
        <f t="shared" si="105"/>
        <v>1556.4849999999999</v>
      </c>
      <c r="L241">
        <f t="shared" si="106"/>
        <v>944.61078552155846</v>
      </c>
      <c r="M241">
        <f t="shared" si="107"/>
        <v>96.545064461859027</v>
      </c>
      <c r="N241">
        <f t="shared" si="108"/>
        <v>159.08239347060373</v>
      </c>
      <c r="O241">
        <f t="shared" si="109"/>
        <v>0.17563279373591223</v>
      </c>
      <c r="P241">
        <f t="shared" si="110"/>
        <v>3.5323869297777466</v>
      </c>
      <c r="Q241">
        <f t="shared" si="111"/>
        <v>0.1709216966403278</v>
      </c>
      <c r="R241">
        <f t="shared" si="112"/>
        <v>0.10723880822572322</v>
      </c>
      <c r="S241">
        <f t="shared" si="113"/>
        <v>317.3992814998125</v>
      </c>
      <c r="T241">
        <f t="shared" si="114"/>
        <v>33.212267191980644</v>
      </c>
      <c r="U241">
        <f t="shared" si="115"/>
        <v>33.212267191980644</v>
      </c>
      <c r="V241">
        <f t="shared" si="116"/>
        <v>5.1126765099960876</v>
      </c>
      <c r="W241">
        <f t="shared" si="117"/>
        <v>24.415334525819485</v>
      </c>
      <c r="X241">
        <f t="shared" si="118"/>
        <v>1.2404713540015126</v>
      </c>
      <c r="Y241">
        <f t="shared" si="119"/>
        <v>5.0807059501466201</v>
      </c>
      <c r="Z241">
        <f t="shared" si="120"/>
        <v>3.8722051559945747</v>
      </c>
      <c r="AA241">
        <f t="shared" si="121"/>
        <v>-294.73320804249221</v>
      </c>
      <c r="AB241">
        <f t="shared" si="122"/>
        <v>-21.284725441845978</v>
      </c>
      <c r="AC241">
        <f t="shared" si="123"/>
        <v>-1.3821047619046589</v>
      </c>
      <c r="AD241">
        <f t="shared" si="124"/>
        <v>-7.5674643034062683E-4</v>
      </c>
      <c r="AE241">
        <f t="shared" si="125"/>
        <v>84.276336141396001</v>
      </c>
      <c r="AF241">
        <f t="shared" si="126"/>
        <v>6.6343393181457015</v>
      </c>
      <c r="AG241">
        <f t="shared" si="127"/>
        <v>57.258883942810186</v>
      </c>
      <c r="AH241">
        <v>1671.0417030078399</v>
      </c>
      <c r="AI241">
        <v>1579.0094545454499</v>
      </c>
      <c r="AJ241">
        <v>3.4138812019671798</v>
      </c>
      <c r="AK241">
        <v>84.5062676990527</v>
      </c>
      <c r="AL241">
        <f t="shared" si="128"/>
        <v>6.6832926993762403</v>
      </c>
      <c r="AM241">
        <v>4.2649433726244403</v>
      </c>
      <c r="AN241">
        <v>12.1401657342657</v>
      </c>
      <c r="AO241">
        <v>3.8020131925472801E-3</v>
      </c>
      <c r="AP241">
        <v>123.873733639405</v>
      </c>
      <c r="AQ241">
        <v>21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52901.668931128232</v>
      </c>
      <c r="AV241">
        <f t="shared" si="132"/>
        <v>1999.9949999999999</v>
      </c>
      <c r="AW241">
        <f t="shared" si="133"/>
        <v>1685.9958149999247</v>
      </c>
      <c r="AX241">
        <f t="shared" si="134"/>
        <v>0.84300001499999988</v>
      </c>
      <c r="AY241">
        <f t="shared" si="135"/>
        <v>0.1587000375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1736456722</v>
      </c>
      <c r="BF241">
        <v>1556.4849999999999</v>
      </c>
      <c r="BG241">
        <v>1669.87</v>
      </c>
      <c r="BH241">
        <v>12.136950000000001</v>
      </c>
      <c r="BI241">
        <v>4.2819349999999998</v>
      </c>
      <c r="BJ241">
        <v>1556.6849999999999</v>
      </c>
      <c r="BK241">
        <v>12.102349999999999</v>
      </c>
      <c r="BL241">
        <v>500.60899999999998</v>
      </c>
      <c r="BM241">
        <v>102.10550000000001</v>
      </c>
      <c r="BN241">
        <v>0.10068475</v>
      </c>
      <c r="BO241">
        <v>33.100499999999997</v>
      </c>
      <c r="BP241">
        <v>32.248449999999998</v>
      </c>
      <c r="BQ241">
        <v>999.9</v>
      </c>
      <c r="BR241">
        <v>0</v>
      </c>
      <c r="BS241">
        <v>0</v>
      </c>
      <c r="BT241">
        <v>9997.4750000000004</v>
      </c>
      <c r="BU241">
        <v>721.37549999999999</v>
      </c>
      <c r="BV241">
        <v>458.38549999999998</v>
      </c>
      <c r="BW241">
        <v>-113.386</v>
      </c>
      <c r="BX241">
        <v>1575.605</v>
      </c>
      <c r="BY241">
        <v>1677.05</v>
      </c>
      <c r="BZ241">
        <v>7.8550149999999999</v>
      </c>
      <c r="CA241">
        <v>1669.87</v>
      </c>
      <c r="CB241">
        <v>4.2819349999999998</v>
      </c>
      <c r="CC241">
        <v>1.2392449999999999</v>
      </c>
      <c r="CD241">
        <v>0.43720750000000003</v>
      </c>
      <c r="CE241">
        <v>10.08155</v>
      </c>
      <c r="CF241">
        <v>-4.5789400000000002</v>
      </c>
      <c r="CG241">
        <v>1999.9949999999999</v>
      </c>
      <c r="CH241">
        <v>0.89999949999999995</v>
      </c>
      <c r="CI241">
        <v>0.10000050000000001</v>
      </c>
      <c r="CJ241">
        <v>24</v>
      </c>
      <c r="CK241">
        <v>39092.85</v>
      </c>
      <c r="CL241">
        <v>1736449596</v>
      </c>
      <c r="CM241" t="s">
        <v>346</v>
      </c>
      <c r="CN241">
        <v>1736449594</v>
      </c>
      <c r="CO241">
        <v>1736449596</v>
      </c>
      <c r="CP241">
        <v>2</v>
      </c>
      <c r="CQ241">
        <v>0.52600000000000002</v>
      </c>
      <c r="CR241">
        <v>-1.4999999999999999E-2</v>
      </c>
      <c r="CS241">
        <v>0.63</v>
      </c>
      <c r="CT241">
        <v>3.9E-2</v>
      </c>
      <c r="CU241">
        <v>200</v>
      </c>
      <c r="CV241">
        <v>13</v>
      </c>
      <c r="CW241">
        <v>0.21</v>
      </c>
      <c r="CX241">
        <v>0.03</v>
      </c>
      <c r="CY241">
        <v>-114.08085</v>
      </c>
      <c r="CZ241">
        <v>-4.1865112781954297</v>
      </c>
      <c r="DA241">
        <v>0.75723063032341797</v>
      </c>
      <c r="DB241">
        <v>0</v>
      </c>
      <c r="DC241">
        <v>7.9110779999999998</v>
      </c>
      <c r="DD241">
        <v>-0.54697263157893705</v>
      </c>
      <c r="DE241">
        <v>5.5982605477058703E-2</v>
      </c>
      <c r="DF241">
        <v>0</v>
      </c>
      <c r="DG241">
        <v>0</v>
      </c>
      <c r="DH241">
        <v>2</v>
      </c>
      <c r="DI241" t="s">
        <v>535</v>
      </c>
      <c r="DJ241">
        <v>3.1169799999999999</v>
      </c>
      <c r="DK241">
        <v>2.7999700000000001</v>
      </c>
      <c r="DL241">
        <v>0.240207</v>
      </c>
      <c r="DM241">
        <v>0.25186799999999998</v>
      </c>
      <c r="DN241">
        <v>7.1690100000000007E-2</v>
      </c>
      <c r="DO241">
        <v>3.1505699999999998E-2</v>
      </c>
      <c r="DP241">
        <v>21089.200000000001</v>
      </c>
      <c r="DQ241">
        <v>19161.900000000001</v>
      </c>
      <c r="DR241">
        <v>26562.5</v>
      </c>
      <c r="DS241">
        <v>23974.5</v>
      </c>
      <c r="DT241">
        <v>34093.599999999999</v>
      </c>
      <c r="DU241">
        <v>33864.9</v>
      </c>
      <c r="DV241">
        <v>40156.5</v>
      </c>
      <c r="DW241">
        <v>37925.800000000003</v>
      </c>
      <c r="DX241">
        <v>1.9962</v>
      </c>
      <c r="DY241">
        <v>2.1755300000000002</v>
      </c>
      <c r="DZ241">
        <v>0.23016700000000001</v>
      </c>
      <c r="EA241">
        <v>0</v>
      </c>
      <c r="EB241">
        <v>28.501000000000001</v>
      </c>
      <c r="EC241">
        <v>999.9</v>
      </c>
      <c r="ED241">
        <v>61.439</v>
      </c>
      <c r="EE241">
        <v>25.378</v>
      </c>
      <c r="EF241">
        <v>19.567799999999998</v>
      </c>
      <c r="EG241">
        <v>64.236800000000002</v>
      </c>
      <c r="EH241">
        <v>26.4864</v>
      </c>
      <c r="EI241">
        <v>1</v>
      </c>
      <c r="EJ241">
        <v>-0.164441</v>
      </c>
      <c r="EK241">
        <v>-6.6666699999999999</v>
      </c>
      <c r="EL241">
        <v>20.125800000000002</v>
      </c>
      <c r="EM241">
        <v>5.2601199999999997</v>
      </c>
      <c r="EN241">
        <v>12.004</v>
      </c>
      <c r="EO241">
        <v>4.9985999999999997</v>
      </c>
      <c r="EP241">
        <v>3.2865500000000001</v>
      </c>
      <c r="EQ241">
        <v>9999</v>
      </c>
      <c r="ER241">
        <v>9999</v>
      </c>
      <c r="ES241">
        <v>999.9</v>
      </c>
      <c r="ET241">
        <v>9999</v>
      </c>
      <c r="EU241">
        <v>1.8725799999999999</v>
      </c>
      <c r="EV241">
        <v>1.8734200000000001</v>
      </c>
      <c r="EW241">
        <v>1.8696600000000001</v>
      </c>
      <c r="EX241">
        <v>1.8754599999999999</v>
      </c>
      <c r="EY241">
        <v>1.87561</v>
      </c>
      <c r="EZ241">
        <v>1.87395</v>
      </c>
      <c r="FA241">
        <v>1.87256</v>
      </c>
      <c r="FB241">
        <v>1.87164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-0.21</v>
      </c>
      <c r="FQ241">
        <v>3.4700000000000002E-2</v>
      </c>
      <c r="FR241">
        <v>0.34321388301456301</v>
      </c>
      <c r="FS241">
        <v>1.93526017593624E-3</v>
      </c>
      <c r="FT241">
        <v>-2.6352868309754201E-6</v>
      </c>
      <c r="FU241">
        <v>7.4988703689445403E-10</v>
      </c>
      <c r="FV241">
        <v>-2.6994475661370899E-2</v>
      </c>
      <c r="FW241">
        <v>5.2935318026229097E-3</v>
      </c>
      <c r="FX241">
        <v>-4.69559145734915E-4</v>
      </c>
      <c r="FY241">
        <v>3.7413844565891902E-5</v>
      </c>
      <c r="FZ241">
        <v>1</v>
      </c>
      <c r="GA241">
        <v>1999</v>
      </c>
      <c r="GB241">
        <v>0</v>
      </c>
      <c r="GC241">
        <v>14</v>
      </c>
      <c r="GD241">
        <v>118.8</v>
      </c>
      <c r="GE241">
        <v>118.8</v>
      </c>
      <c r="GF241">
        <v>3.43994</v>
      </c>
      <c r="GG241">
        <v>2.4877899999999999</v>
      </c>
      <c r="GH241">
        <v>1.5979000000000001</v>
      </c>
      <c r="GI241">
        <v>2.34619</v>
      </c>
      <c r="GJ241">
        <v>1.64917</v>
      </c>
      <c r="GK241">
        <v>2.49268</v>
      </c>
      <c r="GL241">
        <v>29.857800000000001</v>
      </c>
      <c r="GM241">
        <v>15.664300000000001</v>
      </c>
      <c r="GN241">
        <v>19</v>
      </c>
      <c r="GO241">
        <v>470.47300000000001</v>
      </c>
      <c r="GP241">
        <v>606.34799999999996</v>
      </c>
      <c r="GQ241">
        <v>40.688499999999998</v>
      </c>
      <c r="GR241">
        <v>25.258900000000001</v>
      </c>
      <c r="GS241">
        <v>30</v>
      </c>
      <c r="GT241">
        <v>25.026399999999999</v>
      </c>
      <c r="GU241">
        <v>24.993500000000001</v>
      </c>
      <c r="GV241">
        <v>69.001199999999997</v>
      </c>
      <c r="GW241">
        <v>68.363200000000006</v>
      </c>
      <c r="GX241">
        <v>100</v>
      </c>
      <c r="GY241">
        <v>40.179099999999998</v>
      </c>
      <c r="GZ241">
        <v>1694.83</v>
      </c>
      <c r="HA241">
        <v>4.4644300000000001</v>
      </c>
      <c r="HB241">
        <v>100.85899999999999</v>
      </c>
      <c r="HC241">
        <v>100.75</v>
      </c>
    </row>
    <row r="242" spans="1:211" x14ac:dyDescent="0.2">
      <c r="A242">
        <v>226</v>
      </c>
      <c r="B242">
        <v>1736456726</v>
      </c>
      <c r="C242">
        <v>450</v>
      </c>
      <c r="D242" t="s">
        <v>800</v>
      </c>
      <c r="E242" t="s">
        <v>801</v>
      </c>
      <c r="F242">
        <v>2</v>
      </c>
      <c r="G242">
        <v>1736456725</v>
      </c>
      <c r="H242">
        <f t="shared" si="102"/>
        <v>6.649696985259114E-3</v>
      </c>
      <c r="I242">
        <f t="shared" si="103"/>
        <v>6.6496969852591139</v>
      </c>
      <c r="J242">
        <f t="shared" si="104"/>
        <v>57.229150563385225</v>
      </c>
      <c r="K242">
        <f t="shared" si="105"/>
        <v>1566.1</v>
      </c>
      <c r="L242">
        <f t="shared" si="106"/>
        <v>951.00254880302043</v>
      </c>
      <c r="M242">
        <f t="shared" si="107"/>
        <v>97.194964096978666</v>
      </c>
      <c r="N242">
        <f t="shared" si="108"/>
        <v>160.05954291485997</v>
      </c>
      <c r="O242">
        <f t="shared" si="109"/>
        <v>0.17464251222251861</v>
      </c>
      <c r="P242">
        <f t="shared" si="110"/>
        <v>3.5305582126312474</v>
      </c>
      <c r="Q242">
        <f t="shared" si="111"/>
        <v>0.16998128850873023</v>
      </c>
      <c r="R242">
        <f t="shared" si="112"/>
        <v>0.10664673549030806</v>
      </c>
      <c r="S242">
        <f t="shared" si="113"/>
        <v>317.40003096000004</v>
      </c>
      <c r="T242">
        <f t="shared" si="114"/>
        <v>33.219634482583636</v>
      </c>
      <c r="U242">
        <f t="shared" si="115"/>
        <v>33.219634482583636</v>
      </c>
      <c r="V242">
        <f t="shared" si="116"/>
        <v>5.11479002885648</v>
      </c>
      <c r="W242">
        <f t="shared" si="117"/>
        <v>24.424242156089925</v>
      </c>
      <c r="X242">
        <f t="shared" si="118"/>
        <v>1.24092392450268</v>
      </c>
      <c r="Y242">
        <f t="shared" si="119"/>
        <v>5.0807059501466201</v>
      </c>
      <c r="Z242">
        <f t="shared" si="120"/>
        <v>3.8738661043537999</v>
      </c>
      <c r="AA242">
        <f t="shared" si="121"/>
        <v>-293.2516370499269</v>
      </c>
      <c r="AB242">
        <f t="shared" si="122"/>
        <v>-22.675992410356518</v>
      </c>
      <c r="AC242">
        <f t="shared" si="123"/>
        <v>-1.4732613119801969</v>
      </c>
      <c r="AD242">
        <f t="shared" si="124"/>
        <v>-8.5981226357390028E-4</v>
      </c>
      <c r="AE242">
        <f t="shared" si="125"/>
        <v>81.85274635230607</v>
      </c>
      <c r="AF242">
        <f t="shared" si="126"/>
        <v>6.5944810342213085</v>
      </c>
      <c r="AG242">
        <f t="shared" si="127"/>
        <v>57.229150563385225</v>
      </c>
      <c r="AH242">
        <v>1676.8452655303599</v>
      </c>
      <c r="AI242">
        <v>1585.42745454546</v>
      </c>
      <c r="AJ242">
        <v>3.3051296314789602</v>
      </c>
      <c r="AK242">
        <v>84.5062676990527</v>
      </c>
      <c r="AL242">
        <f t="shared" si="128"/>
        <v>6.6496969852591139</v>
      </c>
      <c r="AM242">
        <v>4.27599407203755</v>
      </c>
      <c r="AN242">
        <v>12.141941958042</v>
      </c>
      <c r="AO242">
        <v>2.0742490289925E-3</v>
      </c>
      <c r="AP242">
        <v>123.873733639405</v>
      </c>
      <c r="AQ242">
        <v>20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52862.430739303869</v>
      </c>
      <c r="AV242">
        <f t="shared" si="132"/>
        <v>2000</v>
      </c>
      <c r="AW242">
        <f t="shared" si="133"/>
        <v>1686.000636</v>
      </c>
      <c r="AX242">
        <f t="shared" si="134"/>
        <v>0.84300031799999997</v>
      </c>
      <c r="AY242">
        <f t="shared" si="135"/>
        <v>0.15870001548000001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1736456725</v>
      </c>
      <c r="BF242">
        <v>1566.1</v>
      </c>
      <c r="BG242">
        <v>1676.77</v>
      </c>
      <c r="BH242">
        <v>12.1418</v>
      </c>
      <c r="BI242">
        <v>4.3207199999999997</v>
      </c>
      <c r="BJ242">
        <v>1566.31</v>
      </c>
      <c r="BK242">
        <v>12.107200000000001</v>
      </c>
      <c r="BL242">
        <v>499.75799999999998</v>
      </c>
      <c r="BM242">
        <v>102.10299999999999</v>
      </c>
      <c r="BN242">
        <v>9.9632600000000002E-2</v>
      </c>
      <c r="BO242">
        <v>33.100499999999997</v>
      </c>
      <c r="BP242">
        <v>32.243299999999998</v>
      </c>
      <c r="BQ242">
        <v>999.9</v>
      </c>
      <c r="BR242">
        <v>0</v>
      </c>
      <c r="BS242">
        <v>0</v>
      </c>
      <c r="BT242">
        <v>9990</v>
      </c>
      <c r="BU242">
        <v>721.61500000000001</v>
      </c>
      <c r="BV242">
        <v>458.78199999999998</v>
      </c>
      <c r="BW242">
        <v>-110.669</v>
      </c>
      <c r="BX242">
        <v>1585.35</v>
      </c>
      <c r="BY242">
        <v>1684.05</v>
      </c>
      <c r="BZ242">
        <v>7.82111</v>
      </c>
      <c r="CA242">
        <v>1676.77</v>
      </c>
      <c r="CB242">
        <v>4.3207199999999997</v>
      </c>
      <c r="CC242">
        <v>1.2397199999999999</v>
      </c>
      <c r="CD242">
        <v>0.44116</v>
      </c>
      <c r="CE242">
        <v>10.087300000000001</v>
      </c>
      <c r="CF242">
        <v>-4.4596200000000001</v>
      </c>
      <c r="CG242">
        <v>2000</v>
      </c>
      <c r="CH242">
        <v>0.90000100000000005</v>
      </c>
      <c r="CI242">
        <v>9.9999400000000002E-2</v>
      </c>
      <c r="CJ242">
        <v>24</v>
      </c>
      <c r="CK242">
        <v>39093</v>
      </c>
      <c r="CL242">
        <v>1736449596</v>
      </c>
      <c r="CM242" t="s">
        <v>346</v>
      </c>
      <c r="CN242">
        <v>1736449594</v>
      </c>
      <c r="CO242">
        <v>1736449596</v>
      </c>
      <c r="CP242">
        <v>2</v>
      </c>
      <c r="CQ242">
        <v>0.52600000000000002</v>
      </c>
      <c r="CR242">
        <v>-1.4999999999999999E-2</v>
      </c>
      <c r="CS242">
        <v>0.63</v>
      </c>
      <c r="CT242">
        <v>3.9E-2</v>
      </c>
      <c r="CU242">
        <v>200</v>
      </c>
      <c r="CV242">
        <v>13</v>
      </c>
      <c r="CW242">
        <v>0.21</v>
      </c>
      <c r="CX242">
        <v>0.03</v>
      </c>
      <c r="CY242">
        <v>-113.91275</v>
      </c>
      <c r="CZ242">
        <v>-0.11039097744362</v>
      </c>
      <c r="DA242">
        <v>0.99096265696543795</v>
      </c>
      <c r="DB242">
        <v>0</v>
      </c>
      <c r="DC242">
        <v>7.8944894999999997</v>
      </c>
      <c r="DD242">
        <v>-0.45511263157895399</v>
      </c>
      <c r="DE242">
        <v>4.7848842668867103E-2</v>
      </c>
      <c r="DF242">
        <v>1</v>
      </c>
      <c r="DG242">
        <v>1</v>
      </c>
      <c r="DH242">
        <v>2</v>
      </c>
      <c r="DI242" t="s">
        <v>347</v>
      </c>
      <c r="DJ242">
        <v>3.1170399999999998</v>
      </c>
      <c r="DK242">
        <v>2.8</v>
      </c>
      <c r="DL242">
        <v>0.240754</v>
      </c>
      <c r="DM242">
        <v>0.25235299999999999</v>
      </c>
      <c r="DN242">
        <v>7.1701600000000004E-2</v>
      </c>
      <c r="DO242">
        <v>3.1782999999999999E-2</v>
      </c>
      <c r="DP242">
        <v>21074.2</v>
      </c>
      <c r="DQ242">
        <v>19149.400000000001</v>
      </c>
      <c r="DR242">
        <v>26562.799999999999</v>
      </c>
      <c r="DS242">
        <v>23974.3</v>
      </c>
      <c r="DT242">
        <v>34093.699999999997</v>
      </c>
      <c r="DU242">
        <v>33855.4</v>
      </c>
      <c r="DV242">
        <v>40157</v>
      </c>
      <c r="DW242">
        <v>37926</v>
      </c>
      <c r="DX242">
        <v>1.9964500000000001</v>
      </c>
      <c r="DY242">
        <v>2.1757200000000001</v>
      </c>
      <c r="DZ242">
        <v>0.22997699999999999</v>
      </c>
      <c r="EA242">
        <v>0</v>
      </c>
      <c r="EB242">
        <v>28.503299999999999</v>
      </c>
      <c r="EC242">
        <v>999.9</v>
      </c>
      <c r="ED242">
        <v>61.439</v>
      </c>
      <c r="EE242">
        <v>25.398</v>
      </c>
      <c r="EF242">
        <v>19.5916</v>
      </c>
      <c r="EG242">
        <v>63.796799999999998</v>
      </c>
      <c r="EH242">
        <v>26.133800000000001</v>
      </c>
      <c r="EI242">
        <v>1</v>
      </c>
      <c r="EJ242">
        <v>-0.164489</v>
      </c>
      <c r="EK242">
        <v>-6.6666699999999999</v>
      </c>
      <c r="EL242">
        <v>20.1264</v>
      </c>
      <c r="EM242">
        <v>5.26281</v>
      </c>
      <c r="EN242">
        <v>12.004</v>
      </c>
      <c r="EO242">
        <v>4.99925</v>
      </c>
      <c r="EP242">
        <v>3.28728</v>
      </c>
      <c r="EQ242">
        <v>9999</v>
      </c>
      <c r="ER242">
        <v>9999</v>
      </c>
      <c r="ES242">
        <v>999.9</v>
      </c>
      <c r="ET242">
        <v>9999</v>
      </c>
      <c r="EU242">
        <v>1.87259</v>
      </c>
      <c r="EV242">
        <v>1.8734299999999999</v>
      </c>
      <c r="EW242">
        <v>1.8696600000000001</v>
      </c>
      <c r="EX242">
        <v>1.8754599999999999</v>
      </c>
      <c r="EY242">
        <v>1.87561</v>
      </c>
      <c r="EZ242">
        <v>1.8739600000000001</v>
      </c>
      <c r="FA242">
        <v>1.87256</v>
      </c>
      <c r="FB242">
        <v>1.87164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-0.21</v>
      </c>
      <c r="FQ242">
        <v>3.4700000000000002E-2</v>
      </c>
      <c r="FR242">
        <v>0.34321388301456301</v>
      </c>
      <c r="FS242">
        <v>1.93526017593624E-3</v>
      </c>
      <c r="FT242">
        <v>-2.6352868309754201E-6</v>
      </c>
      <c r="FU242">
        <v>7.4988703689445403E-10</v>
      </c>
      <c r="FV242">
        <v>-2.6994475661370899E-2</v>
      </c>
      <c r="FW242">
        <v>5.2935318026229097E-3</v>
      </c>
      <c r="FX242">
        <v>-4.69559145734915E-4</v>
      </c>
      <c r="FY242">
        <v>3.7413844565891902E-5</v>
      </c>
      <c r="FZ242">
        <v>1</v>
      </c>
      <c r="GA242">
        <v>1999</v>
      </c>
      <c r="GB242">
        <v>0</v>
      </c>
      <c r="GC242">
        <v>14</v>
      </c>
      <c r="GD242">
        <v>118.9</v>
      </c>
      <c r="GE242">
        <v>118.8</v>
      </c>
      <c r="GF242">
        <v>3.4484900000000001</v>
      </c>
      <c r="GG242">
        <v>2.5109900000000001</v>
      </c>
      <c r="GH242">
        <v>1.5979000000000001</v>
      </c>
      <c r="GI242">
        <v>2.34619</v>
      </c>
      <c r="GJ242">
        <v>1.64917</v>
      </c>
      <c r="GK242">
        <v>2.4499499999999999</v>
      </c>
      <c r="GL242">
        <v>29.857800000000001</v>
      </c>
      <c r="GM242">
        <v>15.664300000000001</v>
      </c>
      <c r="GN242">
        <v>19</v>
      </c>
      <c r="GO242">
        <v>470.62400000000002</v>
      </c>
      <c r="GP242">
        <v>606.51900000000001</v>
      </c>
      <c r="GQ242">
        <v>40.701099999999997</v>
      </c>
      <c r="GR242">
        <v>25.257899999999999</v>
      </c>
      <c r="GS242">
        <v>30</v>
      </c>
      <c r="GT242">
        <v>25.026399999999999</v>
      </c>
      <c r="GU242">
        <v>24.994499999999999</v>
      </c>
      <c r="GV242">
        <v>69.178399999999996</v>
      </c>
      <c r="GW242">
        <v>68.363200000000006</v>
      </c>
      <c r="GX242">
        <v>100</v>
      </c>
      <c r="GY242">
        <v>40.179099999999998</v>
      </c>
      <c r="GZ242">
        <v>1701.72</v>
      </c>
      <c r="HA242">
        <v>4.4911300000000001</v>
      </c>
      <c r="HB242">
        <v>100.861</v>
      </c>
      <c r="HC242">
        <v>100.75</v>
      </c>
    </row>
    <row r="243" spans="1:211" x14ac:dyDescent="0.2">
      <c r="A243">
        <v>227</v>
      </c>
      <c r="B243">
        <v>1736456728</v>
      </c>
      <c r="C243">
        <v>452</v>
      </c>
      <c r="D243" t="s">
        <v>802</v>
      </c>
      <c r="E243" t="s">
        <v>803</v>
      </c>
      <c r="F243">
        <v>2</v>
      </c>
      <c r="G243">
        <v>1736456726</v>
      </c>
      <c r="H243">
        <f t="shared" si="102"/>
        <v>6.6336638771526757E-3</v>
      </c>
      <c r="I243">
        <f t="shared" si="103"/>
        <v>6.6336638771526761</v>
      </c>
      <c r="J243">
        <f t="shared" si="104"/>
        <v>57.491145652479439</v>
      </c>
      <c r="K243">
        <f t="shared" si="105"/>
        <v>1569.07</v>
      </c>
      <c r="L243">
        <f t="shared" si="106"/>
        <v>949.88067542984891</v>
      </c>
      <c r="M243">
        <f t="shared" si="107"/>
        <v>97.080032071668128</v>
      </c>
      <c r="N243">
        <f t="shared" si="108"/>
        <v>160.36263276306849</v>
      </c>
      <c r="O243">
        <f t="shared" si="109"/>
        <v>0.17412584796256084</v>
      </c>
      <c r="P243">
        <f t="shared" si="110"/>
        <v>3.5363349162062709</v>
      </c>
      <c r="Q243">
        <f t="shared" si="111"/>
        <v>0.1694991223062933</v>
      </c>
      <c r="R243">
        <f t="shared" si="112"/>
        <v>0.10634240464361167</v>
      </c>
      <c r="S243">
        <f t="shared" si="113"/>
        <v>317.40000834</v>
      </c>
      <c r="T243">
        <f t="shared" si="114"/>
        <v>33.225884276046799</v>
      </c>
      <c r="U243">
        <f t="shared" si="115"/>
        <v>33.225884276046799</v>
      </c>
      <c r="V243">
        <f t="shared" si="116"/>
        <v>5.1165835574337466</v>
      </c>
      <c r="W243">
        <f t="shared" si="117"/>
        <v>24.423949600894794</v>
      </c>
      <c r="X243">
        <f t="shared" si="118"/>
        <v>1.241114611511835</v>
      </c>
      <c r="Y243">
        <f t="shared" si="119"/>
        <v>5.0815475457186734</v>
      </c>
      <c r="Z243">
        <f t="shared" si="120"/>
        <v>3.8754689459219116</v>
      </c>
      <c r="AA243">
        <f t="shared" si="121"/>
        <v>-292.544576982433</v>
      </c>
      <c r="AB243">
        <f t="shared" si="122"/>
        <v>-23.342203450266449</v>
      </c>
      <c r="AC243">
        <f t="shared" si="123"/>
        <v>-1.5141360334798453</v>
      </c>
      <c r="AD243">
        <f t="shared" si="124"/>
        <v>-9.0812617932201078E-4</v>
      </c>
      <c r="AE243">
        <f t="shared" si="125"/>
        <v>82.273258511382522</v>
      </c>
      <c r="AF243">
        <f t="shared" si="126"/>
        <v>6.5774170402112135</v>
      </c>
      <c r="AG243">
        <f t="shared" si="127"/>
        <v>57.491145652479439</v>
      </c>
      <c r="AH243">
        <v>1681.8859317934</v>
      </c>
      <c r="AI243">
        <v>1591.3986666666699</v>
      </c>
      <c r="AJ243">
        <v>3.1218538220582102</v>
      </c>
      <c r="AK243">
        <v>84.5062676990527</v>
      </c>
      <c r="AL243">
        <f t="shared" si="128"/>
        <v>6.6336638771526761</v>
      </c>
      <c r="AM243">
        <v>4.2886267988607099</v>
      </c>
      <c r="AN243">
        <v>12.1440454545455</v>
      </c>
      <c r="AO243">
        <v>1.1745341744895299E-3</v>
      </c>
      <c r="AP243">
        <v>123.873733639405</v>
      </c>
      <c r="AQ243">
        <v>20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52985.74332647054</v>
      </c>
      <c r="AV243">
        <f t="shared" si="132"/>
        <v>2000</v>
      </c>
      <c r="AW243">
        <f t="shared" si="133"/>
        <v>1686.0005490000001</v>
      </c>
      <c r="AX243">
        <f t="shared" si="134"/>
        <v>0.84300027450000004</v>
      </c>
      <c r="AY243">
        <f t="shared" si="135"/>
        <v>0.15870000416999999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1736456726</v>
      </c>
      <c r="BF243">
        <v>1569.07</v>
      </c>
      <c r="BG243">
        <v>1680.23</v>
      </c>
      <c r="BH243">
        <v>12.143700000000001</v>
      </c>
      <c r="BI243">
        <v>4.3433099999999998</v>
      </c>
      <c r="BJ243">
        <v>1569.28</v>
      </c>
      <c r="BK243">
        <v>12.10905</v>
      </c>
      <c r="BL243">
        <v>499.786</v>
      </c>
      <c r="BM243">
        <v>102.10299999999999</v>
      </c>
      <c r="BN243">
        <v>9.9344550000000004E-2</v>
      </c>
      <c r="BO243">
        <v>33.103450000000002</v>
      </c>
      <c r="BP243">
        <v>32.245399999999997</v>
      </c>
      <c r="BQ243">
        <v>999.9</v>
      </c>
      <c r="BR243">
        <v>0</v>
      </c>
      <c r="BS243">
        <v>0</v>
      </c>
      <c r="BT243">
        <v>10014.4</v>
      </c>
      <c r="BU243">
        <v>721.64850000000001</v>
      </c>
      <c r="BV243">
        <v>458.90600000000001</v>
      </c>
      <c r="BW243">
        <v>-111.16</v>
      </c>
      <c r="BX243">
        <v>1588.36</v>
      </c>
      <c r="BY243">
        <v>1687.56</v>
      </c>
      <c r="BZ243">
        <v>7.800395</v>
      </c>
      <c r="CA243">
        <v>1680.23</v>
      </c>
      <c r="CB243">
        <v>4.3433099999999998</v>
      </c>
      <c r="CC243">
        <v>1.2399150000000001</v>
      </c>
      <c r="CD243">
        <v>0.44346649999999999</v>
      </c>
      <c r="CE243">
        <v>10.089600000000001</v>
      </c>
      <c r="CF243">
        <v>-4.3905950000000002</v>
      </c>
      <c r="CG243">
        <v>2000</v>
      </c>
      <c r="CH243">
        <v>0.90000100000000005</v>
      </c>
      <c r="CI243">
        <v>9.9999350000000001E-2</v>
      </c>
      <c r="CJ243">
        <v>24</v>
      </c>
      <c r="CK243">
        <v>39093</v>
      </c>
      <c r="CL243">
        <v>1736449596</v>
      </c>
      <c r="CM243" t="s">
        <v>346</v>
      </c>
      <c r="CN243">
        <v>1736449594</v>
      </c>
      <c r="CO243">
        <v>1736449596</v>
      </c>
      <c r="CP243">
        <v>2</v>
      </c>
      <c r="CQ243">
        <v>0.52600000000000002</v>
      </c>
      <c r="CR243">
        <v>-1.4999999999999999E-2</v>
      </c>
      <c r="CS243">
        <v>0.63</v>
      </c>
      <c r="CT243">
        <v>3.9E-2</v>
      </c>
      <c r="CU243">
        <v>200</v>
      </c>
      <c r="CV243">
        <v>13</v>
      </c>
      <c r="CW243">
        <v>0.21</v>
      </c>
      <c r="CX243">
        <v>0.03</v>
      </c>
      <c r="CY243">
        <v>-113.67685</v>
      </c>
      <c r="CZ243">
        <v>6.2982406015034398</v>
      </c>
      <c r="DA243">
        <v>1.3485331391923601</v>
      </c>
      <c r="DB243">
        <v>0</v>
      </c>
      <c r="DC243">
        <v>7.8759050000000004</v>
      </c>
      <c r="DD243">
        <v>-0.39336541353381899</v>
      </c>
      <c r="DE243">
        <v>4.0720032477884797E-2</v>
      </c>
      <c r="DF243">
        <v>1</v>
      </c>
      <c r="DG243">
        <v>1</v>
      </c>
      <c r="DH243">
        <v>2</v>
      </c>
      <c r="DI243" t="s">
        <v>347</v>
      </c>
      <c r="DJ243">
        <v>3.1170300000000002</v>
      </c>
      <c r="DK243">
        <v>2.80037</v>
      </c>
      <c r="DL243">
        <v>0.241284</v>
      </c>
      <c r="DM243">
        <v>0.25298599999999999</v>
      </c>
      <c r="DN243">
        <v>7.1733699999999997E-2</v>
      </c>
      <c r="DO243">
        <v>3.2009200000000002E-2</v>
      </c>
      <c r="DP243">
        <v>21059.5</v>
      </c>
      <c r="DQ243">
        <v>19133.099999999999</v>
      </c>
      <c r="DR243">
        <v>26562.7</v>
      </c>
      <c r="DS243">
        <v>23974.3</v>
      </c>
      <c r="DT243">
        <v>34092.5</v>
      </c>
      <c r="DU243">
        <v>33847.4</v>
      </c>
      <c r="DV243">
        <v>40157</v>
      </c>
      <c r="DW243">
        <v>37925.9</v>
      </c>
      <c r="DX243">
        <v>1.9964299999999999</v>
      </c>
      <c r="DY243">
        <v>2.17537</v>
      </c>
      <c r="DZ243">
        <v>0.23039399999999999</v>
      </c>
      <c r="EA243">
        <v>0</v>
      </c>
      <c r="EB243">
        <v>28.505600000000001</v>
      </c>
      <c r="EC243">
        <v>999.9</v>
      </c>
      <c r="ED243">
        <v>61.439</v>
      </c>
      <c r="EE243">
        <v>25.378</v>
      </c>
      <c r="EF243">
        <v>19.567399999999999</v>
      </c>
      <c r="EG243">
        <v>64.226799999999997</v>
      </c>
      <c r="EH243">
        <v>26.362200000000001</v>
      </c>
      <c r="EI243">
        <v>1</v>
      </c>
      <c r="EJ243">
        <v>-0.164441</v>
      </c>
      <c r="EK243">
        <v>-6.6666699999999999</v>
      </c>
      <c r="EL243">
        <v>20.127199999999998</v>
      </c>
      <c r="EM243">
        <v>5.2655099999999999</v>
      </c>
      <c r="EN243">
        <v>12.004</v>
      </c>
      <c r="EO243">
        <v>5.0002000000000004</v>
      </c>
      <c r="EP243">
        <v>3.2878500000000002</v>
      </c>
      <c r="EQ243">
        <v>9999</v>
      </c>
      <c r="ER243">
        <v>9999</v>
      </c>
      <c r="ES243">
        <v>999.9</v>
      </c>
      <c r="ET243">
        <v>9999</v>
      </c>
      <c r="EU243">
        <v>1.87259</v>
      </c>
      <c r="EV243">
        <v>1.8734599999999999</v>
      </c>
      <c r="EW243">
        <v>1.8696600000000001</v>
      </c>
      <c r="EX243">
        <v>1.8754599999999999</v>
      </c>
      <c r="EY243">
        <v>1.87561</v>
      </c>
      <c r="EZ243">
        <v>1.87395</v>
      </c>
      <c r="FA243">
        <v>1.87256</v>
      </c>
      <c r="FB243">
        <v>1.8716299999999999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-0.21</v>
      </c>
      <c r="FQ243">
        <v>3.4700000000000002E-2</v>
      </c>
      <c r="FR243">
        <v>0.34321388301456301</v>
      </c>
      <c r="FS243">
        <v>1.93526017593624E-3</v>
      </c>
      <c r="FT243">
        <v>-2.6352868309754201E-6</v>
      </c>
      <c r="FU243">
        <v>7.4988703689445403E-10</v>
      </c>
      <c r="FV243">
        <v>-2.6994475661370899E-2</v>
      </c>
      <c r="FW243">
        <v>5.2935318026229097E-3</v>
      </c>
      <c r="FX243">
        <v>-4.69559145734915E-4</v>
      </c>
      <c r="FY243">
        <v>3.7413844565891902E-5</v>
      </c>
      <c r="FZ243">
        <v>1</v>
      </c>
      <c r="GA243">
        <v>1999</v>
      </c>
      <c r="GB243">
        <v>0</v>
      </c>
      <c r="GC243">
        <v>14</v>
      </c>
      <c r="GD243">
        <v>118.9</v>
      </c>
      <c r="GE243">
        <v>118.9</v>
      </c>
      <c r="GF243">
        <v>3.45825</v>
      </c>
      <c r="GG243">
        <v>2.51953</v>
      </c>
      <c r="GH243">
        <v>1.5979000000000001</v>
      </c>
      <c r="GI243">
        <v>2.34619</v>
      </c>
      <c r="GJ243">
        <v>1.64917</v>
      </c>
      <c r="GK243">
        <v>2.34375</v>
      </c>
      <c r="GL243">
        <v>29.857800000000001</v>
      </c>
      <c r="GM243">
        <v>15.6556</v>
      </c>
      <c r="GN243">
        <v>19</v>
      </c>
      <c r="GO243">
        <v>470.60300000000001</v>
      </c>
      <c r="GP243">
        <v>606.25199999999995</v>
      </c>
      <c r="GQ243">
        <v>40.711100000000002</v>
      </c>
      <c r="GR243">
        <v>25.2576</v>
      </c>
      <c r="GS243">
        <v>30</v>
      </c>
      <c r="GT243">
        <v>25.0258</v>
      </c>
      <c r="GU243">
        <v>24.9954</v>
      </c>
      <c r="GV243">
        <v>69.388499999999993</v>
      </c>
      <c r="GW243">
        <v>68.082700000000003</v>
      </c>
      <c r="GX243">
        <v>100</v>
      </c>
      <c r="GY243">
        <v>40.179099999999998</v>
      </c>
      <c r="GZ243">
        <v>1708.55</v>
      </c>
      <c r="HA243">
        <v>4.5024300000000004</v>
      </c>
      <c r="HB243">
        <v>100.86</v>
      </c>
      <c r="HC243">
        <v>100.75</v>
      </c>
    </row>
    <row r="244" spans="1:211" x14ac:dyDescent="0.2">
      <c r="A244">
        <v>228</v>
      </c>
      <c r="B244">
        <v>1736456730</v>
      </c>
      <c r="C244">
        <v>454</v>
      </c>
      <c r="D244" t="s">
        <v>804</v>
      </c>
      <c r="E244" t="s">
        <v>805</v>
      </c>
      <c r="F244">
        <v>2</v>
      </c>
      <c r="G244">
        <v>1736456729</v>
      </c>
      <c r="H244">
        <f t="shared" si="102"/>
        <v>6.6186910726158876E-3</v>
      </c>
      <c r="I244">
        <f t="shared" si="103"/>
        <v>6.6186910726158876</v>
      </c>
      <c r="J244">
        <f t="shared" si="104"/>
        <v>57.680442789292471</v>
      </c>
      <c r="K244">
        <f t="shared" si="105"/>
        <v>1578.02</v>
      </c>
      <c r="L244">
        <f t="shared" si="106"/>
        <v>954.68000670145477</v>
      </c>
      <c r="M244">
        <f t="shared" si="107"/>
        <v>97.571067643608131</v>
      </c>
      <c r="N244">
        <f t="shared" si="108"/>
        <v>161.27822420305</v>
      </c>
      <c r="O244">
        <f t="shared" si="109"/>
        <v>0.17352033948747317</v>
      </c>
      <c r="P244">
        <f t="shared" si="110"/>
        <v>3.5359086412287786</v>
      </c>
      <c r="Q244">
        <f t="shared" si="111"/>
        <v>0.16892474059714033</v>
      </c>
      <c r="R244">
        <f t="shared" si="112"/>
        <v>0.1059807215347997</v>
      </c>
      <c r="S244">
        <f t="shared" si="113"/>
        <v>317.40003096000004</v>
      </c>
      <c r="T244">
        <f t="shared" si="114"/>
        <v>33.245699921778296</v>
      </c>
      <c r="U244">
        <f t="shared" si="115"/>
        <v>33.245699921778296</v>
      </c>
      <c r="V244">
        <f t="shared" si="116"/>
        <v>5.122273751635146</v>
      </c>
      <c r="W244">
        <f t="shared" si="117"/>
        <v>24.428928311107242</v>
      </c>
      <c r="X244">
        <f t="shared" si="118"/>
        <v>1.2425215668534999</v>
      </c>
      <c r="Y244">
        <f t="shared" si="119"/>
        <v>5.0862712888168549</v>
      </c>
      <c r="Z244">
        <f t="shared" si="120"/>
        <v>3.8797521847816459</v>
      </c>
      <c r="AA244">
        <f t="shared" si="121"/>
        <v>-291.88427630236066</v>
      </c>
      <c r="AB244">
        <f t="shared" si="122"/>
        <v>-23.961912956667778</v>
      </c>
      <c r="AC244">
        <f t="shared" si="123"/>
        <v>-1.5547990277727883</v>
      </c>
      <c r="AD244">
        <f t="shared" si="124"/>
        <v>-9.573268011884295E-4</v>
      </c>
      <c r="AE244">
        <f t="shared" si="125"/>
        <v>83.836010168045135</v>
      </c>
      <c r="AF244">
        <f t="shared" si="126"/>
        <v>6.547898906195516</v>
      </c>
      <c r="AG244">
        <f t="shared" si="127"/>
        <v>57.680442789292471</v>
      </c>
      <c r="AH244">
        <v>1687.36112908976</v>
      </c>
      <c r="AI244">
        <v>1597.35739393939</v>
      </c>
      <c r="AJ244">
        <v>3.0177754988925001</v>
      </c>
      <c r="AK244">
        <v>84.5062676990527</v>
      </c>
      <c r="AL244">
        <f t="shared" si="128"/>
        <v>6.6186910726158876</v>
      </c>
      <c r="AM244">
        <v>4.3150863929318399</v>
      </c>
      <c r="AN244">
        <v>12.1542405594406</v>
      </c>
      <c r="AO244">
        <v>9.4053115789417905E-4</v>
      </c>
      <c r="AP244">
        <v>123.873733639405</v>
      </c>
      <c r="AQ244">
        <v>21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52973.75934628606</v>
      </c>
      <c r="AV244">
        <f t="shared" si="132"/>
        <v>2000</v>
      </c>
      <c r="AW244">
        <f t="shared" si="133"/>
        <v>1686.000636</v>
      </c>
      <c r="AX244">
        <f t="shared" si="134"/>
        <v>0.84300031799999997</v>
      </c>
      <c r="AY244">
        <f t="shared" si="135"/>
        <v>0.15870001548000001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1736456729</v>
      </c>
      <c r="BF244">
        <v>1578.02</v>
      </c>
      <c r="BG244">
        <v>1691.06</v>
      </c>
      <c r="BH244">
        <v>12.157400000000001</v>
      </c>
      <c r="BI244">
        <v>4.3928700000000003</v>
      </c>
      <c r="BJ244">
        <v>1578.24</v>
      </c>
      <c r="BK244">
        <v>12.1225</v>
      </c>
      <c r="BL244">
        <v>499.834</v>
      </c>
      <c r="BM244">
        <v>102.104</v>
      </c>
      <c r="BN244">
        <v>9.8902500000000004E-2</v>
      </c>
      <c r="BO244">
        <v>33.119999999999997</v>
      </c>
      <c r="BP244">
        <v>32.255400000000002</v>
      </c>
      <c r="BQ244">
        <v>999.9</v>
      </c>
      <c r="BR244">
        <v>0</v>
      </c>
      <c r="BS244">
        <v>0</v>
      </c>
      <c r="BT244">
        <v>10012.5</v>
      </c>
      <c r="BU244">
        <v>721.70899999999995</v>
      </c>
      <c r="BV244">
        <v>459.40300000000002</v>
      </c>
      <c r="BW244">
        <v>-113.036</v>
      </c>
      <c r="BX244">
        <v>1597.45</v>
      </c>
      <c r="BY244">
        <v>1698.52</v>
      </c>
      <c r="BZ244">
        <v>7.7644900000000003</v>
      </c>
      <c r="CA244">
        <v>1691.06</v>
      </c>
      <c r="CB244">
        <v>4.3928700000000003</v>
      </c>
      <c r="CC244">
        <v>1.24132</v>
      </c>
      <c r="CD244">
        <v>0.44852999999999998</v>
      </c>
      <c r="CE244">
        <v>10.1065</v>
      </c>
      <c r="CF244">
        <v>-4.2396900000000004</v>
      </c>
      <c r="CG244">
        <v>2000</v>
      </c>
      <c r="CH244">
        <v>0.90000100000000005</v>
      </c>
      <c r="CI244">
        <v>9.9999400000000002E-2</v>
      </c>
      <c r="CJ244">
        <v>24</v>
      </c>
      <c r="CK244">
        <v>39093</v>
      </c>
      <c r="CL244">
        <v>1736449596</v>
      </c>
      <c r="CM244" t="s">
        <v>346</v>
      </c>
      <c r="CN244">
        <v>1736449594</v>
      </c>
      <c r="CO244">
        <v>1736449596</v>
      </c>
      <c r="CP244">
        <v>2</v>
      </c>
      <c r="CQ244">
        <v>0.52600000000000002</v>
      </c>
      <c r="CR244">
        <v>-1.4999999999999999E-2</v>
      </c>
      <c r="CS244">
        <v>0.63</v>
      </c>
      <c r="CT244">
        <v>3.9E-2</v>
      </c>
      <c r="CU244">
        <v>200</v>
      </c>
      <c r="CV244">
        <v>13</v>
      </c>
      <c r="CW244">
        <v>0.21</v>
      </c>
      <c r="CX244">
        <v>0.03</v>
      </c>
      <c r="CY244">
        <v>-113.60625</v>
      </c>
      <c r="CZ244">
        <v>10.7888571428572</v>
      </c>
      <c r="DA244">
        <v>1.4176166927276199</v>
      </c>
      <c r="DB244">
        <v>0</v>
      </c>
      <c r="DC244">
        <v>7.8569769999999997</v>
      </c>
      <c r="DD244">
        <v>-0.38425714285714102</v>
      </c>
      <c r="DE244">
        <v>3.9491464406881699E-2</v>
      </c>
      <c r="DF244">
        <v>1</v>
      </c>
      <c r="DG244">
        <v>1</v>
      </c>
      <c r="DH244">
        <v>2</v>
      </c>
      <c r="DI244" t="s">
        <v>347</v>
      </c>
      <c r="DJ244">
        <v>3.1168100000000001</v>
      </c>
      <c r="DK244">
        <v>2.80003</v>
      </c>
      <c r="DL244">
        <v>0.24183399999999999</v>
      </c>
      <c r="DM244">
        <v>0.25356099999999998</v>
      </c>
      <c r="DN244">
        <v>7.1789599999999995E-2</v>
      </c>
      <c r="DO244">
        <v>3.2133200000000001E-2</v>
      </c>
      <c r="DP244">
        <v>21044.1</v>
      </c>
      <c r="DQ244">
        <v>19118.599999999999</v>
      </c>
      <c r="DR244">
        <v>26562.6</v>
      </c>
      <c r="DS244">
        <v>23974.5</v>
      </c>
      <c r="DT244">
        <v>34090.400000000001</v>
      </c>
      <c r="DU244">
        <v>33843</v>
      </c>
      <c r="DV244">
        <v>40156.9</v>
      </c>
      <c r="DW244">
        <v>37925.9</v>
      </c>
      <c r="DX244">
        <v>1.99535</v>
      </c>
      <c r="DY244">
        <v>2.1758000000000002</v>
      </c>
      <c r="DZ244">
        <v>0.23085600000000001</v>
      </c>
      <c r="EA244">
        <v>0</v>
      </c>
      <c r="EB244">
        <v>28.5075</v>
      </c>
      <c r="EC244">
        <v>999.9</v>
      </c>
      <c r="ED244">
        <v>61.414999999999999</v>
      </c>
      <c r="EE244">
        <v>25.398</v>
      </c>
      <c r="EF244">
        <v>19.582599999999999</v>
      </c>
      <c r="EG244">
        <v>64.146799999999999</v>
      </c>
      <c r="EH244">
        <v>26.570499999999999</v>
      </c>
      <c r="EI244">
        <v>1</v>
      </c>
      <c r="EJ244">
        <v>-0.22877800000000001</v>
      </c>
      <c r="EK244">
        <v>-6.5691699999999997</v>
      </c>
      <c r="EL244">
        <v>20.1264</v>
      </c>
      <c r="EM244">
        <v>5.2617700000000003</v>
      </c>
      <c r="EN244">
        <v>12.004</v>
      </c>
      <c r="EO244">
        <v>4.9992999999999999</v>
      </c>
      <c r="EP244">
        <v>3.2870200000000001</v>
      </c>
      <c r="EQ244">
        <v>9999</v>
      </c>
      <c r="ER244">
        <v>9999</v>
      </c>
      <c r="ES244">
        <v>999.9</v>
      </c>
      <c r="ET244">
        <v>9999</v>
      </c>
      <c r="EU244">
        <v>1.87259</v>
      </c>
      <c r="EV244">
        <v>1.8734599999999999</v>
      </c>
      <c r="EW244">
        <v>1.8696600000000001</v>
      </c>
      <c r="EX244">
        <v>1.8754599999999999</v>
      </c>
      <c r="EY244">
        <v>1.87561</v>
      </c>
      <c r="EZ244">
        <v>1.8739399999999999</v>
      </c>
      <c r="FA244">
        <v>1.87256</v>
      </c>
      <c r="FB244">
        <v>1.8716299999999999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-0.23</v>
      </c>
      <c r="FQ244">
        <v>3.49E-2</v>
      </c>
      <c r="FR244">
        <v>0.34321388301456301</v>
      </c>
      <c r="FS244">
        <v>1.93526017593624E-3</v>
      </c>
      <c r="FT244">
        <v>-2.6352868309754201E-6</v>
      </c>
      <c r="FU244">
        <v>7.4988703689445403E-10</v>
      </c>
      <c r="FV244">
        <v>-2.6994475661370899E-2</v>
      </c>
      <c r="FW244">
        <v>5.2935318026229097E-3</v>
      </c>
      <c r="FX244">
        <v>-4.69559145734915E-4</v>
      </c>
      <c r="FY244">
        <v>3.7413844565891902E-5</v>
      </c>
      <c r="FZ244">
        <v>1</v>
      </c>
      <c r="GA244">
        <v>1999</v>
      </c>
      <c r="GB244">
        <v>0</v>
      </c>
      <c r="GC244">
        <v>14</v>
      </c>
      <c r="GD244">
        <v>118.9</v>
      </c>
      <c r="GE244">
        <v>118.9</v>
      </c>
      <c r="GF244">
        <v>3.4680200000000001</v>
      </c>
      <c r="GG244">
        <v>2.4890099999999999</v>
      </c>
      <c r="GH244">
        <v>1.5979000000000001</v>
      </c>
      <c r="GI244">
        <v>2.34619</v>
      </c>
      <c r="GJ244">
        <v>1.64917</v>
      </c>
      <c r="GK244">
        <v>2.3938000000000001</v>
      </c>
      <c r="GL244">
        <v>29.857800000000001</v>
      </c>
      <c r="GM244">
        <v>15.664300000000001</v>
      </c>
      <c r="GN244">
        <v>19</v>
      </c>
      <c r="GO244">
        <v>469.94400000000002</v>
      </c>
      <c r="GP244">
        <v>606.57799999999997</v>
      </c>
      <c r="GQ244">
        <v>40.723700000000001</v>
      </c>
      <c r="GR244">
        <v>25.2576</v>
      </c>
      <c r="GS244">
        <v>30.0001</v>
      </c>
      <c r="GT244">
        <v>25.025600000000001</v>
      </c>
      <c r="GU244">
        <v>24.994399999999999</v>
      </c>
      <c r="GV244">
        <v>69.606300000000005</v>
      </c>
      <c r="GW244">
        <v>68.082700000000003</v>
      </c>
      <c r="GX244">
        <v>100</v>
      </c>
      <c r="GY244">
        <v>40.130499999999998</v>
      </c>
      <c r="GZ244">
        <v>1715.33</v>
      </c>
      <c r="HA244">
        <v>4.52461</v>
      </c>
      <c r="HB244">
        <v>100.86</v>
      </c>
      <c r="HC244">
        <v>100.75</v>
      </c>
    </row>
    <row r="245" spans="1:211" x14ac:dyDescent="0.2">
      <c r="A245">
        <v>229</v>
      </c>
      <c r="B245">
        <v>1736456732</v>
      </c>
      <c r="C245">
        <v>456</v>
      </c>
      <c r="D245" t="s">
        <v>806</v>
      </c>
      <c r="E245" t="s">
        <v>807</v>
      </c>
      <c r="F245">
        <v>2</v>
      </c>
      <c r="G245">
        <v>1736456730</v>
      </c>
      <c r="H245">
        <f t="shared" si="102"/>
        <v>6.5989289048402266E-3</v>
      </c>
      <c r="I245">
        <f t="shared" si="103"/>
        <v>6.5989289048402267</v>
      </c>
      <c r="J245">
        <f t="shared" si="104"/>
        <v>57.694307358838799</v>
      </c>
      <c r="K245">
        <f t="shared" si="105"/>
        <v>1581.155</v>
      </c>
      <c r="L245">
        <f t="shared" si="106"/>
        <v>955.51890824745351</v>
      </c>
      <c r="M245">
        <f t="shared" si="107"/>
        <v>97.657839449099939</v>
      </c>
      <c r="N245">
        <f t="shared" si="108"/>
        <v>161.60034071680874</v>
      </c>
      <c r="O245">
        <f t="shared" si="109"/>
        <v>0.17288203473398778</v>
      </c>
      <c r="P245">
        <f t="shared" si="110"/>
        <v>3.5288153919450092</v>
      </c>
      <c r="Q245">
        <f t="shared" si="111"/>
        <v>0.16831079576641328</v>
      </c>
      <c r="R245">
        <f t="shared" si="112"/>
        <v>0.10559488753505722</v>
      </c>
      <c r="S245">
        <f t="shared" si="113"/>
        <v>317.40001547999998</v>
      </c>
      <c r="T245">
        <f t="shared" si="114"/>
        <v>33.256338110899229</v>
      </c>
      <c r="U245">
        <f t="shared" si="115"/>
        <v>33.256338110899229</v>
      </c>
      <c r="V245">
        <f t="shared" si="116"/>
        <v>5.125330848747172</v>
      </c>
      <c r="W245">
        <f t="shared" si="117"/>
        <v>24.431569433898606</v>
      </c>
      <c r="X245">
        <f t="shared" si="118"/>
        <v>1.2430815094366876</v>
      </c>
      <c r="Y245">
        <f t="shared" si="119"/>
        <v>5.0880133296386685</v>
      </c>
      <c r="Z245">
        <f t="shared" si="120"/>
        <v>3.8822493393104844</v>
      </c>
      <c r="AA245">
        <f t="shared" si="121"/>
        <v>-291.01276470345397</v>
      </c>
      <c r="AB245">
        <f t="shared" si="122"/>
        <v>-24.777213929356371</v>
      </c>
      <c r="AC245">
        <f t="shared" si="123"/>
        <v>-1.6110645983525635</v>
      </c>
      <c r="AD245">
        <f t="shared" si="124"/>
        <v>-1.0277511629439573E-3</v>
      </c>
      <c r="AE245">
        <f t="shared" si="125"/>
        <v>83.691907202981838</v>
      </c>
      <c r="AF245">
        <f t="shared" si="126"/>
        <v>6.5411813101930507</v>
      </c>
      <c r="AG245">
        <f t="shared" si="127"/>
        <v>57.694307358838799</v>
      </c>
      <c r="AH245">
        <v>1694.10299508546</v>
      </c>
      <c r="AI245">
        <v>1603.6845454545401</v>
      </c>
      <c r="AJ245">
        <v>3.0733274970247999</v>
      </c>
      <c r="AK245">
        <v>84.5062676990527</v>
      </c>
      <c r="AL245">
        <f t="shared" si="128"/>
        <v>6.5989289048402267</v>
      </c>
      <c r="AM245">
        <v>4.3517699360681101</v>
      </c>
      <c r="AN245">
        <v>12.168134265734301</v>
      </c>
      <c r="AO245">
        <v>1.0463884095636301E-3</v>
      </c>
      <c r="AP245">
        <v>123.873733639405</v>
      </c>
      <c r="AQ245">
        <v>21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52820.711103196751</v>
      </c>
      <c r="AV245">
        <f t="shared" si="132"/>
        <v>2000</v>
      </c>
      <c r="AW245">
        <f t="shared" si="133"/>
        <v>1686.0003180000001</v>
      </c>
      <c r="AX245">
        <f t="shared" si="134"/>
        <v>0.84300015900000003</v>
      </c>
      <c r="AY245">
        <f t="shared" si="135"/>
        <v>0.15870000773999998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1736456730</v>
      </c>
      <c r="BF245">
        <v>1581.155</v>
      </c>
      <c r="BG245">
        <v>1694.06</v>
      </c>
      <c r="BH245">
        <v>12.162750000000001</v>
      </c>
      <c r="BI245">
        <v>4.4044350000000003</v>
      </c>
      <c r="BJ245">
        <v>1581.375</v>
      </c>
      <c r="BK245">
        <v>12.12785</v>
      </c>
      <c r="BL245">
        <v>499.71850000000001</v>
      </c>
      <c r="BM245">
        <v>102.1045</v>
      </c>
      <c r="BN245">
        <v>9.9484249999999996E-2</v>
      </c>
      <c r="BO245">
        <v>33.126100000000001</v>
      </c>
      <c r="BP245">
        <v>32.261499999999998</v>
      </c>
      <c r="BQ245">
        <v>999.9</v>
      </c>
      <c r="BR245">
        <v>0</v>
      </c>
      <c r="BS245">
        <v>0</v>
      </c>
      <c r="BT245">
        <v>9982.5</v>
      </c>
      <c r="BU245">
        <v>721.73800000000006</v>
      </c>
      <c r="BV245">
        <v>459.65199999999999</v>
      </c>
      <c r="BW245">
        <v>-112.90300000000001</v>
      </c>
      <c r="BX245">
        <v>1600.625</v>
      </c>
      <c r="BY245">
        <v>1701.55</v>
      </c>
      <c r="BZ245">
        <v>7.7583099999999998</v>
      </c>
      <c r="CA245">
        <v>1694.06</v>
      </c>
      <c r="CB245">
        <v>4.4044350000000003</v>
      </c>
      <c r="CC245">
        <v>1.2418750000000001</v>
      </c>
      <c r="CD245">
        <v>0.44971250000000002</v>
      </c>
      <c r="CE245">
        <v>10.113200000000001</v>
      </c>
      <c r="CF245">
        <v>-4.2047299999999996</v>
      </c>
      <c r="CG245">
        <v>2000</v>
      </c>
      <c r="CH245">
        <v>0.90000049999999998</v>
      </c>
      <c r="CI245">
        <v>9.9999699999999997E-2</v>
      </c>
      <c r="CJ245">
        <v>24</v>
      </c>
      <c r="CK245">
        <v>39093.050000000003</v>
      </c>
      <c r="CL245">
        <v>1736449596</v>
      </c>
      <c r="CM245" t="s">
        <v>346</v>
      </c>
      <c r="CN245">
        <v>1736449594</v>
      </c>
      <c r="CO245">
        <v>1736449596</v>
      </c>
      <c r="CP245">
        <v>2</v>
      </c>
      <c r="CQ245">
        <v>0.52600000000000002</v>
      </c>
      <c r="CR245">
        <v>-1.4999999999999999E-2</v>
      </c>
      <c r="CS245">
        <v>0.63</v>
      </c>
      <c r="CT245">
        <v>3.9E-2</v>
      </c>
      <c r="CU245">
        <v>200</v>
      </c>
      <c r="CV245">
        <v>13</v>
      </c>
      <c r="CW245">
        <v>0.21</v>
      </c>
      <c r="CX245">
        <v>0.03</v>
      </c>
      <c r="CY245">
        <v>-113.5389</v>
      </c>
      <c r="CZ245">
        <v>11.703518796992199</v>
      </c>
      <c r="DA245">
        <v>1.4215347656670201</v>
      </c>
      <c r="DB245">
        <v>0</v>
      </c>
      <c r="DC245">
        <v>7.8412065000000002</v>
      </c>
      <c r="DD245">
        <v>-0.41032285714285499</v>
      </c>
      <c r="DE245">
        <v>4.2240664918417201E-2</v>
      </c>
      <c r="DF245">
        <v>1</v>
      </c>
      <c r="DG245">
        <v>1</v>
      </c>
      <c r="DH245">
        <v>2</v>
      </c>
      <c r="DI245" t="s">
        <v>347</v>
      </c>
      <c r="DJ245">
        <v>3.1170599999999999</v>
      </c>
      <c r="DK245">
        <v>2.8008000000000002</v>
      </c>
      <c r="DL245">
        <v>0.24240500000000001</v>
      </c>
      <c r="DM245">
        <v>0.25409799999999999</v>
      </c>
      <c r="DN245">
        <v>7.1837999999999999E-2</v>
      </c>
      <c r="DO245">
        <v>3.2334700000000001E-2</v>
      </c>
      <c r="DP245">
        <v>21028.2</v>
      </c>
      <c r="DQ245">
        <v>19104.8</v>
      </c>
      <c r="DR245">
        <v>26562.400000000001</v>
      </c>
      <c r="DS245">
        <v>23974.3</v>
      </c>
      <c r="DT245">
        <v>34088.1</v>
      </c>
      <c r="DU245">
        <v>33835.800000000003</v>
      </c>
      <c r="DV245">
        <v>40156.199999999997</v>
      </c>
      <c r="DW245">
        <v>37925.699999999997</v>
      </c>
      <c r="DX245">
        <v>1.9960500000000001</v>
      </c>
      <c r="DY245">
        <v>2.1754500000000001</v>
      </c>
      <c r="DZ245">
        <v>0.23150799999999999</v>
      </c>
      <c r="EA245">
        <v>0</v>
      </c>
      <c r="EB245">
        <v>28.508700000000001</v>
      </c>
      <c r="EC245">
        <v>999.9</v>
      </c>
      <c r="ED245">
        <v>61.414999999999999</v>
      </c>
      <c r="EE245">
        <v>25.378</v>
      </c>
      <c r="EF245">
        <v>19.5624</v>
      </c>
      <c r="EG245">
        <v>64.216800000000006</v>
      </c>
      <c r="EH245">
        <v>26.442299999999999</v>
      </c>
      <c r="EI245">
        <v>1</v>
      </c>
      <c r="EJ245">
        <v>-0.22879099999999999</v>
      </c>
      <c r="EK245">
        <v>-6.5691699999999997</v>
      </c>
      <c r="EL245">
        <v>20.1264</v>
      </c>
      <c r="EM245">
        <v>5.2614700000000001</v>
      </c>
      <c r="EN245">
        <v>12.004</v>
      </c>
      <c r="EO245">
        <v>4.9991500000000002</v>
      </c>
      <c r="EP245">
        <v>3.28708</v>
      </c>
      <c r="EQ245">
        <v>9999</v>
      </c>
      <c r="ER245">
        <v>9999</v>
      </c>
      <c r="ES245">
        <v>999.9</v>
      </c>
      <c r="ET245">
        <v>9999</v>
      </c>
      <c r="EU245">
        <v>1.87259</v>
      </c>
      <c r="EV245">
        <v>1.8734599999999999</v>
      </c>
      <c r="EW245">
        <v>1.8696600000000001</v>
      </c>
      <c r="EX245">
        <v>1.8754500000000001</v>
      </c>
      <c r="EY245">
        <v>1.87561</v>
      </c>
      <c r="EZ245">
        <v>1.8739300000000001</v>
      </c>
      <c r="FA245">
        <v>1.8725700000000001</v>
      </c>
      <c r="FB245">
        <v>1.87164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-0.23</v>
      </c>
      <c r="FQ245">
        <v>3.5000000000000003E-2</v>
      </c>
      <c r="FR245">
        <v>0.34321388301456301</v>
      </c>
      <c r="FS245">
        <v>1.93526017593624E-3</v>
      </c>
      <c r="FT245">
        <v>-2.6352868309754201E-6</v>
      </c>
      <c r="FU245">
        <v>7.4988703689445403E-10</v>
      </c>
      <c r="FV245">
        <v>-2.6994475661370899E-2</v>
      </c>
      <c r="FW245">
        <v>5.2935318026229097E-3</v>
      </c>
      <c r="FX245">
        <v>-4.69559145734915E-4</v>
      </c>
      <c r="FY245">
        <v>3.7413844565891902E-5</v>
      </c>
      <c r="FZ245">
        <v>1</v>
      </c>
      <c r="GA245">
        <v>1999</v>
      </c>
      <c r="GB245">
        <v>0</v>
      </c>
      <c r="GC245">
        <v>14</v>
      </c>
      <c r="GD245">
        <v>119</v>
      </c>
      <c r="GE245">
        <v>118.9</v>
      </c>
      <c r="GF245">
        <v>3.4790000000000001</v>
      </c>
      <c r="GG245">
        <v>2.49146</v>
      </c>
      <c r="GH245">
        <v>1.5979000000000001</v>
      </c>
      <c r="GI245">
        <v>2.34497</v>
      </c>
      <c r="GJ245">
        <v>1.64917</v>
      </c>
      <c r="GK245">
        <v>2.49512</v>
      </c>
      <c r="GL245">
        <v>29.857800000000001</v>
      </c>
      <c r="GM245">
        <v>15.664300000000001</v>
      </c>
      <c r="GN245">
        <v>19</v>
      </c>
      <c r="GO245">
        <v>470.37299999999999</v>
      </c>
      <c r="GP245">
        <v>606.30100000000004</v>
      </c>
      <c r="GQ245">
        <v>40.735500000000002</v>
      </c>
      <c r="GR245">
        <v>25.2576</v>
      </c>
      <c r="GS245">
        <v>30.0001</v>
      </c>
      <c r="GT245">
        <v>25.0258</v>
      </c>
      <c r="GU245">
        <v>24.994599999999998</v>
      </c>
      <c r="GV245">
        <v>69.822599999999994</v>
      </c>
      <c r="GW245">
        <v>68.082700000000003</v>
      </c>
      <c r="GX245">
        <v>100</v>
      </c>
      <c r="GY245">
        <v>40.130499999999998</v>
      </c>
      <c r="GZ245">
        <v>1722.19</v>
      </c>
      <c r="HA245">
        <v>4.5340600000000002</v>
      </c>
      <c r="HB245">
        <v>100.85899999999999</v>
      </c>
      <c r="HC245">
        <v>100.75</v>
      </c>
    </row>
    <row r="246" spans="1:211" x14ac:dyDescent="0.2">
      <c r="A246">
        <v>230</v>
      </c>
      <c r="B246">
        <v>1736456734</v>
      </c>
      <c r="C246">
        <v>458</v>
      </c>
      <c r="D246" t="s">
        <v>808</v>
      </c>
      <c r="E246" t="s">
        <v>809</v>
      </c>
      <c r="F246">
        <v>2</v>
      </c>
      <c r="G246">
        <v>1736456733</v>
      </c>
      <c r="H246">
        <f t="shared" si="102"/>
        <v>6.5833044922138512E-3</v>
      </c>
      <c r="I246">
        <f t="shared" si="103"/>
        <v>6.5833044922138511</v>
      </c>
      <c r="J246">
        <f t="shared" si="104"/>
        <v>57.635839947199223</v>
      </c>
      <c r="K246">
        <f t="shared" si="105"/>
        <v>1590.59</v>
      </c>
      <c r="L246">
        <f t="shared" si="106"/>
        <v>963.08515630999591</v>
      </c>
      <c r="M246">
        <f t="shared" si="107"/>
        <v>98.43221085683814</v>
      </c>
      <c r="N246">
        <f t="shared" si="108"/>
        <v>162.56640364664</v>
      </c>
      <c r="O246">
        <f t="shared" si="109"/>
        <v>0.17228863878343617</v>
      </c>
      <c r="P246">
        <f t="shared" si="110"/>
        <v>3.5350563727898607</v>
      </c>
      <c r="Q246">
        <f t="shared" si="111"/>
        <v>0.16775607127403661</v>
      </c>
      <c r="R246">
        <f t="shared" si="112"/>
        <v>0.10524484579742932</v>
      </c>
      <c r="S246">
        <f t="shared" si="113"/>
        <v>317.40015</v>
      </c>
      <c r="T246">
        <f t="shared" si="114"/>
        <v>33.274516857587834</v>
      </c>
      <c r="U246">
        <f t="shared" si="115"/>
        <v>33.274516857587834</v>
      </c>
      <c r="V246">
        <f t="shared" si="116"/>
        <v>5.1305585501449311</v>
      </c>
      <c r="W246">
        <f t="shared" si="117"/>
        <v>24.444488942456232</v>
      </c>
      <c r="X246">
        <f t="shared" si="118"/>
        <v>1.2447865257127999</v>
      </c>
      <c r="Y246">
        <f t="shared" si="119"/>
        <v>5.0922992443945168</v>
      </c>
      <c r="Z246">
        <f t="shared" si="120"/>
        <v>3.8857720244321312</v>
      </c>
      <c r="AA246">
        <f t="shared" si="121"/>
        <v>-290.32372810663082</v>
      </c>
      <c r="AB246">
        <f t="shared" si="122"/>
        <v>-25.426846105373542</v>
      </c>
      <c r="AC246">
        <f t="shared" si="123"/>
        <v>-1.6506544335921758</v>
      </c>
      <c r="AD246">
        <f t="shared" si="124"/>
        <v>-1.0786455965643427E-3</v>
      </c>
      <c r="AE246">
        <f t="shared" si="125"/>
        <v>83.804537552512727</v>
      </c>
      <c r="AF246">
        <f t="shared" si="126"/>
        <v>6.5149656924918986</v>
      </c>
      <c r="AG246">
        <f t="shared" si="127"/>
        <v>57.635839947199223</v>
      </c>
      <c r="AH246">
        <v>1701.2623820721799</v>
      </c>
      <c r="AI246">
        <v>1610.2184848484901</v>
      </c>
      <c r="AJ246">
        <v>3.1796578102641302</v>
      </c>
      <c r="AK246">
        <v>84.5062676990527</v>
      </c>
      <c r="AL246">
        <f t="shared" si="128"/>
        <v>6.5833044922138511</v>
      </c>
      <c r="AM246">
        <v>4.3867544910345</v>
      </c>
      <c r="AN246">
        <v>12.1806839160839</v>
      </c>
      <c r="AO246">
        <v>1.1914376530094801E-3</v>
      </c>
      <c r="AP246">
        <v>123.873733639405</v>
      </c>
      <c r="AQ246">
        <v>21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52951.857329480583</v>
      </c>
      <c r="AV246">
        <f t="shared" si="132"/>
        <v>2000</v>
      </c>
      <c r="AW246">
        <f t="shared" si="133"/>
        <v>1686.0000600000001</v>
      </c>
      <c r="AX246">
        <f t="shared" si="134"/>
        <v>0.84300003000000001</v>
      </c>
      <c r="AY246">
        <f t="shared" si="135"/>
        <v>0.158700075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1736456733</v>
      </c>
      <c r="BF246">
        <v>1590.59</v>
      </c>
      <c r="BG246">
        <v>1703.62</v>
      </c>
      <c r="BH246">
        <v>12.1793</v>
      </c>
      <c r="BI246">
        <v>4.4545500000000002</v>
      </c>
      <c r="BJ246">
        <v>1590.82</v>
      </c>
      <c r="BK246">
        <v>12.1442</v>
      </c>
      <c r="BL246">
        <v>499.87</v>
      </c>
      <c r="BM246">
        <v>102.105</v>
      </c>
      <c r="BN246">
        <v>0.100096</v>
      </c>
      <c r="BO246">
        <v>33.141100000000002</v>
      </c>
      <c r="BP246">
        <v>32.2866</v>
      </c>
      <c r="BQ246">
        <v>999.9</v>
      </c>
      <c r="BR246">
        <v>0</v>
      </c>
      <c r="BS246">
        <v>0</v>
      </c>
      <c r="BT246">
        <v>10008.799999999999</v>
      </c>
      <c r="BU246">
        <v>721.90300000000002</v>
      </c>
      <c r="BV246">
        <v>460.48399999999998</v>
      </c>
      <c r="BW246">
        <v>-113.027</v>
      </c>
      <c r="BX246">
        <v>1610.2</v>
      </c>
      <c r="BY246">
        <v>1711.24</v>
      </c>
      <c r="BZ246">
        <v>7.7247199999999996</v>
      </c>
      <c r="CA246">
        <v>1703.62</v>
      </c>
      <c r="CB246">
        <v>4.4545500000000002</v>
      </c>
      <c r="CC246">
        <v>1.2435700000000001</v>
      </c>
      <c r="CD246">
        <v>0.45483299999999999</v>
      </c>
      <c r="CE246">
        <v>10.133599999999999</v>
      </c>
      <c r="CF246">
        <v>-4.0541</v>
      </c>
      <c r="CG246">
        <v>2000</v>
      </c>
      <c r="CH246">
        <v>0.89999899999999999</v>
      </c>
      <c r="CI246">
        <v>0.10000100000000001</v>
      </c>
      <c r="CJ246">
        <v>24</v>
      </c>
      <c r="CK246">
        <v>39093</v>
      </c>
      <c r="CL246">
        <v>1736449596</v>
      </c>
      <c r="CM246" t="s">
        <v>346</v>
      </c>
      <c r="CN246">
        <v>1736449594</v>
      </c>
      <c r="CO246">
        <v>1736449596</v>
      </c>
      <c r="CP246">
        <v>2</v>
      </c>
      <c r="CQ246">
        <v>0.52600000000000002</v>
      </c>
      <c r="CR246">
        <v>-1.4999999999999999E-2</v>
      </c>
      <c r="CS246">
        <v>0.63</v>
      </c>
      <c r="CT246">
        <v>3.9E-2</v>
      </c>
      <c r="CU246">
        <v>200</v>
      </c>
      <c r="CV246">
        <v>13</v>
      </c>
      <c r="CW246">
        <v>0.21</v>
      </c>
      <c r="CX246">
        <v>0.03</v>
      </c>
      <c r="CY246">
        <v>-113.33369999999999</v>
      </c>
      <c r="CZ246">
        <v>10.326857142857</v>
      </c>
      <c r="DA246">
        <v>1.3645690198740399</v>
      </c>
      <c r="DB246">
        <v>0</v>
      </c>
      <c r="DC246">
        <v>7.8267129999999998</v>
      </c>
      <c r="DD246">
        <v>-0.46720330827069001</v>
      </c>
      <c r="DE246">
        <v>4.7346391636533397E-2</v>
      </c>
      <c r="DF246">
        <v>1</v>
      </c>
      <c r="DG246">
        <v>1</v>
      </c>
      <c r="DH246">
        <v>2</v>
      </c>
      <c r="DI246" t="s">
        <v>347</v>
      </c>
      <c r="DJ246">
        <v>3.1173000000000002</v>
      </c>
      <c r="DK246">
        <v>2.8007599999999999</v>
      </c>
      <c r="DL246">
        <v>0.24296699999999999</v>
      </c>
      <c r="DM246">
        <v>0.254658</v>
      </c>
      <c r="DN246">
        <v>7.1900500000000006E-2</v>
      </c>
      <c r="DO246">
        <v>3.2575199999999999E-2</v>
      </c>
      <c r="DP246">
        <v>21012.5</v>
      </c>
      <c r="DQ246">
        <v>19090.2</v>
      </c>
      <c r="DR246">
        <v>26562.2</v>
      </c>
      <c r="DS246">
        <v>23974</v>
      </c>
      <c r="DT246">
        <v>34085.4</v>
      </c>
      <c r="DU246">
        <v>33827.4</v>
      </c>
      <c r="DV246">
        <v>40155.699999999997</v>
      </c>
      <c r="DW246">
        <v>37925.699999999997</v>
      </c>
      <c r="DX246">
        <v>1.9961199999999999</v>
      </c>
      <c r="DY246">
        <v>2.1751800000000001</v>
      </c>
      <c r="DZ246">
        <v>0.23297999999999999</v>
      </c>
      <c r="EA246">
        <v>0</v>
      </c>
      <c r="EB246">
        <v>28.509899999999998</v>
      </c>
      <c r="EC246">
        <v>999.9</v>
      </c>
      <c r="ED246">
        <v>61.414999999999999</v>
      </c>
      <c r="EE246">
        <v>25.378</v>
      </c>
      <c r="EF246">
        <v>19.560600000000001</v>
      </c>
      <c r="EG246">
        <v>63.776800000000001</v>
      </c>
      <c r="EH246">
        <v>26.209900000000001</v>
      </c>
      <c r="EI246">
        <v>1</v>
      </c>
      <c r="EJ246">
        <v>-0.16450500000000001</v>
      </c>
      <c r="EK246">
        <v>-6.6666699999999999</v>
      </c>
      <c r="EL246">
        <v>20.1264</v>
      </c>
      <c r="EM246">
        <v>5.2611699999999999</v>
      </c>
      <c r="EN246">
        <v>12.004</v>
      </c>
      <c r="EO246">
        <v>4.9991000000000003</v>
      </c>
      <c r="EP246">
        <v>3.2869799999999998</v>
      </c>
      <c r="EQ246">
        <v>9999</v>
      </c>
      <c r="ER246">
        <v>9999</v>
      </c>
      <c r="ES246">
        <v>999.9</v>
      </c>
      <c r="ET246">
        <v>9999</v>
      </c>
      <c r="EU246">
        <v>1.8726100000000001</v>
      </c>
      <c r="EV246">
        <v>1.8734599999999999</v>
      </c>
      <c r="EW246">
        <v>1.8696600000000001</v>
      </c>
      <c r="EX246">
        <v>1.8754599999999999</v>
      </c>
      <c r="EY246">
        <v>1.87561</v>
      </c>
      <c r="EZ246">
        <v>1.87395</v>
      </c>
      <c r="FA246">
        <v>1.8725700000000001</v>
      </c>
      <c r="FB246">
        <v>1.87164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-0.23</v>
      </c>
      <c r="FQ246">
        <v>3.5200000000000002E-2</v>
      </c>
      <c r="FR246">
        <v>0.34321388301456301</v>
      </c>
      <c r="FS246">
        <v>1.93526017593624E-3</v>
      </c>
      <c r="FT246">
        <v>-2.6352868309754201E-6</v>
      </c>
      <c r="FU246">
        <v>7.4988703689445403E-10</v>
      </c>
      <c r="FV246">
        <v>-2.6994475661370899E-2</v>
      </c>
      <c r="FW246">
        <v>5.2935318026229097E-3</v>
      </c>
      <c r="FX246">
        <v>-4.69559145734915E-4</v>
      </c>
      <c r="FY246">
        <v>3.7413844565891902E-5</v>
      </c>
      <c r="FZ246">
        <v>1</v>
      </c>
      <c r="GA246">
        <v>1999</v>
      </c>
      <c r="GB246">
        <v>0</v>
      </c>
      <c r="GC246">
        <v>14</v>
      </c>
      <c r="GD246">
        <v>119</v>
      </c>
      <c r="GE246">
        <v>119</v>
      </c>
      <c r="GF246">
        <v>3.4899900000000001</v>
      </c>
      <c r="GG246">
        <v>2.5061</v>
      </c>
      <c r="GH246">
        <v>1.5979000000000001</v>
      </c>
      <c r="GI246">
        <v>2.34619</v>
      </c>
      <c r="GJ246">
        <v>1.64917</v>
      </c>
      <c r="GK246">
        <v>2.4633799999999999</v>
      </c>
      <c r="GL246">
        <v>29.857800000000001</v>
      </c>
      <c r="GM246">
        <v>15.6556</v>
      </c>
      <c r="GN246">
        <v>19</v>
      </c>
      <c r="GO246">
        <v>470.42</v>
      </c>
      <c r="GP246">
        <v>606.09299999999996</v>
      </c>
      <c r="GQ246">
        <v>40.748100000000001</v>
      </c>
      <c r="GR246">
        <v>25.2576</v>
      </c>
      <c r="GS246">
        <v>30</v>
      </c>
      <c r="GT246">
        <v>25.0261</v>
      </c>
      <c r="GU246">
        <v>24.9954</v>
      </c>
      <c r="GV246">
        <v>69.972099999999998</v>
      </c>
      <c r="GW246">
        <v>68.082700000000003</v>
      </c>
      <c r="GX246">
        <v>100</v>
      </c>
      <c r="GY246">
        <v>40.052700000000002</v>
      </c>
      <c r="GZ246">
        <v>1722.19</v>
      </c>
      <c r="HA246">
        <v>4.5436199999999998</v>
      </c>
      <c r="HB246">
        <v>100.858</v>
      </c>
      <c r="HC246">
        <v>100.749</v>
      </c>
    </row>
    <row r="247" spans="1:211" x14ac:dyDescent="0.2">
      <c r="A247">
        <v>231</v>
      </c>
      <c r="B247">
        <v>1736456736</v>
      </c>
      <c r="C247">
        <v>460</v>
      </c>
      <c r="D247" t="s">
        <v>810</v>
      </c>
      <c r="E247" t="s">
        <v>811</v>
      </c>
      <c r="F247">
        <v>2</v>
      </c>
      <c r="G247">
        <v>1736456734</v>
      </c>
      <c r="H247">
        <f t="shared" si="102"/>
        <v>6.6110732188440777E-3</v>
      </c>
      <c r="I247">
        <f t="shared" si="103"/>
        <v>6.6110732188440773</v>
      </c>
      <c r="J247">
        <f t="shared" si="104"/>
        <v>57.523256032848067</v>
      </c>
      <c r="K247">
        <f t="shared" si="105"/>
        <v>1593.74</v>
      </c>
      <c r="L247">
        <f t="shared" si="106"/>
        <v>969.50322714324523</v>
      </c>
      <c r="M247">
        <f t="shared" si="107"/>
        <v>99.088043203661783</v>
      </c>
      <c r="N247">
        <f t="shared" si="108"/>
        <v>162.88814060035199</v>
      </c>
      <c r="O247">
        <f t="shared" si="109"/>
        <v>0.17308896648705341</v>
      </c>
      <c r="P247">
        <f t="shared" si="110"/>
        <v>3.5354941348599072</v>
      </c>
      <c r="Q247">
        <f t="shared" si="111"/>
        <v>0.16851534342258553</v>
      </c>
      <c r="R247">
        <f t="shared" si="112"/>
        <v>0.10572294556919262</v>
      </c>
      <c r="S247">
        <f t="shared" si="113"/>
        <v>317.40015</v>
      </c>
      <c r="T247">
        <f t="shared" si="114"/>
        <v>33.273267560347634</v>
      </c>
      <c r="U247">
        <f t="shared" si="115"/>
        <v>33.273267560347634</v>
      </c>
      <c r="V247">
        <f t="shared" si="116"/>
        <v>5.1301991386642998</v>
      </c>
      <c r="W247">
        <f t="shared" si="117"/>
        <v>24.454526629206068</v>
      </c>
      <c r="X247">
        <f t="shared" si="118"/>
        <v>1.24563322899648</v>
      </c>
      <c r="Y247">
        <f t="shared" si="119"/>
        <v>5.0936714003239745</v>
      </c>
      <c r="Z247">
        <f t="shared" si="120"/>
        <v>3.8845659096678196</v>
      </c>
      <c r="AA247">
        <f t="shared" si="121"/>
        <v>-291.54832895102385</v>
      </c>
      <c r="AB247">
        <f t="shared" si="122"/>
        <v>-24.276965140239025</v>
      </c>
      <c r="AC247">
        <f t="shared" si="123"/>
        <v>-1.5758389752812463</v>
      </c>
      <c r="AD247">
        <f t="shared" si="124"/>
        <v>-9.8306654414770378E-4</v>
      </c>
      <c r="AE247">
        <f t="shared" si="125"/>
        <v>83.900200328526566</v>
      </c>
      <c r="AF247">
        <f t="shared" si="126"/>
        <v>6.5119550322763713</v>
      </c>
      <c r="AG247">
        <f t="shared" si="127"/>
        <v>57.523256032848067</v>
      </c>
      <c r="AH247">
        <v>1707.77187129548</v>
      </c>
      <c r="AI247">
        <v>1616.65266666667</v>
      </c>
      <c r="AJ247">
        <v>3.21529172059281</v>
      </c>
      <c r="AK247">
        <v>84.5062676990527</v>
      </c>
      <c r="AL247">
        <f t="shared" si="128"/>
        <v>6.6110732188440773</v>
      </c>
      <c r="AM247">
        <v>4.4166392264427996</v>
      </c>
      <c r="AN247">
        <v>12.195732167832199</v>
      </c>
      <c r="AO247">
        <v>5.7184702385014597E-3</v>
      </c>
      <c r="AP247">
        <v>123.873733639405</v>
      </c>
      <c r="AQ247">
        <v>21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52960.412074395332</v>
      </c>
      <c r="AV247">
        <f t="shared" si="132"/>
        <v>2000</v>
      </c>
      <c r="AW247">
        <f t="shared" si="133"/>
        <v>1686.0000600000001</v>
      </c>
      <c r="AX247">
        <f t="shared" si="134"/>
        <v>0.84300003000000001</v>
      </c>
      <c r="AY247">
        <f t="shared" si="135"/>
        <v>0.158700075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1736456734</v>
      </c>
      <c r="BF247">
        <v>1593.74</v>
      </c>
      <c r="BG247">
        <v>1706.865</v>
      </c>
      <c r="BH247">
        <v>12.1876</v>
      </c>
      <c r="BI247">
        <v>4.469125</v>
      </c>
      <c r="BJ247">
        <v>1593.97</v>
      </c>
      <c r="BK247">
        <v>12.15245</v>
      </c>
      <c r="BL247">
        <v>500.041</v>
      </c>
      <c r="BM247">
        <v>102.105</v>
      </c>
      <c r="BN247">
        <v>9.9964800000000006E-2</v>
      </c>
      <c r="BO247">
        <v>33.145899999999997</v>
      </c>
      <c r="BP247">
        <v>32.299900000000001</v>
      </c>
      <c r="BQ247">
        <v>999.9</v>
      </c>
      <c r="BR247">
        <v>0</v>
      </c>
      <c r="BS247">
        <v>0</v>
      </c>
      <c r="BT247">
        <v>10010.65</v>
      </c>
      <c r="BU247">
        <v>721.96349999999995</v>
      </c>
      <c r="BV247">
        <v>460.77949999999998</v>
      </c>
      <c r="BW247">
        <v>-113.124</v>
      </c>
      <c r="BX247">
        <v>1613.4</v>
      </c>
      <c r="BY247">
        <v>1714.5250000000001</v>
      </c>
      <c r="BZ247">
        <v>7.7184850000000003</v>
      </c>
      <c r="CA247">
        <v>1706.865</v>
      </c>
      <c r="CB247">
        <v>4.469125</v>
      </c>
      <c r="CC247">
        <v>1.2444200000000001</v>
      </c>
      <c r="CD247">
        <v>0.45632099999999998</v>
      </c>
      <c r="CE247">
        <v>10.143800000000001</v>
      </c>
      <c r="CF247">
        <v>-4.0106950000000001</v>
      </c>
      <c r="CG247">
        <v>2000</v>
      </c>
      <c r="CH247">
        <v>0.89999899999999999</v>
      </c>
      <c r="CI247">
        <v>0.10000100000000001</v>
      </c>
      <c r="CJ247">
        <v>24</v>
      </c>
      <c r="CK247">
        <v>39093</v>
      </c>
      <c r="CL247">
        <v>1736449596</v>
      </c>
      <c r="CM247" t="s">
        <v>346</v>
      </c>
      <c r="CN247">
        <v>1736449594</v>
      </c>
      <c r="CO247">
        <v>1736449596</v>
      </c>
      <c r="CP247">
        <v>2</v>
      </c>
      <c r="CQ247">
        <v>0.52600000000000002</v>
      </c>
      <c r="CR247">
        <v>-1.4999999999999999E-2</v>
      </c>
      <c r="CS247">
        <v>0.63</v>
      </c>
      <c r="CT247">
        <v>3.9E-2</v>
      </c>
      <c r="CU247">
        <v>200</v>
      </c>
      <c r="CV247">
        <v>13</v>
      </c>
      <c r="CW247">
        <v>0.21</v>
      </c>
      <c r="CX247">
        <v>0.03</v>
      </c>
      <c r="CY247">
        <v>-113.1494</v>
      </c>
      <c r="CZ247">
        <v>7.73584962406016</v>
      </c>
      <c r="DA247">
        <v>1.26371624188344</v>
      </c>
      <c r="DB247">
        <v>0</v>
      </c>
      <c r="DC247">
        <v>7.8104785000000003</v>
      </c>
      <c r="DD247">
        <v>-0.53154270676691495</v>
      </c>
      <c r="DE247">
        <v>5.3100960939986799E-2</v>
      </c>
      <c r="DF247">
        <v>0</v>
      </c>
      <c r="DG247">
        <v>0</v>
      </c>
      <c r="DH247">
        <v>2</v>
      </c>
      <c r="DI247" t="s">
        <v>535</v>
      </c>
      <c r="DJ247">
        <v>3.1173500000000001</v>
      </c>
      <c r="DK247">
        <v>2.8002600000000002</v>
      </c>
      <c r="DL247">
        <v>0.24352399999999999</v>
      </c>
      <c r="DM247">
        <v>0.25522299999999998</v>
      </c>
      <c r="DN247">
        <v>7.1962899999999996E-2</v>
      </c>
      <c r="DO247">
        <v>3.2685699999999998E-2</v>
      </c>
      <c r="DP247">
        <v>20997.200000000001</v>
      </c>
      <c r="DQ247">
        <v>19075.599999999999</v>
      </c>
      <c r="DR247">
        <v>26562.400000000001</v>
      </c>
      <c r="DS247">
        <v>23973.7</v>
      </c>
      <c r="DT247">
        <v>34083.300000000003</v>
      </c>
      <c r="DU247">
        <v>33823.5</v>
      </c>
      <c r="DV247">
        <v>40155.9</v>
      </c>
      <c r="DW247">
        <v>37925.699999999997</v>
      </c>
      <c r="DX247">
        <v>1.99583</v>
      </c>
      <c r="DY247">
        <v>2.1753499999999999</v>
      </c>
      <c r="DZ247">
        <v>0.23445099999999999</v>
      </c>
      <c r="EA247">
        <v>0</v>
      </c>
      <c r="EB247">
        <v>28.511299999999999</v>
      </c>
      <c r="EC247">
        <v>999.9</v>
      </c>
      <c r="ED247">
        <v>61.439</v>
      </c>
      <c r="EE247">
        <v>25.378</v>
      </c>
      <c r="EF247">
        <v>19.569099999999999</v>
      </c>
      <c r="EG247">
        <v>64.296800000000005</v>
      </c>
      <c r="EH247">
        <v>26.177900000000001</v>
      </c>
      <c r="EI247">
        <v>1</v>
      </c>
      <c r="EJ247">
        <v>-0.164489</v>
      </c>
      <c r="EK247">
        <v>-6.6666699999999999</v>
      </c>
      <c r="EL247">
        <v>20.126000000000001</v>
      </c>
      <c r="EM247">
        <v>5.2602700000000002</v>
      </c>
      <c r="EN247">
        <v>12.004</v>
      </c>
      <c r="EO247">
        <v>4.9988000000000001</v>
      </c>
      <c r="EP247">
        <v>3.2867799999999998</v>
      </c>
      <c r="EQ247">
        <v>9999</v>
      </c>
      <c r="ER247">
        <v>9999</v>
      </c>
      <c r="ES247">
        <v>999.9</v>
      </c>
      <c r="ET247">
        <v>9999</v>
      </c>
      <c r="EU247">
        <v>1.87259</v>
      </c>
      <c r="EV247">
        <v>1.8734599999999999</v>
      </c>
      <c r="EW247">
        <v>1.8696600000000001</v>
      </c>
      <c r="EX247">
        <v>1.8754599999999999</v>
      </c>
      <c r="EY247">
        <v>1.8756200000000001</v>
      </c>
      <c r="EZ247">
        <v>1.8739600000000001</v>
      </c>
      <c r="FA247">
        <v>1.8725700000000001</v>
      </c>
      <c r="FB247">
        <v>1.8716299999999999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-0.24</v>
      </c>
      <c r="FQ247">
        <v>3.5299999999999998E-2</v>
      </c>
      <c r="FR247">
        <v>0.34321388301456301</v>
      </c>
      <c r="FS247">
        <v>1.93526017593624E-3</v>
      </c>
      <c r="FT247">
        <v>-2.6352868309754201E-6</v>
      </c>
      <c r="FU247">
        <v>7.4988703689445403E-10</v>
      </c>
      <c r="FV247">
        <v>-2.6994475661370899E-2</v>
      </c>
      <c r="FW247">
        <v>5.2935318026229097E-3</v>
      </c>
      <c r="FX247">
        <v>-4.69559145734915E-4</v>
      </c>
      <c r="FY247">
        <v>3.7413844565891902E-5</v>
      </c>
      <c r="FZ247">
        <v>1</v>
      </c>
      <c r="GA247">
        <v>1999</v>
      </c>
      <c r="GB247">
        <v>0</v>
      </c>
      <c r="GC247">
        <v>14</v>
      </c>
      <c r="GD247">
        <v>119</v>
      </c>
      <c r="GE247">
        <v>119</v>
      </c>
      <c r="GF247">
        <v>3.5009800000000002</v>
      </c>
      <c r="GG247">
        <v>2.52075</v>
      </c>
      <c r="GH247">
        <v>1.5979000000000001</v>
      </c>
      <c r="GI247">
        <v>2.34619</v>
      </c>
      <c r="GJ247">
        <v>1.64917</v>
      </c>
      <c r="GK247">
        <v>2.31812</v>
      </c>
      <c r="GL247">
        <v>29.857800000000001</v>
      </c>
      <c r="GM247">
        <v>15.646800000000001</v>
      </c>
      <c r="GN247">
        <v>19</v>
      </c>
      <c r="GO247">
        <v>470.24</v>
      </c>
      <c r="GP247">
        <v>606.23199999999997</v>
      </c>
      <c r="GQ247">
        <v>40.760800000000003</v>
      </c>
      <c r="GR247">
        <v>25.257300000000001</v>
      </c>
      <c r="GS247">
        <v>30</v>
      </c>
      <c r="GT247">
        <v>25.026399999999999</v>
      </c>
      <c r="GU247">
        <v>24.9954</v>
      </c>
      <c r="GV247">
        <v>70.244900000000001</v>
      </c>
      <c r="GW247">
        <v>68.082700000000003</v>
      </c>
      <c r="GX247">
        <v>100</v>
      </c>
      <c r="GY247">
        <v>40.052700000000002</v>
      </c>
      <c r="GZ247">
        <v>1735.82</v>
      </c>
      <c r="HA247">
        <v>4.5609099999999998</v>
      </c>
      <c r="HB247">
        <v>100.858</v>
      </c>
      <c r="HC247">
        <v>100.749</v>
      </c>
    </row>
    <row r="248" spans="1:211" x14ac:dyDescent="0.2">
      <c r="A248">
        <v>232</v>
      </c>
      <c r="B248">
        <v>1736456738</v>
      </c>
      <c r="C248">
        <v>462</v>
      </c>
      <c r="D248" t="s">
        <v>812</v>
      </c>
      <c r="E248" t="s">
        <v>813</v>
      </c>
      <c r="F248">
        <v>2</v>
      </c>
      <c r="G248">
        <v>1736456737</v>
      </c>
      <c r="H248">
        <f t="shared" si="102"/>
        <v>6.6002387298866906E-3</v>
      </c>
      <c r="I248">
        <f t="shared" si="103"/>
        <v>6.6002387298866907</v>
      </c>
      <c r="J248">
        <f t="shared" si="104"/>
        <v>57.694135799178227</v>
      </c>
      <c r="K248">
        <f t="shared" si="105"/>
        <v>1603.14</v>
      </c>
      <c r="L248">
        <f t="shared" si="106"/>
        <v>975.18620968885466</v>
      </c>
      <c r="M248">
        <f t="shared" si="107"/>
        <v>99.668921189042536</v>
      </c>
      <c r="N248">
        <f t="shared" si="108"/>
        <v>163.84894774710003</v>
      </c>
      <c r="O248">
        <f t="shared" si="109"/>
        <v>0.17258926127461818</v>
      </c>
      <c r="P248">
        <f t="shared" si="110"/>
        <v>3.5381549928845324</v>
      </c>
      <c r="Q248">
        <f t="shared" si="111"/>
        <v>0.16804495748679116</v>
      </c>
      <c r="R248">
        <f t="shared" si="112"/>
        <v>0.10542642002385308</v>
      </c>
      <c r="S248">
        <f t="shared" si="113"/>
        <v>317.40015</v>
      </c>
      <c r="T248">
        <f t="shared" si="114"/>
        <v>33.295128471454262</v>
      </c>
      <c r="U248">
        <f t="shared" si="115"/>
        <v>33.295128471454262</v>
      </c>
      <c r="V248">
        <f t="shared" si="116"/>
        <v>5.1364914872419707</v>
      </c>
      <c r="W248">
        <f t="shared" si="117"/>
        <v>24.466135170433322</v>
      </c>
      <c r="X248">
        <f t="shared" si="118"/>
        <v>1.2475961771019999</v>
      </c>
      <c r="Y248">
        <f t="shared" si="119"/>
        <v>5.0992777094180646</v>
      </c>
      <c r="Z248">
        <f t="shared" si="120"/>
        <v>3.8888953101399708</v>
      </c>
      <c r="AA248">
        <f t="shared" si="121"/>
        <v>-291.07052798800305</v>
      </c>
      <c r="AB248">
        <f t="shared" si="122"/>
        <v>-24.726502853910045</v>
      </c>
      <c r="AC248">
        <f t="shared" si="123"/>
        <v>-1.6041375707553969</v>
      </c>
      <c r="AD248">
        <f t="shared" si="124"/>
        <v>-1.0184126684684713E-3</v>
      </c>
      <c r="AE248">
        <f t="shared" si="125"/>
        <v>84.029553892439893</v>
      </c>
      <c r="AF248">
        <f t="shared" si="126"/>
        <v>6.5046557116408579</v>
      </c>
      <c r="AG248">
        <f t="shared" si="127"/>
        <v>57.694135799178227</v>
      </c>
      <c r="AH248">
        <v>1714.15841483482</v>
      </c>
      <c r="AI248">
        <v>1622.9656969697</v>
      </c>
      <c r="AJ248">
        <v>3.1920760616533599</v>
      </c>
      <c r="AK248">
        <v>84.5062676990527</v>
      </c>
      <c r="AL248">
        <f t="shared" si="128"/>
        <v>6.6002387298866907</v>
      </c>
      <c r="AM248">
        <v>4.4459794750095698</v>
      </c>
      <c r="AN248">
        <v>12.2081356643357</v>
      </c>
      <c r="AO248">
        <v>6.3306733643503496E-3</v>
      </c>
      <c r="AP248">
        <v>123.873733639405</v>
      </c>
      <c r="AQ248">
        <v>21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53014.077852977542</v>
      </c>
      <c r="AV248">
        <f t="shared" si="132"/>
        <v>2000</v>
      </c>
      <c r="AW248">
        <f t="shared" si="133"/>
        <v>1686.0000600000001</v>
      </c>
      <c r="AX248">
        <f t="shared" si="134"/>
        <v>0.84300003000000001</v>
      </c>
      <c r="AY248">
        <f t="shared" si="135"/>
        <v>0.158700075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1736456737</v>
      </c>
      <c r="BF248">
        <v>1603.14</v>
      </c>
      <c r="BG248">
        <v>1716.51</v>
      </c>
      <c r="BH248">
        <v>12.206799999999999</v>
      </c>
      <c r="BI248">
        <v>4.4950599999999996</v>
      </c>
      <c r="BJ248">
        <v>1603.38</v>
      </c>
      <c r="BK248">
        <v>12.1714</v>
      </c>
      <c r="BL248">
        <v>499.90699999999998</v>
      </c>
      <c r="BM248">
        <v>102.105</v>
      </c>
      <c r="BN248">
        <v>0.10001500000000001</v>
      </c>
      <c r="BO248">
        <v>33.165500000000002</v>
      </c>
      <c r="BP248">
        <v>32.3249</v>
      </c>
      <c r="BQ248">
        <v>999.9</v>
      </c>
      <c r="BR248">
        <v>0</v>
      </c>
      <c r="BS248">
        <v>0</v>
      </c>
      <c r="BT248">
        <v>10021.9</v>
      </c>
      <c r="BU248">
        <v>722.13499999999999</v>
      </c>
      <c r="BV248">
        <v>461.69600000000003</v>
      </c>
      <c r="BW248">
        <v>-113.37</v>
      </c>
      <c r="BX248">
        <v>1622.96</v>
      </c>
      <c r="BY248">
        <v>1724.27</v>
      </c>
      <c r="BZ248">
        <v>7.7117100000000001</v>
      </c>
      <c r="CA248">
        <v>1716.51</v>
      </c>
      <c r="CB248">
        <v>4.4950599999999996</v>
      </c>
      <c r="CC248">
        <v>1.24637</v>
      </c>
      <c r="CD248">
        <v>0.45896900000000002</v>
      </c>
      <c r="CE248">
        <v>10.167299999999999</v>
      </c>
      <c r="CF248">
        <v>-3.93357</v>
      </c>
      <c r="CG248">
        <v>2000</v>
      </c>
      <c r="CH248">
        <v>0.89999899999999999</v>
      </c>
      <c r="CI248">
        <v>0.10000100000000001</v>
      </c>
      <c r="CJ248">
        <v>24</v>
      </c>
      <c r="CK248">
        <v>39092.9</v>
      </c>
      <c r="CL248">
        <v>1736449596</v>
      </c>
      <c r="CM248" t="s">
        <v>346</v>
      </c>
      <c r="CN248">
        <v>1736449594</v>
      </c>
      <c r="CO248">
        <v>1736449596</v>
      </c>
      <c r="CP248">
        <v>2</v>
      </c>
      <c r="CQ248">
        <v>0.52600000000000002</v>
      </c>
      <c r="CR248">
        <v>-1.4999999999999999E-2</v>
      </c>
      <c r="CS248">
        <v>0.63</v>
      </c>
      <c r="CT248">
        <v>3.9E-2</v>
      </c>
      <c r="CU248">
        <v>200</v>
      </c>
      <c r="CV248">
        <v>13</v>
      </c>
      <c r="CW248">
        <v>0.21</v>
      </c>
      <c r="CX248">
        <v>0.03</v>
      </c>
      <c r="CY248">
        <v>-113.01649999999999</v>
      </c>
      <c r="CZ248">
        <v>4.5097443609022703</v>
      </c>
      <c r="DA248">
        <v>1.1665572639180699</v>
      </c>
      <c r="DB248">
        <v>0</v>
      </c>
      <c r="DC248">
        <v>7.7944779999999998</v>
      </c>
      <c r="DD248">
        <v>-0.570884210526305</v>
      </c>
      <c r="DE248">
        <v>5.6298679789139001E-2</v>
      </c>
      <c r="DF248">
        <v>0</v>
      </c>
      <c r="DG248">
        <v>0</v>
      </c>
      <c r="DH248">
        <v>2</v>
      </c>
      <c r="DI248" t="s">
        <v>535</v>
      </c>
      <c r="DJ248">
        <v>3.1171600000000002</v>
      </c>
      <c r="DK248">
        <v>2.8011300000000001</v>
      </c>
      <c r="DL248">
        <v>0.244086</v>
      </c>
      <c r="DM248">
        <v>0.25577800000000001</v>
      </c>
      <c r="DN248">
        <v>7.2000999999999996E-2</v>
      </c>
      <c r="DO248">
        <v>3.2729599999999998E-2</v>
      </c>
      <c r="DP248">
        <v>20981.5</v>
      </c>
      <c r="DQ248">
        <v>19061.400000000001</v>
      </c>
      <c r="DR248">
        <v>26562.3</v>
      </c>
      <c r="DS248">
        <v>23973.7</v>
      </c>
      <c r="DT248">
        <v>34082</v>
      </c>
      <c r="DU248">
        <v>33821.9</v>
      </c>
      <c r="DV248">
        <v>40155.9</v>
      </c>
      <c r="DW248">
        <v>37925.5</v>
      </c>
      <c r="DX248">
        <v>1.99603</v>
      </c>
      <c r="DY248">
        <v>2.1755499999999999</v>
      </c>
      <c r="DZ248">
        <v>0.234209</v>
      </c>
      <c r="EA248">
        <v>0</v>
      </c>
      <c r="EB248">
        <v>28.5138</v>
      </c>
      <c r="EC248">
        <v>999.9</v>
      </c>
      <c r="ED248">
        <v>61.439</v>
      </c>
      <c r="EE248">
        <v>25.378</v>
      </c>
      <c r="EF248">
        <v>19.569600000000001</v>
      </c>
      <c r="EG248">
        <v>64.126800000000003</v>
      </c>
      <c r="EH248">
        <v>26.614599999999999</v>
      </c>
      <c r="EI248">
        <v>1</v>
      </c>
      <c r="EJ248">
        <v>-0.16445100000000001</v>
      </c>
      <c r="EK248">
        <v>-6.6666699999999999</v>
      </c>
      <c r="EL248">
        <v>20.126200000000001</v>
      </c>
      <c r="EM248">
        <v>5.2611699999999999</v>
      </c>
      <c r="EN248">
        <v>12.004</v>
      </c>
      <c r="EO248">
        <v>4.9989499999999998</v>
      </c>
      <c r="EP248">
        <v>3.2869799999999998</v>
      </c>
      <c r="EQ248">
        <v>9999</v>
      </c>
      <c r="ER248">
        <v>9999</v>
      </c>
      <c r="ES248">
        <v>999.9</v>
      </c>
      <c r="ET248">
        <v>9999</v>
      </c>
      <c r="EU248">
        <v>1.87256</v>
      </c>
      <c r="EV248">
        <v>1.8734599999999999</v>
      </c>
      <c r="EW248">
        <v>1.8696600000000001</v>
      </c>
      <c r="EX248">
        <v>1.8754599999999999</v>
      </c>
      <c r="EY248">
        <v>1.87561</v>
      </c>
      <c r="EZ248">
        <v>1.8739600000000001</v>
      </c>
      <c r="FA248">
        <v>1.87256</v>
      </c>
      <c r="FB248">
        <v>1.8716299999999999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-0.24</v>
      </c>
      <c r="FQ248">
        <v>3.5400000000000001E-2</v>
      </c>
      <c r="FR248">
        <v>0.34321388301456301</v>
      </c>
      <c r="FS248">
        <v>1.93526017593624E-3</v>
      </c>
      <c r="FT248">
        <v>-2.6352868309754201E-6</v>
      </c>
      <c r="FU248">
        <v>7.4988703689445403E-10</v>
      </c>
      <c r="FV248">
        <v>-2.6994475661370899E-2</v>
      </c>
      <c r="FW248">
        <v>5.2935318026229097E-3</v>
      </c>
      <c r="FX248">
        <v>-4.69559145734915E-4</v>
      </c>
      <c r="FY248">
        <v>3.7413844565891902E-5</v>
      </c>
      <c r="FZ248">
        <v>1</v>
      </c>
      <c r="GA248">
        <v>1999</v>
      </c>
      <c r="GB248">
        <v>0</v>
      </c>
      <c r="GC248">
        <v>14</v>
      </c>
      <c r="GD248">
        <v>119.1</v>
      </c>
      <c r="GE248">
        <v>119</v>
      </c>
      <c r="GF248">
        <v>3.5107400000000002</v>
      </c>
      <c r="GG248">
        <v>2.49512</v>
      </c>
      <c r="GH248">
        <v>1.5979000000000001</v>
      </c>
      <c r="GI248">
        <v>2.34619</v>
      </c>
      <c r="GJ248">
        <v>1.64917</v>
      </c>
      <c r="GK248">
        <v>2.4279799999999998</v>
      </c>
      <c r="GL248">
        <v>29.857800000000001</v>
      </c>
      <c r="GM248">
        <v>15.664300000000001</v>
      </c>
      <c r="GN248">
        <v>19</v>
      </c>
      <c r="GO248">
        <v>470.36</v>
      </c>
      <c r="GP248">
        <v>606.39200000000005</v>
      </c>
      <c r="GQ248">
        <v>40.7729</v>
      </c>
      <c r="GR248">
        <v>25.2562</v>
      </c>
      <c r="GS248">
        <v>30</v>
      </c>
      <c r="GT248">
        <v>25.0261</v>
      </c>
      <c r="GU248">
        <v>24.9954</v>
      </c>
      <c r="GV248">
        <v>70.473500000000001</v>
      </c>
      <c r="GW248">
        <v>68.082700000000003</v>
      </c>
      <c r="GX248">
        <v>100</v>
      </c>
      <c r="GY248">
        <v>40.052700000000002</v>
      </c>
      <c r="GZ248">
        <v>1742.59</v>
      </c>
      <c r="HA248">
        <v>4.5717499999999998</v>
      </c>
      <c r="HB248">
        <v>100.858</v>
      </c>
      <c r="HC248">
        <v>100.748</v>
      </c>
    </row>
    <row r="249" spans="1:211" x14ac:dyDescent="0.2">
      <c r="A249">
        <v>233</v>
      </c>
      <c r="B249">
        <v>1736456740</v>
      </c>
      <c r="C249">
        <v>464</v>
      </c>
      <c r="D249" t="s">
        <v>814</v>
      </c>
      <c r="E249" t="s">
        <v>815</v>
      </c>
      <c r="F249">
        <v>2</v>
      </c>
      <c r="G249">
        <v>1736456738</v>
      </c>
      <c r="H249">
        <f t="shared" si="102"/>
        <v>6.5819995980658987E-3</v>
      </c>
      <c r="I249">
        <f t="shared" si="103"/>
        <v>6.5819995980658987</v>
      </c>
      <c r="J249">
        <f t="shared" si="104"/>
        <v>57.939334634426409</v>
      </c>
      <c r="K249">
        <f t="shared" si="105"/>
        <v>1606.2950000000001</v>
      </c>
      <c r="L249">
        <f t="shared" si="106"/>
        <v>973.92945878184037</v>
      </c>
      <c r="M249">
        <f t="shared" si="107"/>
        <v>99.540508544306206</v>
      </c>
      <c r="N249">
        <f t="shared" si="108"/>
        <v>164.17145998660251</v>
      </c>
      <c r="O249">
        <f t="shared" si="109"/>
        <v>0.17195911924751162</v>
      </c>
      <c r="P249">
        <f t="shared" si="110"/>
        <v>3.539927744973256</v>
      </c>
      <c r="Q249">
        <f t="shared" si="111"/>
        <v>0.1674496668268585</v>
      </c>
      <c r="R249">
        <f t="shared" si="112"/>
        <v>0.10505134843648825</v>
      </c>
      <c r="S249">
        <f t="shared" si="113"/>
        <v>317.3991910200387</v>
      </c>
      <c r="T249">
        <f t="shared" si="114"/>
        <v>33.307020317702694</v>
      </c>
      <c r="U249">
        <f t="shared" si="115"/>
        <v>33.307020317702694</v>
      </c>
      <c r="V249">
        <f t="shared" si="116"/>
        <v>5.1399172026677427</v>
      </c>
      <c r="W249">
        <f t="shared" si="117"/>
        <v>24.464177155243796</v>
      </c>
      <c r="X249">
        <f t="shared" si="118"/>
        <v>1.2480565209593499</v>
      </c>
      <c r="Y249">
        <f t="shared" si="119"/>
        <v>5.1015675411418204</v>
      </c>
      <c r="Z249">
        <f t="shared" si="120"/>
        <v>3.8918606817083927</v>
      </c>
      <c r="AA249">
        <f t="shared" si="121"/>
        <v>-290.26618227470613</v>
      </c>
      <c r="AB249">
        <f t="shared" si="122"/>
        <v>-25.481629565895208</v>
      </c>
      <c r="AC249">
        <f t="shared" si="123"/>
        <v>-1.6524597274765958</v>
      </c>
      <c r="AD249">
        <f t="shared" si="124"/>
        <v>-1.0805480392157563E-3</v>
      </c>
      <c r="AE249">
        <f t="shared" si="125"/>
        <v>84.203702640068073</v>
      </c>
      <c r="AF249">
        <f t="shared" si="126"/>
        <v>6.5075353540902352</v>
      </c>
      <c r="AG249">
        <f t="shared" si="127"/>
        <v>57.939334634426409</v>
      </c>
      <c r="AH249">
        <v>1720.80767634474</v>
      </c>
      <c r="AI249">
        <v>1629.34896969697</v>
      </c>
      <c r="AJ249">
        <v>3.1900429260245202</v>
      </c>
      <c r="AK249">
        <v>84.5062676990527</v>
      </c>
      <c r="AL249">
        <f t="shared" si="128"/>
        <v>6.5819995980658987</v>
      </c>
      <c r="AM249">
        <v>4.4751867501863796</v>
      </c>
      <c r="AN249">
        <v>12.216982517482499</v>
      </c>
      <c r="AO249">
        <v>6.06491177871267E-3</v>
      </c>
      <c r="AP249">
        <v>123.873733639405</v>
      </c>
      <c r="AQ249">
        <v>21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53050.718704269842</v>
      </c>
      <c r="AV249">
        <f t="shared" si="132"/>
        <v>1999.9949999999999</v>
      </c>
      <c r="AW249">
        <f t="shared" si="133"/>
        <v>1685.9954670007946</v>
      </c>
      <c r="AX249">
        <f t="shared" si="134"/>
        <v>0.84299984099999992</v>
      </c>
      <c r="AY249">
        <f t="shared" si="135"/>
        <v>0.15869999226000001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1736456738</v>
      </c>
      <c r="BF249">
        <v>1606.2950000000001</v>
      </c>
      <c r="BG249">
        <v>1719.885</v>
      </c>
      <c r="BH249">
        <v>12.2113</v>
      </c>
      <c r="BI249">
        <v>4.4974850000000002</v>
      </c>
      <c r="BJ249">
        <v>1606.5350000000001</v>
      </c>
      <c r="BK249">
        <v>12.1759</v>
      </c>
      <c r="BL249">
        <v>499.99149999999997</v>
      </c>
      <c r="BM249">
        <v>102.105</v>
      </c>
      <c r="BN249">
        <v>0.1000495</v>
      </c>
      <c r="BO249">
        <v>33.173499999999997</v>
      </c>
      <c r="BP249">
        <v>32.322099999999999</v>
      </c>
      <c r="BQ249">
        <v>999.9</v>
      </c>
      <c r="BR249">
        <v>0</v>
      </c>
      <c r="BS249">
        <v>0</v>
      </c>
      <c r="BT249">
        <v>10029.4</v>
      </c>
      <c r="BU249">
        <v>722.21550000000002</v>
      </c>
      <c r="BV249">
        <v>462.11</v>
      </c>
      <c r="BW249">
        <v>-113.58750000000001</v>
      </c>
      <c r="BX249">
        <v>1626.16</v>
      </c>
      <c r="BY249">
        <v>1727.66</v>
      </c>
      <c r="BZ249">
        <v>7.7138</v>
      </c>
      <c r="CA249">
        <v>1719.885</v>
      </c>
      <c r="CB249">
        <v>4.4974850000000002</v>
      </c>
      <c r="CC249">
        <v>1.2468300000000001</v>
      </c>
      <c r="CD249">
        <v>0.4592155</v>
      </c>
      <c r="CE249">
        <v>10.172800000000001</v>
      </c>
      <c r="CF249">
        <v>-3.9264250000000001</v>
      </c>
      <c r="CG249">
        <v>1999.9949999999999</v>
      </c>
      <c r="CH249">
        <v>0.89999949999999995</v>
      </c>
      <c r="CI249">
        <v>0.1000003</v>
      </c>
      <c r="CJ249">
        <v>24</v>
      </c>
      <c r="CK249">
        <v>39092.85</v>
      </c>
      <c r="CL249">
        <v>1736449596</v>
      </c>
      <c r="CM249" t="s">
        <v>346</v>
      </c>
      <c r="CN249">
        <v>1736449594</v>
      </c>
      <c r="CO249">
        <v>1736449596</v>
      </c>
      <c r="CP249">
        <v>2</v>
      </c>
      <c r="CQ249">
        <v>0.52600000000000002</v>
      </c>
      <c r="CR249">
        <v>-1.4999999999999999E-2</v>
      </c>
      <c r="CS249">
        <v>0.63</v>
      </c>
      <c r="CT249">
        <v>3.9E-2</v>
      </c>
      <c r="CU249">
        <v>200</v>
      </c>
      <c r="CV249">
        <v>13</v>
      </c>
      <c r="CW249">
        <v>0.21</v>
      </c>
      <c r="CX249">
        <v>0.03</v>
      </c>
      <c r="CY249">
        <v>-112.88655</v>
      </c>
      <c r="CZ249">
        <v>0.25159398496243601</v>
      </c>
      <c r="DA249">
        <v>1.02707173434965</v>
      </c>
      <c r="DB249">
        <v>0</v>
      </c>
      <c r="DC249">
        <v>7.7797584999999998</v>
      </c>
      <c r="DD249">
        <v>-0.57634872180450103</v>
      </c>
      <c r="DE249">
        <v>5.6703030719265898E-2</v>
      </c>
      <c r="DF249">
        <v>0</v>
      </c>
      <c r="DG249">
        <v>0</v>
      </c>
      <c r="DH249">
        <v>2</v>
      </c>
      <c r="DI249" t="s">
        <v>535</v>
      </c>
      <c r="DJ249">
        <v>3.1174599999999999</v>
      </c>
      <c r="DK249">
        <v>2.8009900000000001</v>
      </c>
      <c r="DL249">
        <v>0.244647</v>
      </c>
      <c r="DM249">
        <v>0.256359</v>
      </c>
      <c r="DN249">
        <v>7.2041499999999994E-2</v>
      </c>
      <c r="DO249">
        <v>3.27514E-2</v>
      </c>
      <c r="DP249">
        <v>20965.599999999999</v>
      </c>
      <c r="DQ249">
        <v>19046.8</v>
      </c>
      <c r="DR249">
        <v>26561.8</v>
      </c>
      <c r="DS249">
        <v>23974.1</v>
      </c>
      <c r="DT249">
        <v>34080.199999999997</v>
      </c>
      <c r="DU249">
        <v>33821.1</v>
      </c>
      <c r="DV249">
        <v>40155.5</v>
      </c>
      <c r="DW249">
        <v>37925.5</v>
      </c>
      <c r="DX249">
        <v>1.99655</v>
      </c>
      <c r="DY249">
        <v>2.17523</v>
      </c>
      <c r="DZ249">
        <v>0.23363500000000001</v>
      </c>
      <c r="EA249">
        <v>0</v>
      </c>
      <c r="EB249">
        <v>28.5167</v>
      </c>
      <c r="EC249">
        <v>999.9</v>
      </c>
      <c r="ED249">
        <v>61.439</v>
      </c>
      <c r="EE249">
        <v>25.398</v>
      </c>
      <c r="EF249">
        <v>19.592199999999998</v>
      </c>
      <c r="EG249">
        <v>64.196799999999996</v>
      </c>
      <c r="EH249">
        <v>26.4984</v>
      </c>
      <c r="EI249">
        <v>1</v>
      </c>
      <c r="EJ249">
        <v>-0.16453499999999999</v>
      </c>
      <c r="EK249">
        <v>-6.6666699999999999</v>
      </c>
      <c r="EL249">
        <v>20.1265</v>
      </c>
      <c r="EM249">
        <v>5.2620699999999996</v>
      </c>
      <c r="EN249">
        <v>12.004</v>
      </c>
      <c r="EO249">
        <v>4.9991000000000003</v>
      </c>
      <c r="EP249">
        <v>3.2870200000000001</v>
      </c>
      <c r="EQ249">
        <v>9999</v>
      </c>
      <c r="ER249">
        <v>9999</v>
      </c>
      <c r="ES249">
        <v>999.9</v>
      </c>
      <c r="ET249">
        <v>9999</v>
      </c>
      <c r="EU249">
        <v>1.8725700000000001</v>
      </c>
      <c r="EV249">
        <v>1.8734599999999999</v>
      </c>
      <c r="EW249">
        <v>1.8696600000000001</v>
      </c>
      <c r="EX249">
        <v>1.8754500000000001</v>
      </c>
      <c r="EY249">
        <v>1.87561</v>
      </c>
      <c r="EZ249">
        <v>1.8739600000000001</v>
      </c>
      <c r="FA249">
        <v>1.87256</v>
      </c>
      <c r="FB249">
        <v>1.87164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-0.25</v>
      </c>
      <c r="FQ249">
        <v>3.5499999999999997E-2</v>
      </c>
      <c r="FR249">
        <v>0.34321388301456301</v>
      </c>
      <c r="FS249">
        <v>1.93526017593624E-3</v>
      </c>
      <c r="FT249">
        <v>-2.6352868309754201E-6</v>
      </c>
      <c r="FU249">
        <v>7.4988703689445403E-10</v>
      </c>
      <c r="FV249">
        <v>-2.6994475661370899E-2</v>
      </c>
      <c r="FW249">
        <v>5.2935318026229097E-3</v>
      </c>
      <c r="FX249">
        <v>-4.69559145734915E-4</v>
      </c>
      <c r="FY249">
        <v>3.7413844565891902E-5</v>
      </c>
      <c r="FZ249">
        <v>1</v>
      </c>
      <c r="GA249">
        <v>1999</v>
      </c>
      <c r="GB249">
        <v>0</v>
      </c>
      <c r="GC249">
        <v>14</v>
      </c>
      <c r="GD249">
        <v>119.1</v>
      </c>
      <c r="GE249">
        <v>119.1</v>
      </c>
      <c r="GF249">
        <v>3.5217299999999998</v>
      </c>
      <c r="GG249">
        <v>2.4865699999999999</v>
      </c>
      <c r="GH249">
        <v>1.5979000000000001</v>
      </c>
      <c r="GI249">
        <v>2.34619</v>
      </c>
      <c r="GJ249">
        <v>1.64917</v>
      </c>
      <c r="GK249">
        <v>2.48047</v>
      </c>
      <c r="GL249">
        <v>29.857800000000001</v>
      </c>
      <c r="GM249">
        <v>15.664300000000001</v>
      </c>
      <c r="GN249">
        <v>19</v>
      </c>
      <c r="GO249">
        <v>470.68</v>
      </c>
      <c r="GP249">
        <v>606.13300000000004</v>
      </c>
      <c r="GQ249">
        <v>40.784999999999997</v>
      </c>
      <c r="GR249">
        <v>25.255400000000002</v>
      </c>
      <c r="GS249">
        <v>30</v>
      </c>
      <c r="GT249">
        <v>25.025600000000001</v>
      </c>
      <c r="GU249">
        <v>24.9953</v>
      </c>
      <c r="GV249">
        <v>70.697199999999995</v>
      </c>
      <c r="GW249">
        <v>68.082700000000003</v>
      </c>
      <c r="GX249">
        <v>100</v>
      </c>
      <c r="GY249">
        <v>39.931800000000003</v>
      </c>
      <c r="GZ249">
        <v>1749.39</v>
      </c>
      <c r="HA249">
        <v>4.58826</v>
      </c>
      <c r="HB249">
        <v>100.857</v>
      </c>
      <c r="HC249">
        <v>100.749</v>
      </c>
    </row>
    <row r="250" spans="1:211" x14ac:dyDescent="0.2">
      <c r="A250">
        <v>234</v>
      </c>
      <c r="B250">
        <v>1736456743</v>
      </c>
      <c r="C250">
        <v>467</v>
      </c>
      <c r="D250" t="s">
        <v>816</v>
      </c>
      <c r="E250" t="s">
        <v>817</v>
      </c>
      <c r="F250">
        <v>2</v>
      </c>
      <c r="G250">
        <v>1736456741.5</v>
      </c>
      <c r="H250">
        <f t="shared" si="102"/>
        <v>6.5529728849583E-3</v>
      </c>
      <c r="I250">
        <f t="shared" si="103"/>
        <v>6.5529728849583</v>
      </c>
      <c r="J250">
        <f t="shared" si="104"/>
        <v>57.859531063706335</v>
      </c>
      <c r="K250">
        <f t="shared" si="105"/>
        <v>1617.49</v>
      </c>
      <c r="L250">
        <f t="shared" si="106"/>
        <v>981.66416517005143</v>
      </c>
      <c r="M250">
        <f t="shared" si="107"/>
        <v>100.32877681508459</v>
      </c>
      <c r="N250">
        <f t="shared" si="108"/>
        <v>165.31192536962948</v>
      </c>
      <c r="O250">
        <f t="shared" si="109"/>
        <v>0.17085844827025634</v>
      </c>
      <c r="P250">
        <f t="shared" si="110"/>
        <v>3.5381085803005936</v>
      </c>
      <c r="Q250">
        <f t="shared" si="111"/>
        <v>0.16640350896722095</v>
      </c>
      <c r="R250">
        <f t="shared" si="112"/>
        <v>0.10439277678226357</v>
      </c>
      <c r="S250">
        <f t="shared" si="113"/>
        <v>317.39985713999994</v>
      </c>
      <c r="T250">
        <f t="shared" si="114"/>
        <v>33.335438475857522</v>
      </c>
      <c r="U250">
        <f t="shared" si="115"/>
        <v>33.335438475857522</v>
      </c>
      <c r="V250">
        <f t="shared" si="116"/>
        <v>5.148111747456861</v>
      </c>
      <c r="W250">
        <f t="shared" si="117"/>
        <v>24.45888821529152</v>
      </c>
      <c r="X250">
        <f t="shared" si="118"/>
        <v>1.2493315206366773</v>
      </c>
      <c r="Y250">
        <f t="shared" si="119"/>
        <v>5.1078835212779801</v>
      </c>
      <c r="Z250">
        <f t="shared" si="120"/>
        <v>3.8987802268201834</v>
      </c>
      <c r="AA250">
        <f t="shared" si="121"/>
        <v>-288.98610422666104</v>
      </c>
      <c r="AB250">
        <f t="shared" si="122"/>
        <v>-26.683238528429737</v>
      </c>
      <c r="AC250">
        <f t="shared" si="123"/>
        <v>-1.7317006501520924</v>
      </c>
      <c r="AD250">
        <f t="shared" si="124"/>
        <v>-1.1862652429464049E-3</v>
      </c>
      <c r="AE250">
        <f t="shared" si="125"/>
        <v>84.796439910092019</v>
      </c>
      <c r="AF250">
        <f t="shared" si="126"/>
        <v>6.5137411194141084</v>
      </c>
      <c r="AG250">
        <f t="shared" si="127"/>
        <v>57.859531063706335</v>
      </c>
      <c r="AH250">
        <v>1730.80991325846</v>
      </c>
      <c r="AI250">
        <v>1639.12939393939</v>
      </c>
      <c r="AJ250">
        <v>3.2408319655203401</v>
      </c>
      <c r="AK250">
        <v>84.5062676990527</v>
      </c>
      <c r="AL250">
        <f t="shared" si="128"/>
        <v>6.5529728849583</v>
      </c>
      <c r="AM250">
        <v>4.4993725210548199</v>
      </c>
      <c r="AN250">
        <v>12.2251391608392</v>
      </c>
      <c r="AO250">
        <v>3.9993647004936198E-3</v>
      </c>
      <c r="AP250">
        <v>123.873733639405</v>
      </c>
      <c r="AQ250">
        <v>21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53007.836735944984</v>
      </c>
      <c r="AV250">
        <f t="shared" si="132"/>
        <v>2000</v>
      </c>
      <c r="AW250">
        <f t="shared" si="133"/>
        <v>1685.9997090000002</v>
      </c>
      <c r="AX250">
        <f t="shared" si="134"/>
        <v>0.84299985450000003</v>
      </c>
      <c r="AY250">
        <f t="shared" si="135"/>
        <v>0.15869992856999998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1736456741.5</v>
      </c>
      <c r="BF250">
        <v>1617.49</v>
      </c>
      <c r="BG250">
        <v>1731.86</v>
      </c>
      <c r="BH250">
        <v>12.22405</v>
      </c>
      <c r="BI250">
        <v>4.5050549999999996</v>
      </c>
      <c r="BJ250">
        <v>1617.74</v>
      </c>
      <c r="BK250">
        <v>12.188549999999999</v>
      </c>
      <c r="BL250">
        <v>500.12599999999998</v>
      </c>
      <c r="BM250">
        <v>102.10299999999999</v>
      </c>
      <c r="BN250">
        <v>9.9749550000000006E-2</v>
      </c>
      <c r="BO250">
        <v>33.195549999999997</v>
      </c>
      <c r="BP250">
        <v>32.322299999999998</v>
      </c>
      <c r="BQ250">
        <v>999.9</v>
      </c>
      <c r="BR250">
        <v>0</v>
      </c>
      <c r="BS250">
        <v>0</v>
      </c>
      <c r="BT250">
        <v>10021.9</v>
      </c>
      <c r="BU250">
        <v>722.46900000000005</v>
      </c>
      <c r="BV250">
        <v>463.08300000000003</v>
      </c>
      <c r="BW250">
        <v>-114.372</v>
      </c>
      <c r="BX250">
        <v>1637.5</v>
      </c>
      <c r="BY250">
        <v>1739.7</v>
      </c>
      <c r="BZ250">
        <v>7.7190149999999997</v>
      </c>
      <c r="CA250">
        <v>1731.86</v>
      </c>
      <c r="CB250">
        <v>4.5050549999999996</v>
      </c>
      <c r="CC250">
        <v>1.2481150000000001</v>
      </c>
      <c r="CD250">
        <v>0.45998050000000001</v>
      </c>
      <c r="CE250">
        <v>10.1882</v>
      </c>
      <c r="CF250">
        <v>-3.904245</v>
      </c>
      <c r="CG250">
        <v>2000</v>
      </c>
      <c r="CH250">
        <v>0.90000049999999998</v>
      </c>
      <c r="CI250">
        <v>9.9999350000000001E-2</v>
      </c>
      <c r="CJ250">
        <v>24</v>
      </c>
      <c r="CK250">
        <v>39092.949999999997</v>
      </c>
      <c r="CL250">
        <v>1736449596</v>
      </c>
      <c r="CM250" t="s">
        <v>346</v>
      </c>
      <c r="CN250">
        <v>1736449594</v>
      </c>
      <c r="CO250">
        <v>1736449596</v>
      </c>
      <c r="CP250">
        <v>2</v>
      </c>
      <c r="CQ250">
        <v>0.52600000000000002</v>
      </c>
      <c r="CR250">
        <v>-1.4999999999999999E-2</v>
      </c>
      <c r="CS250">
        <v>0.63</v>
      </c>
      <c r="CT250">
        <v>3.9E-2</v>
      </c>
      <c r="CU250">
        <v>200</v>
      </c>
      <c r="CV250">
        <v>13</v>
      </c>
      <c r="CW250">
        <v>0.21</v>
      </c>
      <c r="CX250">
        <v>0.03</v>
      </c>
      <c r="CY250">
        <v>-112.82495</v>
      </c>
      <c r="CZ250">
        <v>-4.8317142857140896</v>
      </c>
      <c r="DA250">
        <v>0.93974419258647401</v>
      </c>
      <c r="DB250">
        <v>0</v>
      </c>
      <c r="DC250">
        <v>7.7656675000000002</v>
      </c>
      <c r="DD250">
        <v>-0.52339172932332001</v>
      </c>
      <c r="DE250">
        <v>5.2940425090378801E-2</v>
      </c>
      <c r="DF250">
        <v>0</v>
      </c>
      <c r="DG250">
        <v>0</v>
      </c>
      <c r="DH250">
        <v>2</v>
      </c>
      <c r="DI250" t="s">
        <v>535</v>
      </c>
      <c r="DJ250">
        <v>3.1172800000000001</v>
      </c>
      <c r="DK250">
        <v>2.8005200000000001</v>
      </c>
      <c r="DL250">
        <v>0.245499</v>
      </c>
      <c r="DM250">
        <v>0.25723099999999999</v>
      </c>
      <c r="DN250">
        <v>7.2065299999999999E-2</v>
      </c>
      <c r="DO250">
        <v>3.2793999999999997E-2</v>
      </c>
      <c r="DP250">
        <v>20941.8</v>
      </c>
      <c r="DQ250">
        <v>19024.5</v>
      </c>
      <c r="DR250">
        <v>26561.599999999999</v>
      </c>
      <c r="DS250">
        <v>23974.1</v>
      </c>
      <c r="DT250">
        <v>34079</v>
      </c>
      <c r="DU250">
        <v>33819.800000000003</v>
      </c>
      <c r="DV250">
        <v>40155.1</v>
      </c>
      <c r="DW250">
        <v>37925.599999999999</v>
      </c>
      <c r="DX250">
        <v>1.99597</v>
      </c>
      <c r="DY250">
        <v>2.1758999999999999</v>
      </c>
      <c r="DZ250">
        <v>0.23379900000000001</v>
      </c>
      <c r="EA250">
        <v>0</v>
      </c>
      <c r="EB250">
        <v>28.521100000000001</v>
      </c>
      <c r="EC250">
        <v>999.9</v>
      </c>
      <c r="ED250">
        <v>61.414999999999999</v>
      </c>
      <c r="EE250">
        <v>25.398</v>
      </c>
      <c r="EF250">
        <v>19.584599999999998</v>
      </c>
      <c r="EG250">
        <v>64.136799999999994</v>
      </c>
      <c r="EH250">
        <v>26.117799999999999</v>
      </c>
      <c r="EI250">
        <v>1</v>
      </c>
      <c r="EJ250">
        <v>-0.16463900000000001</v>
      </c>
      <c r="EK250">
        <v>-6.2499200000000004</v>
      </c>
      <c r="EL250">
        <v>20.145900000000001</v>
      </c>
      <c r="EM250">
        <v>5.2620699999999996</v>
      </c>
      <c r="EN250">
        <v>12.004</v>
      </c>
      <c r="EO250">
        <v>4.9991500000000002</v>
      </c>
      <c r="EP250">
        <v>3.28715</v>
      </c>
      <c r="EQ250">
        <v>9999</v>
      </c>
      <c r="ER250">
        <v>9999</v>
      </c>
      <c r="ES250">
        <v>999.9</v>
      </c>
      <c r="ET250">
        <v>9999</v>
      </c>
      <c r="EU250">
        <v>1.87259</v>
      </c>
      <c r="EV250">
        <v>1.8734599999999999</v>
      </c>
      <c r="EW250">
        <v>1.8696600000000001</v>
      </c>
      <c r="EX250">
        <v>1.8754599999999999</v>
      </c>
      <c r="EY250">
        <v>1.87561</v>
      </c>
      <c r="EZ250">
        <v>1.87398</v>
      </c>
      <c r="FA250">
        <v>1.8725700000000001</v>
      </c>
      <c r="FB250">
        <v>1.87164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-0.26</v>
      </c>
      <c r="FQ250">
        <v>3.5499999999999997E-2</v>
      </c>
      <c r="FR250">
        <v>0.34321388301456301</v>
      </c>
      <c r="FS250">
        <v>1.93526017593624E-3</v>
      </c>
      <c r="FT250">
        <v>-2.6352868309754201E-6</v>
      </c>
      <c r="FU250">
        <v>7.4988703689445403E-10</v>
      </c>
      <c r="FV250">
        <v>-2.6994475661370899E-2</v>
      </c>
      <c r="FW250">
        <v>5.2935318026229097E-3</v>
      </c>
      <c r="FX250">
        <v>-4.69559145734915E-4</v>
      </c>
      <c r="FY250">
        <v>3.7413844565891902E-5</v>
      </c>
      <c r="FZ250">
        <v>1</v>
      </c>
      <c r="GA250">
        <v>1999</v>
      </c>
      <c r="GB250">
        <v>0</v>
      </c>
      <c r="GC250">
        <v>14</v>
      </c>
      <c r="GD250">
        <v>119.2</v>
      </c>
      <c r="GE250">
        <v>119.1</v>
      </c>
      <c r="GF250">
        <v>3.5400399999999999</v>
      </c>
      <c r="GG250">
        <v>2.49878</v>
      </c>
      <c r="GH250">
        <v>1.5979000000000001</v>
      </c>
      <c r="GI250">
        <v>2.34741</v>
      </c>
      <c r="GJ250">
        <v>1.64917</v>
      </c>
      <c r="GK250">
        <v>2.3596200000000001</v>
      </c>
      <c r="GL250">
        <v>29.836400000000001</v>
      </c>
      <c r="GM250">
        <v>15.6731</v>
      </c>
      <c r="GN250">
        <v>19</v>
      </c>
      <c r="GO250">
        <v>470.32299999999998</v>
      </c>
      <c r="GP250">
        <v>606.66399999999999</v>
      </c>
      <c r="GQ250">
        <v>40.792400000000001</v>
      </c>
      <c r="GR250">
        <v>25.255400000000002</v>
      </c>
      <c r="GS250">
        <v>29.9999</v>
      </c>
      <c r="GT250">
        <v>25.024999999999999</v>
      </c>
      <c r="GU250">
        <v>24.994900000000001</v>
      </c>
      <c r="GV250">
        <v>71.047200000000004</v>
      </c>
      <c r="GW250">
        <v>67.495199999999997</v>
      </c>
      <c r="GX250">
        <v>100</v>
      </c>
      <c r="GY250">
        <v>39.931800000000003</v>
      </c>
      <c r="GZ250">
        <v>1762.93</v>
      </c>
      <c r="HA250">
        <v>4.6632999999999996</v>
      </c>
      <c r="HB250">
        <v>100.85599999999999</v>
      </c>
      <c r="HC250">
        <v>100.749</v>
      </c>
    </row>
    <row r="251" spans="1:211" x14ac:dyDescent="0.2">
      <c r="A251">
        <v>235</v>
      </c>
      <c r="B251">
        <v>1736456745</v>
      </c>
      <c r="C251">
        <v>469</v>
      </c>
      <c r="D251" t="s">
        <v>818</v>
      </c>
      <c r="E251" t="s">
        <v>819</v>
      </c>
      <c r="F251">
        <v>2</v>
      </c>
      <c r="G251">
        <v>1736456744</v>
      </c>
      <c r="H251">
        <f t="shared" si="102"/>
        <v>6.5287866318160474E-3</v>
      </c>
      <c r="I251">
        <f t="shared" si="103"/>
        <v>6.5287866318160477</v>
      </c>
      <c r="J251">
        <f t="shared" si="104"/>
        <v>57.868872622648375</v>
      </c>
      <c r="K251">
        <f t="shared" si="105"/>
        <v>1625.57</v>
      </c>
      <c r="L251">
        <f t="shared" si="106"/>
        <v>986.61399522195143</v>
      </c>
      <c r="M251">
        <f t="shared" si="107"/>
        <v>100.83368349648885</v>
      </c>
      <c r="N251">
        <f t="shared" si="108"/>
        <v>166.13610963881899</v>
      </c>
      <c r="O251">
        <f t="shared" si="109"/>
        <v>0.17006132113969166</v>
      </c>
      <c r="P251">
        <f t="shared" si="110"/>
        <v>3.5331878348040737</v>
      </c>
      <c r="Q251">
        <f t="shared" si="111"/>
        <v>0.16564129948388523</v>
      </c>
      <c r="R251">
        <f t="shared" si="112"/>
        <v>0.10391336508315085</v>
      </c>
      <c r="S251">
        <f t="shared" si="113"/>
        <v>317.39983571999994</v>
      </c>
      <c r="T251">
        <f t="shared" si="114"/>
        <v>33.347528828469741</v>
      </c>
      <c r="U251">
        <f t="shared" si="115"/>
        <v>33.347528828469741</v>
      </c>
      <c r="V251">
        <f t="shared" si="116"/>
        <v>5.1516015171646217</v>
      </c>
      <c r="W251">
        <f t="shared" si="117"/>
        <v>24.45202670870464</v>
      </c>
      <c r="X251">
        <f t="shared" si="118"/>
        <v>1.2494471361845101</v>
      </c>
      <c r="Y251">
        <f t="shared" si="119"/>
        <v>5.1097896753880168</v>
      </c>
      <c r="Z251">
        <f t="shared" si="120"/>
        <v>3.9021543809801118</v>
      </c>
      <c r="AA251">
        <f t="shared" si="121"/>
        <v>-287.9194904630877</v>
      </c>
      <c r="AB251">
        <f t="shared" si="122"/>
        <v>-27.68241291866979</v>
      </c>
      <c r="AC251">
        <f t="shared" si="123"/>
        <v>-1.7992127376932767</v>
      </c>
      <c r="AD251">
        <f t="shared" si="124"/>
        <v>-1.2803994508132632E-3</v>
      </c>
      <c r="AE251">
        <f t="shared" si="125"/>
        <v>85.240108384504524</v>
      </c>
      <c r="AF251">
        <f t="shared" si="126"/>
        <v>6.5029224305906999</v>
      </c>
      <c r="AG251">
        <f t="shared" si="127"/>
        <v>57.868872622648375</v>
      </c>
      <c r="AH251">
        <v>1737.66549699955</v>
      </c>
      <c r="AI251">
        <v>1645.7012121212099</v>
      </c>
      <c r="AJ251">
        <v>3.2697929935830898</v>
      </c>
      <c r="AK251">
        <v>84.5062676990527</v>
      </c>
      <c r="AL251">
        <f t="shared" si="128"/>
        <v>6.5287866318160477</v>
      </c>
      <c r="AM251">
        <v>4.5025677926565804</v>
      </c>
      <c r="AN251">
        <v>12.2259307692308</v>
      </c>
      <c r="AO251">
        <v>2.0013139842916098E-3</v>
      </c>
      <c r="AP251">
        <v>123.873733639405</v>
      </c>
      <c r="AQ251">
        <v>21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52901.184197055911</v>
      </c>
      <c r="AV251">
        <f t="shared" si="132"/>
        <v>2000</v>
      </c>
      <c r="AW251">
        <f t="shared" si="133"/>
        <v>1686.0004019999999</v>
      </c>
      <c r="AX251">
        <f t="shared" si="134"/>
        <v>0.84300020099999995</v>
      </c>
      <c r="AY251">
        <f t="shared" si="135"/>
        <v>0.15869991785999998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1736456744</v>
      </c>
      <c r="BF251">
        <v>1625.57</v>
      </c>
      <c r="BG251">
        <v>1740.61</v>
      </c>
      <c r="BH251">
        <v>12.225300000000001</v>
      </c>
      <c r="BI251">
        <v>4.5127199999999998</v>
      </c>
      <c r="BJ251">
        <v>1625.83</v>
      </c>
      <c r="BK251">
        <v>12.1897</v>
      </c>
      <c r="BL251">
        <v>499.71</v>
      </c>
      <c r="BM251">
        <v>102.102</v>
      </c>
      <c r="BN251">
        <v>9.9756700000000004E-2</v>
      </c>
      <c r="BO251">
        <v>33.202199999999998</v>
      </c>
      <c r="BP251">
        <v>32.322699999999998</v>
      </c>
      <c r="BQ251">
        <v>999.9</v>
      </c>
      <c r="BR251">
        <v>0</v>
      </c>
      <c r="BS251">
        <v>0</v>
      </c>
      <c r="BT251">
        <v>10001.200000000001</v>
      </c>
      <c r="BU251">
        <v>722.548</v>
      </c>
      <c r="BV251">
        <v>463.709</v>
      </c>
      <c r="BW251">
        <v>-115.042</v>
      </c>
      <c r="BX251">
        <v>1645.69</v>
      </c>
      <c r="BY251">
        <v>1748.5</v>
      </c>
      <c r="BZ251">
        <v>7.7125599999999999</v>
      </c>
      <c r="CA251">
        <v>1740.61</v>
      </c>
      <c r="CB251">
        <v>4.5127199999999998</v>
      </c>
      <c r="CC251">
        <v>1.24823</v>
      </c>
      <c r="CD251">
        <v>0.46075899999999997</v>
      </c>
      <c r="CE251">
        <v>10.189500000000001</v>
      </c>
      <c r="CF251">
        <v>-3.8816999999999999</v>
      </c>
      <c r="CG251">
        <v>2000</v>
      </c>
      <c r="CH251">
        <v>0.90000199999999997</v>
      </c>
      <c r="CI251">
        <v>9.9998299999999998E-2</v>
      </c>
      <c r="CJ251">
        <v>24</v>
      </c>
      <c r="CK251">
        <v>39093</v>
      </c>
      <c r="CL251">
        <v>1736449596</v>
      </c>
      <c r="CM251" t="s">
        <v>346</v>
      </c>
      <c r="CN251">
        <v>1736449594</v>
      </c>
      <c r="CO251">
        <v>1736449596</v>
      </c>
      <c r="CP251">
        <v>2</v>
      </c>
      <c r="CQ251">
        <v>0.52600000000000002</v>
      </c>
      <c r="CR251">
        <v>-1.4999999999999999E-2</v>
      </c>
      <c r="CS251">
        <v>0.63</v>
      </c>
      <c r="CT251">
        <v>3.9E-2</v>
      </c>
      <c r="CU251">
        <v>200</v>
      </c>
      <c r="CV251">
        <v>13</v>
      </c>
      <c r="CW251">
        <v>0.21</v>
      </c>
      <c r="CX251">
        <v>0.03</v>
      </c>
      <c r="CY251">
        <v>-112.972904761905</v>
      </c>
      <c r="CZ251">
        <v>-9.4650389610391308</v>
      </c>
      <c r="DA251">
        <v>1.0600687266472</v>
      </c>
      <c r="DB251">
        <v>0</v>
      </c>
      <c r="DC251">
        <v>7.75000142857143</v>
      </c>
      <c r="DD251">
        <v>-0.38492727272726701</v>
      </c>
      <c r="DE251">
        <v>4.3791054564419403E-2</v>
      </c>
      <c r="DF251">
        <v>1</v>
      </c>
      <c r="DG251">
        <v>1</v>
      </c>
      <c r="DH251">
        <v>2</v>
      </c>
      <c r="DI251" t="s">
        <v>347</v>
      </c>
      <c r="DJ251">
        <v>3.1173099999999998</v>
      </c>
      <c r="DK251">
        <v>2.8008999999999999</v>
      </c>
      <c r="DL251">
        <v>0.24606800000000001</v>
      </c>
      <c r="DM251">
        <v>0.25781700000000002</v>
      </c>
      <c r="DN251">
        <v>7.2066000000000005E-2</v>
      </c>
      <c r="DO251">
        <v>3.2868300000000003E-2</v>
      </c>
      <c r="DP251">
        <v>20926.400000000001</v>
      </c>
      <c r="DQ251">
        <v>19009.900000000001</v>
      </c>
      <c r="DR251">
        <v>26562</v>
      </c>
      <c r="DS251">
        <v>23974.6</v>
      </c>
      <c r="DT251">
        <v>34079.699999999997</v>
      </c>
      <c r="DU251">
        <v>33817.4</v>
      </c>
      <c r="DV251">
        <v>40155.800000000003</v>
      </c>
      <c r="DW251">
        <v>37925.699999999997</v>
      </c>
      <c r="DX251">
        <v>1.99573</v>
      </c>
      <c r="DY251">
        <v>2.1762000000000001</v>
      </c>
      <c r="DZ251">
        <v>0.23349700000000001</v>
      </c>
      <c r="EA251">
        <v>0</v>
      </c>
      <c r="EB251">
        <v>28.523900000000001</v>
      </c>
      <c r="EC251">
        <v>999.9</v>
      </c>
      <c r="ED251">
        <v>61.414999999999999</v>
      </c>
      <c r="EE251">
        <v>25.398</v>
      </c>
      <c r="EF251">
        <v>19.5837</v>
      </c>
      <c r="EG251">
        <v>63.876800000000003</v>
      </c>
      <c r="EH251">
        <v>26.117799999999999</v>
      </c>
      <c r="EI251">
        <v>1</v>
      </c>
      <c r="EJ251">
        <v>-0.16570599999999999</v>
      </c>
      <c r="EK251">
        <v>-5.4388699999999996</v>
      </c>
      <c r="EL251">
        <v>20.181100000000001</v>
      </c>
      <c r="EM251">
        <v>5.2625099999999998</v>
      </c>
      <c r="EN251">
        <v>12.004</v>
      </c>
      <c r="EO251">
        <v>4.9993999999999996</v>
      </c>
      <c r="EP251">
        <v>3.2872499999999998</v>
      </c>
      <c r="EQ251">
        <v>9999</v>
      </c>
      <c r="ER251">
        <v>9999</v>
      </c>
      <c r="ES251">
        <v>999.9</v>
      </c>
      <c r="ET251">
        <v>9999</v>
      </c>
      <c r="EU251">
        <v>1.8726</v>
      </c>
      <c r="EV251">
        <v>1.8734599999999999</v>
      </c>
      <c r="EW251">
        <v>1.8696699999999999</v>
      </c>
      <c r="EX251">
        <v>1.8754599999999999</v>
      </c>
      <c r="EY251">
        <v>1.87561</v>
      </c>
      <c r="EZ251">
        <v>1.87399</v>
      </c>
      <c r="FA251">
        <v>1.8725799999999999</v>
      </c>
      <c r="FB251">
        <v>1.87164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-0.26</v>
      </c>
      <c r="FQ251">
        <v>3.56E-2</v>
      </c>
      <c r="FR251">
        <v>0.34321388301456301</v>
      </c>
      <c r="FS251">
        <v>1.93526017593624E-3</v>
      </c>
      <c r="FT251">
        <v>-2.6352868309754201E-6</v>
      </c>
      <c r="FU251">
        <v>7.4988703689445403E-10</v>
      </c>
      <c r="FV251">
        <v>-2.6994475661370899E-2</v>
      </c>
      <c r="FW251">
        <v>5.2935318026229097E-3</v>
      </c>
      <c r="FX251">
        <v>-4.69559145734915E-4</v>
      </c>
      <c r="FY251">
        <v>3.7413844565891902E-5</v>
      </c>
      <c r="FZ251">
        <v>1</v>
      </c>
      <c r="GA251">
        <v>1999</v>
      </c>
      <c r="GB251">
        <v>0</v>
      </c>
      <c r="GC251">
        <v>14</v>
      </c>
      <c r="GD251">
        <v>119.2</v>
      </c>
      <c r="GE251">
        <v>119.2</v>
      </c>
      <c r="GF251">
        <v>3.5534699999999999</v>
      </c>
      <c r="GG251">
        <v>2.5109900000000001</v>
      </c>
      <c r="GH251">
        <v>1.5979000000000001</v>
      </c>
      <c r="GI251">
        <v>2.34619</v>
      </c>
      <c r="GJ251">
        <v>1.64917</v>
      </c>
      <c r="GK251">
        <v>2.3156699999999999</v>
      </c>
      <c r="GL251">
        <v>29.836400000000001</v>
      </c>
      <c r="GM251">
        <v>15.7081</v>
      </c>
      <c r="GN251">
        <v>19</v>
      </c>
      <c r="GO251">
        <v>470.166</v>
      </c>
      <c r="GP251">
        <v>606.90300000000002</v>
      </c>
      <c r="GQ251">
        <v>40.732999999999997</v>
      </c>
      <c r="GR251">
        <v>25.255400000000002</v>
      </c>
      <c r="GS251">
        <v>29.999099999999999</v>
      </c>
      <c r="GT251">
        <v>25.024799999999999</v>
      </c>
      <c r="GU251">
        <v>24.994900000000001</v>
      </c>
      <c r="GV251">
        <v>71.332400000000007</v>
      </c>
      <c r="GW251">
        <v>67.495199999999997</v>
      </c>
      <c r="GX251">
        <v>100</v>
      </c>
      <c r="GY251">
        <v>39.810400000000001</v>
      </c>
      <c r="GZ251">
        <v>1769.66</v>
      </c>
      <c r="HA251">
        <v>4.6888899999999998</v>
      </c>
      <c r="HB251">
        <v>100.857</v>
      </c>
      <c r="HC251">
        <v>100.75</v>
      </c>
    </row>
    <row r="252" spans="1:211" x14ac:dyDescent="0.2">
      <c r="A252">
        <v>236</v>
      </c>
      <c r="B252">
        <v>1736456747</v>
      </c>
      <c r="C252">
        <v>471</v>
      </c>
      <c r="D252" t="s">
        <v>820</v>
      </c>
      <c r="E252" t="s">
        <v>821</v>
      </c>
      <c r="F252">
        <v>2</v>
      </c>
      <c r="G252">
        <v>1736456745</v>
      </c>
      <c r="H252">
        <f t="shared" si="102"/>
        <v>6.5177520227651612E-3</v>
      </c>
      <c r="I252">
        <f t="shared" si="103"/>
        <v>6.5177520227651611</v>
      </c>
      <c r="J252">
        <f t="shared" si="104"/>
        <v>58.227826301049184</v>
      </c>
      <c r="K252">
        <f t="shared" si="105"/>
        <v>1628.8050000000001</v>
      </c>
      <c r="L252">
        <f t="shared" si="106"/>
        <v>985.08998053617893</v>
      </c>
      <c r="M252">
        <f t="shared" si="107"/>
        <v>100.67845112803543</v>
      </c>
      <c r="N252">
        <f t="shared" si="108"/>
        <v>166.46759974184627</v>
      </c>
      <c r="O252">
        <f t="shared" si="109"/>
        <v>0.1696892067640155</v>
      </c>
      <c r="P252">
        <f t="shared" si="110"/>
        <v>3.5300963863401993</v>
      </c>
      <c r="Q252">
        <f t="shared" si="111"/>
        <v>0.1652844910899173</v>
      </c>
      <c r="R252">
        <f t="shared" si="112"/>
        <v>0.10368902997632051</v>
      </c>
      <c r="S252">
        <f t="shared" si="113"/>
        <v>317.39991786000002</v>
      </c>
      <c r="T252">
        <f t="shared" si="114"/>
        <v>33.353749295623842</v>
      </c>
      <c r="U252">
        <f t="shared" si="115"/>
        <v>33.353749295623842</v>
      </c>
      <c r="V252">
        <f t="shared" si="116"/>
        <v>5.1533977997437823</v>
      </c>
      <c r="W252">
        <f t="shared" si="117"/>
        <v>24.446878734373733</v>
      </c>
      <c r="X252">
        <f t="shared" si="118"/>
        <v>1.2494434265391001</v>
      </c>
      <c r="Y252">
        <f t="shared" si="119"/>
        <v>5.1108505102629316</v>
      </c>
      <c r="Z252">
        <f t="shared" si="120"/>
        <v>3.903954373204682</v>
      </c>
      <c r="AA252">
        <f t="shared" si="121"/>
        <v>-287.43286420394361</v>
      </c>
      <c r="AB252">
        <f t="shared" si="122"/>
        <v>-28.137873107802211</v>
      </c>
      <c r="AC252">
        <f t="shared" si="123"/>
        <v>-1.8305057845770607</v>
      </c>
      <c r="AD252">
        <f t="shared" si="124"/>
        <v>-1.3252363228453135E-3</v>
      </c>
      <c r="AE252">
        <f t="shared" si="125"/>
        <v>85.516316080480124</v>
      </c>
      <c r="AF252">
        <f t="shared" si="126"/>
        <v>6.4937143531729093</v>
      </c>
      <c r="AG252">
        <f t="shared" si="127"/>
        <v>58.227826301049184</v>
      </c>
      <c r="AH252">
        <v>1744.6569673254</v>
      </c>
      <c r="AI252">
        <v>1652.23933333333</v>
      </c>
      <c r="AJ252">
        <v>3.27552028484474</v>
      </c>
      <c r="AK252">
        <v>84.5062676990527</v>
      </c>
      <c r="AL252">
        <f t="shared" si="128"/>
        <v>6.5177520227651611</v>
      </c>
      <c r="AM252">
        <v>4.5052938452226297</v>
      </c>
      <c r="AN252">
        <v>12.224725174825201</v>
      </c>
      <c r="AO252">
        <v>9.2003111101505303E-4</v>
      </c>
      <c r="AP252">
        <v>123.873733639405</v>
      </c>
      <c r="AQ252">
        <v>21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52834.333725987199</v>
      </c>
      <c r="AV252">
        <f t="shared" si="132"/>
        <v>2000</v>
      </c>
      <c r="AW252">
        <f t="shared" si="133"/>
        <v>1686.0002009999998</v>
      </c>
      <c r="AX252">
        <f t="shared" si="134"/>
        <v>0.84300010049999996</v>
      </c>
      <c r="AY252">
        <f t="shared" si="135"/>
        <v>0.15869995893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1736456745</v>
      </c>
      <c r="BF252">
        <v>1628.8050000000001</v>
      </c>
      <c r="BG252">
        <v>1744.16</v>
      </c>
      <c r="BH252">
        <v>12.225199999999999</v>
      </c>
      <c r="BI252">
        <v>4.5251349999999997</v>
      </c>
      <c r="BJ252">
        <v>1629.06</v>
      </c>
      <c r="BK252">
        <v>12.18965</v>
      </c>
      <c r="BL252">
        <v>499.81349999999998</v>
      </c>
      <c r="BM252">
        <v>102.10250000000001</v>
      </c>
      <c r="BN252">
        <v>9.9789249999999996E-2</v>
      </c>
      <c r="BO252">
        <v>33.2059</v>
      </c>
      <c r="BP252">
        <v>32.320650000000001</v>
      </c>
      <c r="BQ252">
        <v>999.9</v>
      </c>
      <c r="BR252">
        <v>0</v>
      </c>
      <c r="BS252">
        <v>0</v>
      </c>
      <c r="BT252">
        <v>9988.1</v>
      </c>
      <c r="BU252">
        <v>722.57650000000001</v>
      </c>
      <c r="BV252">
        <v>463.87950000000001</v>
      </c>
      <c r="BW252">
        <v>-115.35850000000001</v>
      </c>
      <c r="BX252">
        <v>1648.9649999999999</v>
      </c>
      <c r="BY252">
        <v>1752.09</v>
      </c>
      <c r="BZ252">
        <v>7.700075</v>
      </c>
      <c r="CA252">
        <v>1744.16</v>
      </c>
      <c r="CB252">
        <v>4.5251349999999997</v>
      </c>
      <c r="CC252">
        <v>1.24823</v>
      </c>
      <c r="CD252">
        <v>0.46202850000000001</v>
      </c>
      <c r="CE252">
        <v>10.189500000000001</v>
      </c>
      <c r="CF252">
        <v>-3.8450700000000002</v>
      </c>
      <c r="CG252">
        <v>2000</v>
      </c>
      <c r="CH252">
        <v>0.90000100000000005</v>
      </c>
      <c r="CI252">
        <v>9.9999149999999995E-2</v>
      </c>
      <c r="CJ252">
        <v>24</v>
      </c>
      <c r="CK252">
        <v>39092.949999999997</v>
      </c>
      <c r="CL252">
        <v>1736449596</v>
      </c>
      <c r="CM252" t="s">
        <v>346</v>
      </c>
      <c r="CN252">
        <v>1736449594</v>
      </c>
      <c r="CO252">
        <v>1736449596</v>
      </c>
      <c r="CP252">
        <v>2</v>
      </c>
      <c r="CQ252">
        <v>0.52600000000000002</v>
      </c>
      <c r="CR252">
        <v>-1.4999999999999999E-2</v>
      </c>
      <c r="CS252">
        <v>0.63</v>
      </c>
      <c r="CT252">
        <v>3.9E-2</v>
      </c>
      <c r="CU252">
        <v>200</v>
      </c>
      <c r="CV252">
        <v>13</v>
      </c>
      <c r="CW252">
        <v>0.21</v>
      </c>
      <c r="CX252">
        <v>0.03</v>
      </c>
      <c r="CY252">
        <v>-113.267047619048</v>
      </c>
      <c r="CZ252">
        <v>-11.0415584415585</v>
      </c>
      <c r="DA252">
        <v>1.1688829211887399</v>
      </c>
      <c r="DB252">
        <v>0</v>
      </c>
      <c r="DC252">
        <v>7.7369666666666701</v>
      </c>
      <c r="DD252">
        <v>-0.27530415584415502</v>
      </c>
      <c r="DE252">
        <v>3.2310358848036499E-2</v>
      </c>
      <c r="DF252">
        <v>1</v>
      </c>
      <c r="DG252">
        <v>1</v>
      </c>
      <c r="DH252">
        <v>2</v>
      </c>
      <c r="DI252" t="s">
        <v>347</v>
      </c>
      <c r="DJ252">
        <v>3.1172300000000002</v>
      </c>
      <c r="DK252">
        <v>2.8009499999999998</v>
      </c>
      <c r="DL252">
        <v>0.246644</v>
      </c>
      <c r="DM252">
        <v>0.258434</v>
      </c>
      <c r="DN252">
        <v>7.20634E-2</v>
      </c>
      <c r="DO252">
        <v>3.3112599999999999E-2</v>
      </c>
      <c r="DP252">
        <v>20910.7</v>
      </c>
      <c r="DQ252">
        <v>18994.3</v>
      </c>
      <c r="DR252">
        <v>26562.3</v>
      </c>
      <c r="DS252">
        <v>23974.799999999999</v>
      </c>
      <c r="DT252">
        <v>34080.400000000001</v>
      </c>
      <c r="DU252">
        <v>33809.199999999997</v>
      </c>
      <c r="DV252">
        <v>40156.5</v>
      </c>
      <c r="DW252">
        <v>37926.1</v>
      </c>
      <c r="DX252">
        <v>1.9956199999999999</v>
      </c>
      <c r="DY252">
        <v>2.1760700000000002</v>
      </c>
      <c r="DZ252">
        <v>0.23324</v>
      </c>
      <c r="EA252">
        <v>0</v>
      </c>
      <c r="EB252">
        <v>28.526599999999998</v>
      </c>
      <c r="EC252">
        <v>999.9</v>
      </c>
      <c r="ED252">
        <v>61.414999999999999</v>
      </c>
      <c r="EE252">
        <v>25.398</v>
      </c>
      <c r="EF252">
        <v>19.584199999999999</v>
      </c>
      <c r="EG252">
        <v>64.006799999999998</v>
      </c>
      <c r="EH252">
        <v>26.450299999999999</v>
      </c>
      <c r="EI252">
        <v>1</v>
      </c>
      <c r="EJ252">
        <v>-0.168077</v>
      </c>
      <c r="EK252">
        <v>-4.7178199999999997</v>
      </c>
      <c r="EL252">
        <v>20.209399999999999</v>
      </c>
      <c r="EM252">
        <v>5.2623600000000001</v>
      </c>
      <c r="EN252">
        <v>12.004</v>
      </c>
      <c r="EO252">
        <v>4.9994500000000004</v>
      </c>
      <c r="EP252">
        <v>3.28708</v>
      </c>
      <c r="EQ252">
        <v>9999</v>
      </c>
      <c r="ER252">
        <v>9999</v>
      </c>
      <c r="ES252">
        <v>999.9</v>
      </c>
      <c r="ET252">
        <v>9999</v>
      </c>
      <c r="EU252">
        <v>1.8726400000000001</v>
      </c>
      <c r="EV252">
        <v>1.87347</v>
      </c>
      <c r="EW252">
        <v>1.86968</v>
      </c>
      <c r="EX252">
        <v>1.8754599999999999</v>
      </c>
      <c r="EY252">
        <v>1.87564</v>
      </c>
      <c r="EZ252">
        <v>1.8740300000000001</v>
      </c>
      <c r="FA252">
        <v>1.87262</v>
      </c>
      <c r="FB252">
        <v>1.87164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-0.26</v>
      </c>
      <c r="FQ252">
        <v>3.5499999999999997E-2</v>
      </c>
      <c r="FR252">
        <v>0.34321388301456301</v>
      </c>
      <c r="FS252">
        <v>1.93526017593624E-3</v>
      </c>
      <c r="FT252">
        <v>-2.6352868309754201E-6</v>
      </c>
      <c r="FU252">
        <v>7.4988703689445403E-10</v>
      </c>
      <c r="FV252">
        <v>-2.6994475661370899E-2</v>
      </c>
      <c r="FW252">
        <v>5.2935318026229097E-3</v>
      </c>
      <c r="FX252">
        <v>-4.69559145734915E-4</v>
      </c>
      <c r="FY252">
        <v>3.7413844565891902E-5</v>
      </c>
      <c r="FZ252">
        <v>1</v>
      </c>
      <c r="GA252">
        <v>1999</v>
      </c>
      <c r="GB252">
        <v>0</v>
      </c>
      <c r="GC252">
        <v>14</v>
      </c>
      <c r="GD252">
        <v>119.2</v>
      </c>
      <c r="GE252">
        <v>119.2</v>
      </c>
      <c r="GF252">
        <v>3.5668899999999999</v>
      </c>
      <c r="GG252">
        <v>2.4853499999999999</v>
      </c>
      <c r="GH252">
        <v>1.5979000000000001</v>
      </c>
      <c r="GI252">
        <v>2.34619</v>
      </c>
      <c r="GJ252">
        <v>1.64917</v>
      </c>
      <c r="GK252">
        <v>2.4682599999999999</v>
      </c>
      <c r="GL252">
        <v>29.857800000000001</v>
      </c>
      <c r="GM252">
        <v>15.716900000000001</v>
      </c>
      <c r="GN252">
        <v>19</v>
      </c>
      <c r="GO252">
        <v>470.101</v>
      </c>
      <c r="GP252">
        <v>606.803</v>
      </c>
      <c r="GQ252">
        <v>40.5441</v>
      </c>
      <c r="GR252">
        <v>25.255400000000002</v>
      </c>
      <c r="GS252">
        <v>29.997599999999998</v>
      </c>
      <c r="GT252">
        <v>25.0242</v>
      </c>
      <c r="GU252">
        <v>24.994900000000001</v>
      </c>
      <c r="GV252">
        <v>71.573700000000002</v>
      </c>
      <c r="GW252">
        <v>67.495199999999997</v>
      </c>
      <c r="GX252">
        <v>100</v>
      </c>
      <c r="GY252">
        <v>39.810400000000001</v>
      </c>
      <c r="GZ252">
        <v>1776.49</v>
      </c>
      <c r="HA252">
        <v>4.7159199999999997</v>
      </c>
      <c r="HB252">
        <v>100.85899999999999</v>
      </c>
      <c r="HC252">
        <v>100.751</v>
      </c>
    </row>
    <row r="253" spans="1:211" x14ac:dyDescent="0.2">
      <c r="A253">
        <v>237</v>
      </c>
      <c r="B253">
        <v>1736456749</v>
      </c>
      <c r="C253">
        <v>473</v>
      </c>
      <c r="D253" t="s">
        <v>822</v>
      </c>
      <c r="E253" t="s">
        <v>823</v>
      </c>
      <c r="F253">
        <v>2</v>
      </c>
      <c r="G253">
        <v>1736456748</v>
      </c>
      <c r="H253">
        <f t="shared" si="102"/>
        <v>6.5095284788713337E-3</v>
      </c>
      <c r="I253">
        <f t="shared" si="103"/>
        <v>6.5095284788713341</v>
      </c>
      <c r="J253">
        <f t="shared" si="104"/>
        <v>58.430388131378251</v>
      </c>
      <c r="K253">
        <f t="shared" si="105"/>
        <v>1638.63</v>
      </c>
      <c r="L253">
        <f t="shared" si="106"/>
        <v>991.11465582805158</v>
      </c>
      <c r="M253">
        <f t="shared" si="107"/>
        <v>101.29457153511785</v>
      </c>
      <c r="N253">
        <f t="shared" si="108"/>
        <v>167.47237343182499</v>
      </c>
      <c r="O253">
        <f t="shared" si="109"/>
        <v>0.16928964812850358</v>
      </c>
      <c r="P253">
        <f t="shared" si="110"/>
        <v>3.5394323145582947</v>
      </c>
      <c r="Q253">
        <f t="shared" si="111"/>
        <v>0.16491660520221199</v>
      </c>
      <c r="R253">
        <f t="shared" si="112"/>
        <v>0.10345636995163668</v>
      </c>
      <c r="S253">
        <f t="shared" si="113"/>
        <v>317.40029999999996</v>
      </c>
      <c r="T253">
        <f t="shared" si="114"/>
        <v>33.367368679788214</v>
      </c>
      <c r="U253">
        <f t="shared" si="115"/>
        <v>33.367368679788214</v>
      </c>
      <c r="V253">
        <f t="shared" si="116"/>
        <v>5.1573325680449935</v>
      </c>
      <c r="W253">
        <f t="shared" si="117"/>
        <v>24.434641323562598</v>
      </c>
      <c r="X253">
        <f t="shared" si="118"/>
        <v>1.2496730188634999</v>
      </c>
      <c r="Y253">
        <f t="shared" si="119"/>
        <v>5.1143497558051987</v>
      </c>
      <c r="Z253">
        <f t="shared" si="120"/>
        <v>3.9076595491814938</v>
      </c>
      <c r="AA253">
        <f t="shared" si="121"/>
        <v>-287.07020591822584</v>
      </c>
      <c r="AB253">
        <f t="shared" si="122"/>
        <v>-28.483132272654608</v>
      </c>
      <c r="AC253">
        <f t="shared" si="123"/>
        <v>-1.8483127244700182</v>
      </c>
      <c r="AD253">
        <f t="shared" si="124"/>
        <v>-1.3509153505069094E-3</v>
      </c>
      <c r="AE253">
        <f t="shared" si="125"/>
        <v>86.595770783628723</v>
      </c>
      <c r="AF253">
        <f t="shared" si="126"/>
        <v>6.4481061921876881</v>
      </c>
      <c r="AG253">
        <f t="shared" si="127"/>
        <v>58.430388131378251</v>
      </c>
      <c r="AH253">
        <v>1751.72883095866</v>
      </c>
      <c r="AI253">
        <v>1658.8995151515101</v>
      </c>
      <c r="AJ253">
        <v>3.3053193992044498</v>
      </c>
      <c r="AK253">
        <v>84.5062676990527</v>
      </c>
      <c r="AL253">
        <f t="shared" si="128"/>
        <v>6.5095284788713341</v>
      </c>
      <c r="AM253">
        <v>4.5130963584572301</v>
      </c>
      <c r="AN253">
        <v>12.2248594405595</v>
      </c>
      <c r="AO253">
        <v>3.9268690509569501E-4</v>
      </c>
      <c r="AP253">
        <v>123.873733639405</v>
      </c>
      <c r="AQ253">
        <v>21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53032.322104832529</v>
      </c>
      <c r="AV253">
        <f t="shared" si="132"/>
        <v>2000</v>
      </c>
      <c r="AW253">
        <f t="shared" si="133"/>
        <v>1686.0001199999997</v>
      </c>
      <c r="AX253">
        <f t="shared" si="134"/>
        <v>0.84300005999999983</v>
      </c>
      <c r="AY253">
        <f t="shared" si="135"/>
        <v>0.15870014999999998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1736456748</v>
      </c>
      <c r="BF253">
        <v>1638.63</v>
      </c>
      <c r="BG253">
        <v>1755.22</v>
      </c>
      <c r="BH253">
        <v>12.227399999999999</v>
      </c>
      <c r="BI253">
        <v>4.5845599999999997</v>
      </c>
      <c r="BJ253">
        <v>1638.9</v>
      </c>
      <c r="BK253">
        <v>12.1919</v>
      </c>
      <c r="BL253">
        <v>500.01799999999997</v>
      </c>
      <c r="BM253">
        <v>102.10299999999999</v>
      </c>
      <c r="BN253">
        <v>9.9677500000000002E-2</v>
      </c>
      <c r="BO253">
        <v>33.2181</v>
      </c>
      <c r="BP253">
        <v>32.321899999999999</v>
      </c>
      <c r="BQ253">
        <v>999.9</v>
      </c>
      <c r="BR253">
        <v>0</v>
      </c>
      <c r="BS253">
        <v>0</v>
      </c>
      <c r="BT253">
        <v>10027.5</v>
      </c>
      <c r="BU253">
        <v>722.67399999999998</v>
      </c>
      <c r="BV253">
        <v>464.59399999999999</v>
      </c>
      <c r="BW253">
        <v>-116.59</v>
      </c>
      <c r="BX253">
        <v>1658.92</v>
      </c>
      <c r="BY253">
        <v>1763.31</v>
      </c>
      <c r="BZ253">
        <v>7.6428500000000001</v>
      </c>
      <c r="CA253">
        <v>1755.22</v>
      </c>
      <c r="CB253">
        <v>4.5845599999999997</v>
      </c>
      <c r="CC253">
        <v>1.2484500000000001</v>
      </c>
      <c r="CD253">
        <v>0.46809600000000001</v>
      </c>
      <c r="CE253">
        <v>10.1922</v>
      </c>
      <c r="CF253">
        <v>-3.67096</v>
      </c>
      <c r="CG253">
        <v>2000</v>
      </c>
      <c r="CH253">
        <v>0.89999799999999996</v>
      </c>
      <c r="CI253">
        <v>0.10000199999999999</v>
      </c>
      <c r="CJ253">
        <v>24</v>
      </c>
      <c r="CK253">
        <v>39092.9</v>
      </c>
      <c r="CL253">
        <v>1736449596</v>
      </c>
      <c r="CM253" t="s">
        <v>346</v>
      </c>
      <c r="CN253">
        <v>1736449594</v>
      </c>
      <c r="CO253">
        <v>1736449596</v>
      </c>
      <c r="CP253">
        <v>2</v>
      </c>
      <c r="CQ253">
        <v>0.52600000000000002</v>
      </c>
      <c r="CR253">
        <v>-1.4999999999999999E-2</v>
      </c>
      <c r="CS253">
        <v>0.63</v>
      </c>
      <c r="CT253">
        <v>3.9E-2</v>
      </c>
      <c r="CU253">
        <v>200</v>
      </c>
      <c r="CV253">
        <v>13</v>
      </c>
      <c r="CW253">
        <v>0.21</v>
      </c>
      <c r="CX253">
        <v>0.03</v>
      </c>
      <c r="CY253">
        <v>-113.74280952381</v>
      </c>
      <c r="CZ253">
        <v>-10.454337662337799</v>
      </c>
      <c r="DA253">
        <v>1.0933833301161899</v>
      </c>
      <c r="DB253">
        <v>0</v>
      </c>
      <c r="DC253">
        <v>7.7242380952380998</v>
      </c>
      <c r="DD253">
        <v>-0.23575480519480499</v>
      </c>
      <c r="DE253">
        <v>2.71391187734689E-2</v>
      </c>
      <c r="DF253">
        <v>1</v>
      </c>
      <c r="DG253">
        <v>1</v>
      </c>
      <c r="DH253">
        <v>2</v>
      </c>
      <c r="DI253" t="s">
        <v>347</v>
      </c>
      <c r="DJ253">
        <v>3.1173600000000001</v>
      </c>
      <c r="DK253">
        <v>2.8006000000000002</v>
      </c>
      <c r="DL253">
        <v>0.247229</v>
      </c>
      <c r="DM253">
        <v>0.259127</v>
      </c>
      <c r="DN253">
        <v>7.2083499999999995E-2</v>
      </c>
      <c r="DO253">
        <v>3.3390400000000001E-2</v>
      </c>
      <c r="DP253">
        <v>20894.400000000001</v>
      </c>
      <c r="DQ253">
        <v>18976.5</v>
      </c>
      <c r="DR253">
        <v>26562.2</v>
      </c>
      <c r="DS253">
        <v>23974.6</v>
      </c>
      <c r="DT253">
        <v>34079.5</v>
      </c>
      <c r="DU253">
        <v>33799.599999999999</v>
      </c>
      <c r="DV253">
        <v>40156.300000000003</v>
      </c>
      <c r="DW253">
        <v>37926.199999999997</v>
      </c>
      <c r="DX253">
        <v>1.9953000000000001</v>
      </c>
      <c r="DY253">
        <v>2.1759300000000001</v>
      </c>
      <c r="DZ253">
        <v>0.23314699999999999</v>
      </c>
      <c r="EA253">
        <v>0</v>
      </c>
      <c r="EB253">
        <v>28.529800000000002</v>
      </c>
      <c r="EC253">
        <v>999.9</v>
      </c>
      <c r="ED253">
        <v>61.414999999999999</v>
      </c>
      <c r="EE253">
        <v>25.398</v>
      </c>
      <c r="EF253">
        <v>19.584499999999998</v>
      </c>
      <c r="EG253">
        <v>63.956800000000001</v>
      </c>
      <c r="EH253">
        <v>26.2179</v>
      </c>
      <c r="EI253">
        <v>1</v>
      </c>
      <c r="EJ253">
        <v>-0.17017299999999999</v>
      </c>
      <c r="EK253">
        <v>-4.6621800000000002</v>
      </c>
      <c r="EL253">
        <v>20.2119</v>
      </c>
      <c r="EM253">
        <v>5.2622200000000001</v>
      </c>
      <c r="EN253">
        <v>12.004</v>
      </c>
      <c r="EO253">
        <v>4.9993999999999996</v>
      </c>
      <c r="EP253">
        <v>3.2869000000000002</v>
      </c>
      <c r="EQ253">
        <v>9999</v>
      </c>
      <c r="ER253">
        <v>9999</v>
      </c>
      <c r="ES253">
        <v>999.9</v>
      </c>
      <c r="ET253">
        <v>9999</v>
      </c>
      <c r="EU253">
        <v>1.87266</v>
      </c>
      <c r="EV253">
        <v>1.87347</v>
      </c>
      <c r="EW253">
        <v>1.8696999999999999</v>
      </c>
      <c r="EX253">
        <v>1.8754599999999999</v>
      </c>
      <c r="EY253">
        <v>1.87565</v>
      </c>
      <c r="EZ253">
        <v>1.8740600000000001</v>
      </c>
      <c r="FA253">
        <v>1.8726499999999999</v>
      </c>
      <c r="FB253">
        <v>1.87164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-0.27</v>
      </c>
      <c r="FQ253">
        <v>3.5499999999999997E-2</v>
      </c>
      <c r="FR253">
        <v>0.34321388301456301</v>
      </c>
      <c r="FS253">
        <v>1.93526017593624E-3</v>
      </c>
      <c r="FT253">
        <v>-2.6352868309754201E-6</v>
      </c>
      <c r="FU253">
        <v>7.4988703689445403E-10</v>
      </c>
      <c r="FV253">
        <v>-2.6994475661370899E-2</v>
      </c>
      <c r="FW253">
        <v>5.2935318026229097E-3</v>
      </c>
      <c r="FX253">
        <v>-4.69559145734915E-4</v>
      </c>
      <c r="FY253">
        <v>3.7413844565891902E-5</v>
      </c>
      <c r="FZ253">
        <v>1</v>
      </c>
      <c r="GA253">
        <v>1999</v>
      </c>
      <c r="GB253">
        <v>0</v>
      </c>
      <c r="GC253">
        <v>14</v>
      </c>
      <c r="GD253">
        <v>119.2</v>
      </c>
      <c r="GE253">
        <v>119.2</v>
      </c>
      <c r="GF253">
        <v>3.5778799999999999</v>
      </c>
      <c r="GG253">
        <v>2.50488</v>
      </c>
      <c r="GH253">
        <v>1.5979000000000001</v>
      </c>
      <c r="GI253">
        <v>2.34619</v>
      </c>
      <c r="GJ253">
        <v>1.64917</v>
      </c>
      <c r="GK253">
        <v>2.4414099999999999</v>
      </c>
      <c r="GL253">
        <v>29.836400000000001</v>
      </c>
      <c r="GM253">
        <v>15.699299999999999</v>
      </c>
      <c r="GN253">
        <v>19</v>
      </c>
      <c r="GO253">
        <v>469.90199999999999</v>
      </c>
      <c r="GP253">
        <v>606.69000000000005</v>
      </c>
      <c r="GQ253">
        <v>40.250399999999999</v>
      </c>
      <c r="GR253">
        <v>25.255400000000002</v>
      </c>
      <c r="GS253">
        <v>29.997</v>
      </c>
      <c r="GT253">
        <v>25.0242</v>
      </c>
      <c r="GU253">
        <v>24.9954</v>
      </c>
      <c r="GV253">
        <v>71.795000000000002</v>
      </c>
      <c r="GW253">
        <v>67.212000000000003</v>
      </c>
      <c r="GX253">
        <v>100</v>
      </c>
      <c r="GY253">
        <v>39.689799999999998</v>
      </c>
      <c r="GZ253">
        <v>1783.33</v>
      </c>
      <c r="HA253">
        <v>4.7333400000000001</v>
      </c>
      <c r="HB253">
        <v>100.858</v>
      </c>
      <c r="HC253">
        <v>100.751</v>
      </c>
    </row>
    <row r="254" spans="1:211" x14ac:dyDescent="0.2">
      <c r="A254">
        <v>238</v>
      </c>
      <c r="B254">
        <v>1736456751</v>
      </c>
      <c r="C254">
        <v>475</v>
      </c>
      <c r="D254" t="s">
        <v>824</v>
      </c>
      <c r="E254" t="s">
        <v>825</v>
      </c>
      <c r="F254">
        <v>2</v>
      </c>
      <c r="G254">
        <v>1736456749</v>
      </c>
      <c r="H254">
        <f t="shared" si="102"/>
        <v>6.4954218700647515E-3</v>
      </c>
      <c r="I254">
        <f t="shared" si="103"/>
        <v>6.4954218700647512</v>
      </c>
      <c r="J254">
        <f t="shared" si="104"/>
        <v>58.42792574352908</v>
      </c>
      <c r="K254">
        <f t="shared" si="105"/>
        <v>1642.04</v>
      </c>
      <c r="L254">
        <f t="shared" si="106"/>
        <v>992.96877184257016</v>
      </c>
      <c r="M254">
        <f t="shared" si="107"/>
        <v>101.48407395803336</v>
      </c>
      <c r="N254">
        <f t="shared" si="108"/>
        <v>167.82089581007401</v>
      </c>
      <c r="O254">
        <f t="shared" si="109"/>
        <v>0.16886410502227142</v>
      </c>
      <c r="P254">
        <f t="shared" si="110"/>
        <v>3.5398695066001675</v>
      </c>
      <c r="Q254">
        <f t="shared" si="111"/>
        <v>0.16451323767725631</v>
      </c>
      <c r="R254">
        <f t="shared" si="112"/>
        <v>0.10320234458074187</v>
      </c>
      <c r="S254">
        <f t="shared" si="113"/>
        <v>317.40022499999998</v>
      </c>
      <c r="T254">
        <f t="shared" si="114"/>
        <v>33.372112142476425</v>
      </c>
      <c r="U254">
        <f t="shared" si="115"/>
        <v>33.372112142476425</v>
      </c>
      <c r="V254">
        <f t="shared" si="116"/>
        <v>5.1587036125663701</v>
      </c>
      <c r="W254">
        <f t="shared" si="117"/>
        <v>24.438407196204668</v>
      </c>
      <c r="X254">
        <f t="shared" si="118"/>
        <v>1.2499848208084574</v>
      </c>
      <c r="Y254">
        <f t="shared" si="119"/>
        <v>5.114837521009072</v>
      </c>
      <c r="Z254">
        <f t="shared" si="120"/>
        <v>3.9087187917579129</v>
      </c>
      <c r="AA254">
        <f t="shared" si="121"/>
        <v>-286.44810446985554</v>
      </c>
      <c r="AB254">
        <f t="shared" si="122"/>
        <v>-29.067469336850827</v>
      </c>
      <c r="AC254">
        <f t="shared" si="123"/>
        <v>-1.8860577832306196</v>
      </c>
      <c r="AD254">
        <f t="shared" si="124"/>
        <v>-1.4065899370123702E-3</v>
      </c>
      <c r="AE254">
        <f t="shared" si="125"/>
        <v>87.254640335748675</v>
      </c>
      <c r="AF254">
        <f t="shared" si="126"/>
        <v>6.435094213144148</v>
      </c>
      <c r="AG254">
        <f t="shared" si="127"/>
        <v>58.42792574352908</v>
      </c>
      <c r="AH254">
        <v>1759.1638444197899</v>
      </c>
      <c r="AI254">
        <v>1665.7972121212099</v>
      </c>
      <c r="AJ254">
        <v>3.3844709535752302</v>
      </c>
      <c r="AK254">
        <v>84.5062676990527</v>
      </c>
      <c r="AL254">
        <f t="shared" si="128"/>
        <v>6.4954218700647512</v>
      </c>
      <c r="AM254">
        <v>4.5350396762273402</v>
      </c>
      <c r="AN254">
        <v>12.2312594405594</v>
      </c>
      <c r="AO254">
        <v>2.9316068906801802E-4</v>
      </c>
      <c r="AP254">
        <v>123.873733639405</v>
      </c>
      <c r="AQ254">
        <v>21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53041.405091208922</v>
      </c>
      <c r="AV254">
        <f t="shared" si="132"/>
        <v>2000</v>
      </c>
      <c r="AW254">
        <f t="shared" si="133"/>
        <v>1686.00009</v>
      </c>
      <c r="AX254">
        <f t="shared" si="134"/>
        <v>0.84300004500000003</v>
      </c>
      <c r="AY254">
        <f t="shared" si="135"/>
        <v>0.15870011249999999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1736456749</v>
      </c>
      <c r="BF254">
        <v>1642.04</v>
      </c>
      <c r="BG254">
        <v>1759.425</v>
      </c>
      <c r="BH254">
        <v>12.230449999999999</v>
      </c>
      <c r="BI254">
        <v>4.6028200000000004</v>
      </c>
      <c r="BJ254">
        <v>1642.31</v>
      </c>
      <c r="BK254">
        <v>12.194900000000001</v>
      </c>
      <c r="BL254">
        <v>500.0025</v>
      </c>
      <c r="BM254">
        <v>102.10299999999999</v>
      </c>
      <c r="BN254">
        <v>9.9684350000000005E-2</v>
      </c>
      <c r="BO254">
        <v>33.219799999999999</v>
      </c>
      <c r="BP254">
        <v>32.32235</v>
      </c>
      <c r="BQ254">
        <v>999.9</v>
      </c>
      <c r="BR254">
        <v>0</v>
      </c>
      <c r="BS254">
        <v>0</v>
      </c>
      <c r="BT254">
        <v>10029.35</v>
      </c>
      <c r="BU254">
        <v>722.73699999999997</v>
      </c>
      <c r="BV254">
        <v>464.75749999999999</v>
      </c>
      <c r="BW254">
        <v>-117.38500000000001</v>
      </c>
      <c r="BX254">
        <v>1662.375</v>
      </c>
      <c r="BY254">
        <v>1767.5650000000001</v>
      </c>
      <c r="BZ254">
        <v>7.6276299999999999</v>
      </c>
      <c r="CA254">
        <v>1759.425</v>
      </c>
      <c r="CB254">
        <v>4.6028200000000004</v>
      </c>
      <c r="CC254">
        <v>1.2487600000000001</v>
      </c>
      <c r="CD254">
        <v>0.46995999999999999</v>
      </c>
      <c r="CE254">
        <v>10.1959</v>
      </c>
      <c r="CF254">
        <v>-3.6179749999999999</v>
      </c>
      <c r="CG254">
        <v>2000</v>
      </c>
      <c r="CH254">
        <v>0.89999850000000003</v>
      </c>
      <c r="CI254">
        <v>0.10000149999999999</v>
      </c>
      <c r="CJ254">
        <v>24</v>
      </c>
      <c r="CK254">
        <v>39092.9</v>
      </c>
      <c r="CL254">
        <v>1736449596</v>
      </c>
      <c r="CM254" t="s">
        <v>346</v>
      </c>
      <c r="CN254">
        <v>1736449594</v>
      </c>
      <c r="CO254">
        <v>1736449596</v>
      </c>
      <c r="CP254">
        <v>2</v>
      </c>
      <c r="CQ254">
        <v>0.52600000000000002</v>
      </c>
      <c r="CR254">
        <v>-1.4999999999999999E-2</v>
      </c>
      <c r="CS254">
        <v>0.63</v>
      </c>
      <c r="CT254">
        <v>3.9E-2</v>
      </c>
      <c r="CU254">
        <v>200</v>
      </c>
      <c r="CV254">
        <v>13</v>
      </c>
      <c r="CW254">
        <v>0.21</v>
      </c>
      <c r="CX254">
        <v>0.03</v>
      </c>
      <c r="CY254">
        <v>-114.221</v>
      </c>
      <c r="CZ254">
        <v>-12.3101298701299</v>
      </c>
      <c r="DA254">
        <v>1.3200738435333701</v>
      </c>
      <c r="DB254">
        <v>0</v>
      </c>
      <c r="DC254">
        <v>7.71080428571429</v>
      </c>
      <c r="DD254">
        <v>-0.28139064935065999</v>
      </c>
      <c r="DE254">
        <v>3.3385399513563903E-2</v>
      </c>
      <c r="DF254">
        <v>1</v>
      </c>
      <c r="DG254">
        <v>1</v>
      </c>
      <c r="DH254">
        <v>2</v>
      </c>
      <c r="DI254" t="s">
        <v>347</v>
      </c>
      <c r="DJ254">
        <v>3.1171500000000001</v>
      </c>
      <c r="DK254">
        <v>2.8006700000000002</v>
      </c>
      <c r="DL254">
        <v>0.247838</v>
      </c>
      <c r="DM254">
        <v>0.25979999999999998</v>
      </c>
      <c r="DN254">
        <v>7.2122800000000001E-2</v>
      </c>
      <c r="DO254">
        <v>3.3558900000000003E-2</v>
      </c>
      <c r="DP254">
        <v>20877.8</v>
      </c>
      <c r="DQ254">
        <v>18959.3</v>
      </c>
      <c r="DR254">
        <v>26562.5</v>
      </c>
      <c r="DS254">
        <v>23974.6</v>
      </c>
      <c r="DT254">
        <v>34078.699999999997</v>
      </c>
      <c r="DU254">
        <v>33793.800000000003</v>
      </c>
      <c r="DV254">
        <v>40156.9</v>
      </c>
      <c r="DW254">
        <v>37926.300000000003</v>
      </c>
      <c r="DX254">
        <v>1.99533</v>
      </c>
      <c r="DY254">
        <v>2.1760700000000002</v>
      </c>
      <c r="DZ254">
        <v>0.233039</v>
      </c>
      <c r="EA254">
        <v>0</v>
      </c>
      <c r="EB254">
        <v>28.532599999999999</v>
      </c>
      <c r="EC254">
        <v>999.9</v>
      </c>
      <c r="ED254">
        <v>61.414999999999999</v>
      </c>
      <c r="EE254">
        <v>25.398</v>
      </c>
      <c r="EF254">
        <v>19.584299999999999</v>
      </c>
      <c r="EG254">
        <v>63.576799999999999</v>
      </c>
      <c r="EH254">
        <v>26.6266</v>
      </c>
      <c r="EI254">
        <v>1</v>
      </c>
      <c r="EJ254">
        <v>-0.170483</v>
      </c>
      <c r="EK254">
        <v>-4.6440000000000001</v>
      </c>
      <c r="EL254">
        <v>20.212399999999999</v>
      </c>
      <c r="EM254">
        <v>5.2614700000000001</v>
      </c>
      <c r="EN254">
        <v>12.004</v>
      </c>
      <c r="EO254">
        <v>4.9992999999999999</v>
      </c>
      <c r="EP254">
        <v>3.2868300000000001</v>
      </c>
      <c r="EQ254">
        <v>9999</v>
      </c>
      <c r="ER254">
        <v>9999</v>
      </c>
      <c r="ES254">
        <v>999.9</v>
      </c>
      <c r="ET254">
        <v>9999</v>
      </c>
      <c r="EU254">
        <v>1.8726700000000001</v>
      </c>
      <c r="EV254">
        <v>1.87347</v>
      </c>
      <c r="EW254">
        <v>1.86971</v>
      </c>
      <c r="EX254">
        <v>1.87547</v>
      </c>
      <c r="EY254">
        <v>1.8756600000000001</v>
      </c>
      <c r="EZ254">
        <v>1.8740699999999999</v>
      </c>
      <c r="FA254">
        <v>1.8726700000000001</v>
      </c>
      <c r="FB254">
        <v>1.87164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-0.26</v>
      </c>
      <c r="FQ254">
        <v>3.5700000000000003E-2</v>
      </c>
      <c r="FR254">
        <v>0.34321388301456301</v>
      </c>
      <c r="FS254">
        <v>1.93526017593624E-3</v>
      </c>
      <c r="FT254">
        <v>-2.6352868309754201E-6</v>
      </c>
      <c r="FU254">
        <v>7.4988703689445403E-10</v>
      </c>
      <c r="FV254">
        <v>-2.6994475661370899E-2</v>
      </c>
      <c r="FW254">
        <v>5.2935318026229097E-3</v>
      </c>
      <c r="FX254">
        <v>-4.69559145734915E-4</v>
      </c>
      <c r="FY254">
        <v>3.7413844565891902E-5</v>
      </c>
      <c r="FZ254">
        <v>1</v>
      </c>
      <c r="GA254">
        <v>1999</v>
      </c>
      <c r="GB254">
        <v>0</v>
      </c>
      <c r="GC254">
        <v>14</v>
      </c>
      <c r="GD254">
        <v>119.3</v>
      </c>
      <c r="GE254">
        <v>119.2</v>
      </c>
      <c r="GF254">
        <v>3.58887</v>
      </c>
      <c r="GG254">
        <v>2.51709</v>
      </c>
      <c r="GH254">
        <v>1.5979000000000001</v>
      </c>
      <c r="GI254">
        <v>2.34741</v>
      </c>
      <c r="GJ254">
        <v>1.64917</v>
      </c>
      <c r="GK254">
        <v>2.3010299999999999</v>
      </c>
      <c r="GL254">
        <v>29.836400000000001</v>
      </c>
      <c r="GM254">
        <v>15.699299999999999</v>
      </c>
      <c r="GN254">
        <v>19</v>
      </c>
      <c r="GO254">
        <v>469.91800000000001</v>
      </c>
      <c r="GP254">
        <v>606.80899999999997</v>
      </c>
      <c r="GQ254">
        <v>40.073900000000002</v>
      </c>
      <c r="GR254">
        <v>25.255400000000002</v>
      </c>
      <c r="GS254">
        <v>29.997599999999998</v>
      </c>
      <c r="GT254">
        <v>25.0245</v>
      </c>
      <c r="GU254">
        <v>24.9954</v>
      </c>
      <c r="GV254">
        <v>72.013499999999993</v>
      </c>
      <c r="GW254">
        <v>67.212000000000003</v>
      </c>
      <c r="GX254">
        <v>100</v>
      </c>
      <c r="GY254">
        <v>39.689799999999998</v>
      </c>
      <c r="GZ254">
        <v>1790.12</v>
      </c>
      <c r="HA254">
        <v>4.7500900000000001</v>
      </c>
      <c r="HB254">
        <v>100.86</v>
      </c>
      <c r="HC254">
        <v>100.751</v>
      </c>
    </row>
    <row r="255" spans="1:211" x14ac:dyDescent="0.2">
      <c r="A255">
        <v>239</v>
      </c>
      <c r="B255">
        <v>1736456753</v>
      </c>
      <c r="C255">
        <v>477</v>
      </c>
      <c r="D255" t="s">
        <v>826</v>
      </c>
      <c r="E255" t="s">
        <v>827</v>
      </c>
      <c r="F255">
        <v>2</v>
      </c>
      <c r="G255">
        <v>1736456752</v>
      </c>
      <c r="H255">
        <f t="shared" si="102"/>
        <v>6.4742533215175202E-3</v>
      </c>
      <c r="I255">
        <f t="shared" si="103"/>
        <v>6.4742533215175202</v>
      </c>
      <c r="J255">
        <f t="shared" si="104"/>
        <v>58.356176233646515</v>
      </c>
      <c r="K255">
        <f t="shared" si="105"/>
        <v>1652.54</v>
      </c>
      <c r="L255">
        <f t="shared" si="106"/>
        <v>1001.6022684533202</v>
      </c>
      <c r="M255">
        <f t="shared" si="107"/>
        <v>102.36765257596382</v>
      </c>
      <c r="N255">
        <f t="shared" si="108"/>
        <v>168.89602381703003</v>
      </c>
      <c r="O255">
        <f t="shared" si="109"/>
        <v>0.16827443198784703</v>
      </c>
      <c r="P255">
        <f t="shared" si="110"/>
        <v>3.5376825443478199</v>
      </c>
      <c r="Q255">
        <f t="shared" si="111"/>
        <v>0.16395088205162475</v>
      </c>
      <c r="R255">
        <f t="shared" si="112"/>
        <v>0.10284850253376739</v>
      </c>
      <c r="S255">
        <f t="shared" si="113"/>
        <v>317.39841300000001</v>
      </c>
      <c r="T255">
        <f t="shared" si="114"/>
        <v>33.377688042600134</v>
      </c>
      <c r="U255">
        <f t="shared" si="115"/>
        <v>33.377688042600134</v>
      </c>
      <c r="V255">
        <f t="shared" si="116"/>
        <v>5.1603156691638432</v>
      </c>
      <c r="W255">
        <f t="shared" si="117"/>
        <v>24.456544430464621</v>
      </c>
      <c r="X255">
        <f t="shared" si="118"/>
        <v>1.2509756686800002</v>
      </c>
      <c r="Y255">
        <f t="shared" si="119"/>
        <v>5.1150957660302394</v>
      </c>
      <c r="Z255">
        <f t="shared" si="120"/>
        <v>3.909340000483843</v>
      </c>
      <c r="AA255">
        <f t="shared" si="121"/>
        <v>-285.51457147892262</v>
      </c>
      <c r="AB255">
        <f t="shared" si="122"/>
        <v>-29.941315431300428</v>
      </c>
      <c r="AC255">
        <f t="shared" si="123"/>
        <v>-1.9440203924522981</v>
      </c>
      <c r="AD255">
        <f t="shared" si="124"/>
        <v>-1.49430267531514E-3</v>
      </c>
      <c r="AE255">
        <f t="shared" si="125"/>
        <v>88.29485520700031</v>
      </c>
      <c r="AF255">
        <f t="shared" si="126"/>
        <v>6.4071566152709165</v>
      </c>
      <c r="AG255">
        <f t="shared" si="127"/>
        <v>58.356176233646515</v>
      </c>
      <c r="AH255">
        <v>1767.1329331428101</v>
      </c>
      <c r="AI255">
        <v>1672.9999393939399</v>
      </c>
      <c r="AJ255">
        <v>3.5097627689908801</v>
      </c>
      <c r="AK255">
        <v>84.5062676990527</v>
      </c>
      <c r="AL255">
        <f t="shared" si="128"/>
        <v>6.4742533215175202</v>
      </c>
      <c r="AM255">
        <v>4.5711124499841098</v>
      </c>
      <c r="AN255">
        <v>12.240672027972</v>
      </c>
      <c r="AO255">
        <v>4.5071132886336499E-4</v>
      </c>
      <c r="AP255">
        <v>123.873733639405</v>
      </c>
      <c r="AQ255">
        <v>21</v>
      </c>
      <c r="AR255">
        <v>4</v>
      </c>
      <c r="AS255">
        <f t="shared" si="129"/>
        <v>1</v>
      </c>
      <c r="AT255">
        <f t="shared" si="130"/>
        <v>0</v>
      </c>
      <c r="AU255">
        <f t="shared" si="131"/>
        <v>52994.369294720105</v>
      </c>
      <c r="AV255">
        <f t="shared" si="132"/>
        <v>1999.99</v>
      </c>
      <c r="AW255">
        <f t="shared" si="133"/>
        <v>1685.9915699999999</v>
      </c>
      <c r="AX255">
        <f t="shared" si="134"/>
        <v>0.84299999999999997</v>
      </c>
      <c r="AY255">
        <f t="shared" si="135"/>
        <v>0.15870000000000001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1736456752</v>
      </c>
      <c r="BF255">
        <v>1652.54</v>
      </c>
      <c r="BG255">
        <v>1771.2</v>
      </c>
      <c r="BH255">
        <v>12.24</v>
      </c>
      <c r="BI255">
        <v>4.6454899999999997</v>
      </c>
      <c r="BJ255">
        <v>1652.81</v>
      </c>
      <c r="BK255">
        <v>12.2043</v>
      </c>
      <c r="BL255">
        <v>499.99799999999999</v>
      </c>
      <c r="BM255">
        <v>102.104</v>
      </c>
      <c r="BN255">
        <v>9.9894499999999997E-2</v>
      </c>
      <c r="BO255">
        <v>33.220700000000001</v>
      </c>
      <c r="BP255">
        <v>32.324800000000003</v>
      </c>
      <c r="BQ255">
        <v>999.9</v>
      </c>
      <c r="BR255">
        <v>0</v>
      </c>
      <c r="BS255">
        <v>0</v>
      </c>
      <c r="BT255">
        <v>10020</v>
      </c>
      <c r="BU255">
        <v>722.83</v>
      </c>
      <c r="BV255">
        <v>465.43799999999999</v>
      </c>
      <c r="BW255">
        <v>-118.66</v>
      </c>
      <c r="BX255">
        <v>1673.02</v>
      </c>
      <c r="BY255">
        <v>1779.47</v>
      </c>
      <c r="BZ255">
        <v>7.5945299999999998</v>
      </c>
      <c r="CA255">
        <v>1771.2</v>
      </c>
      <c r="CB255">
        <v>4.6454899999999997</v>
      </c>
      <c r="CC255">
        <v>1.24976</v>
      </c>
      <c r="CD255">
        <v>0.47432299999999999</v>
      </c>
      <c r="CE255">
        <v>10.207800000000001</v>
      </c>
      <c r="CF255">
        <v>-3.49437</v>
      </c>
      <c r="CG255">
        <v>1999.99</v>
      </c>
      <c r="CH255">
        <v>0.9</v>
      </c>
      <c r="CI255">
        <v>0.1</v>
      </c>
      <c r="CJ255">
        <v>24</v>
      </c>
      <c r="CK255">
        <v>39092.800000000003</v>
      </c>
      <c r="CL255">
        <v>1736449596</v>
      </c>
      <c r="CM255" t="s">
        <v>346</v>
      </c>
      <c r="CN255">
        <v>1736449594</v>
      </c>
      <c r="CO255">
        <v>1736449596</v>
      </c>
      <c r="CP255">
        <v>2</v>
      </c>
      <c r="CQ255">
        <v>0.52600000000000002</v>
      </c>
      <c r="CR255">
        <v>-1.4999999999999999E-2</v>
      </c>
      <c r="CS255">
        <v>0.63</v>
      </c>
      <c r="CT255">
        <v>3.9E-2</v>
      </c>
      <c r="CU255">
        <v>200</v>
      </c>
      <c r="CV255">
        <v>13</v>
      </c>
      <c r="CW255">
        <v>0.21</v>
      </c>
      <c r="CX255">
        <v>0.03</v>
      </c>
      <c r="CY255">
        <v>-114.73333333333299</v>
      </c>
      <c r="CZ255">
        <v>-16.280571428571498</v>
      </c>
      <c r="DA255">
        <v>1.7272545055619699</v>
      </c>
      <c r="DB255">
        <v>0</v>
      </c>
      <c r="DC255">
        <v>7.6961138095238102</v>
      </c>
      <c r="DD255">
        <v>-0.339729350649356</v>
      </c>
      <c r="DE255">
        <v>4.0471548204373903E-2</v>
      </c>
      <c r="DF255">
        <v>1</v>
      </c>
      <c r="DG255">
        <v>1</v>
      </c>
      <c r="DH255">
        <v>2</v>
      </c>
      <c r="DI255" t="s">
        <v>347</v>
      </c>
      <c r="DJ255">
        <v>3.1172200000000001</v>
      </c>
      <c r="DK255">
        <v>2.80098</v>
      </c>
      <c r="DL255">
        <v>0.248469</v>
      </c>
      <c r="DM255">
        <v>0.26039099999999998</v>
      </c>
      <c r="DN255">
        <v>7.2145399999999998E-2</v>
      </c>
      <c r="DO255">
        <v>3.3712199999999998E-2</v>
      </c>
      <c r="DP255">
        <v>20860.599999999999</v>
      </c>
      <c r="DQ255">
        <v>18944.5</v>
      </c>
      <c r="DR255">
        <v>26562.799999999999</v>
      </c>
      <c r="DS255">
        <v>23975</v>
      </c>
      <c r="DT255">
        <v>34078.300000000003</v>
      </c>
      <c r="DU255">
        <v>33788.6</v>
      </c>
      <c r="DV255">
        <v>40157.4</v>
      </c>
      <c r="DW255">
        <v>37926.5</v>
      </c>
      <c r="DX255">
        <v>1.9950699999999999</v>
      </c>
      <c r="DY255">
        <v>2.17605</v>
      </c>
      <c r="DZ255">
        <v>0.23325899999999999</v>
      </c>
      <c r="EA255">
        <v>0</v>
      </c>
      <c r="EB255">
        <v>28.535900000000002</v>
      </c>
      <c r="EC255">
        <v>999.9</v>
      </c>
      <c r="ED255">
        <v>61.414999999999999</v>
      </c>
      <c r="EE255">
        <v>25.378</v>
      </c>
      <c r="EF255">
        <v>19.560500000000001</v>
      </c>
      <c r="EG255">
        <v>64.066800000000001</v>
      </c>
      <c r="EH255">
        <v>26.6066</v>
      </c>
      <c r="EI255">
        <v>1</v>
      </c>
      <c r="EJ255">
        <v>-0.17061200000000001</v>
      </c>
      <c r="EK255">
        <v>-4.6692499999999999</v>
      </c>
      <c r="EL255">
        <v>20.211500000000001</v>
      </c>
      <c r="EM255">
        <v>5.2611699999999999</v>
      </c>
      <c r="EN255">
        <v>12.004</v>
      </c>
      <c r="EO255">
        <v>4.9992999999999999</v>
      </c>
      <c r="EP255">
        <v>3.28695</v>
      </c>
      <c r="EQ255">
        <v>9999</v>
      </c>
      <c r="ER255">
        <v>9999</v>
      </c>
      <c r="ES255">
        <v>999.9</v>
      </c>
      <c r="ET255">
        <v>9999</v>
      </c>
      <c r="EU255">
        <v>1.8726499999999999</v>
      </c>
      <c r="EV255">
        <v>1.87347</v>
      </c>
      <c r="EW255">
        <v>1.8696900000000001</v>
      </c>
      <c r="EX255">
        <v>1.87547</v>
      </c>
      <c r="EY255">
        <v>1.87564</v>
      </c>
      <c r="EZ255">
        <v>1.8740699999999999</v>
      </c>
      <c r="FA255">
        <v>1.8726499999999999</v>
      </c>
      <c r="FB255">
        <v>1.87164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-0.28000000000000003</v>
      </c>
      <c r="FQ255">
        <v>3.5700000000000003E-2</v>
      </c>
      <c r="FR255">
        <v>0.34321388301456301</v>
      </c>
      <c r="FS255">
        <v>1.93526017593624E-3</v>
      </c>
      <c r="FT255">
        <v>-2.6352868309754201E-6</v>
      </c>
      <c r="FU255">
        <v>7.4988703689445403E-10</v>
      </c>
      <c r="FV255">
        <v>-2.6994475661370899E-2</v>
      </c>
      <c r="FW255">
        <v>5.2935318026229097E-3</v>
      </c>
      <c r="FX255">
        <v>-4.69559145734915E-4</v>
      </c>
      <c r="FY255">
        <v>3.7413844565891902E-5</v>
      </c>
      <c r="FZ255">
        <v>1</v>
      </c>
      <c r="GA255">
        <v>1999</v>
      </c>
      <c r="GB255">
        <v>0</v>
      </c>
      <c r="GC255">
        <v>14</v>
      </c>
      <c r="GD255">
        <v>119.3</v>
      </c>
      <c r="GE255">
        <v>119.3</v>
      </c>
      <c r="GF255">
        <v>3.59985</v>
      </c>
      <c r="GG255">
        <v>2.4865699999999999</v>
      </c>
      <c r="GH255">
        <v>1.5979000000000001</v>
      </c>
      <c r="GI255">
        <v>2.34619</v>
      </c>
      <c r="GJ255">
        <v>1.64917</v>
      </c>
      <c r="GK255">
        <v>2.4633799999999999</v>
      </c>
      <c r="GL255">
        <v>29.836400000000001</v>
      </c>
      <c r="GM255">
        <v>15.7081</v>
      </c>
      <c r="GN255">
        <v>19</v>
      </c>
      <c r="GO255">
        <v>469.77699999999999</v>
      </c>
      <c r="GP255">
        <v>606.78899999999999</v>
      </c>
      <c r="GQ255">
        <v>39.898899999999998</v>
      </c>
      <c r="GR255">
        <v>25.255400000000002</v>
      </c>
      <c r="GS255">
        <v>29.9984</v>
      </c>
      <c r="GT255">
        <v>25.025600000000001</v>
      </c>
      <c r="GU255">
        <v>24.9954</v>
      </c>
      <c r="GV255">
        <v>72.157799999999995</v>
      </c>
      <c r="GW255">
        <v>67.212000000000003</v>
      </c>
      <c r="GX255">
        <v>100</v>
      </c>
      <c r="GY255">
        <v>39.689799999999998</v>
      </c>
      <c r="GZ255">
        <v>1790.12</v>
      </c>
      <c r="HA255">
        <v>4.7726600000000001</v>
      </c>
      <c r="HB255">
        <v>100.861</v>
      </c>
      <c r="HC255">
        <v>100.752</v>
      </c>
    </row>
    <row r="256" spans="1:211" x14ac:dyDescent="0.2">
      <c r="A256">
        <v>240</v>
      </c>
      <c r="B256">
        <v>1736456755</v>
      </c>
      <c r="C256">
        <v>479</v>
      </c>
      <c r="D256" t="s">
        <v>828</v>
      </c>
      <c r="E256" t="s">
        <v>829</v>
      </c>
      <c r="F256">
        <v>2</v>
      </c>
      <c r="G256">
        <v>1736456753</v>
      </c>
      <c r="H256">
        <f t="shared" si="102"/>
        <v>6.447867807404307E-3</v>
      </c>
      <c r="I256">
        <f t="shared" si="103"/>
        <v>6.4478678074043065</v>
      </c>
      <c r="J256">
        <f t="shared" si="104"/>
        <v>58.288483682320795</v>
      </c>
      <c r="K256">
        <f t="shared" si="105"/>
        <v>1656.16</v>
      </c>
      <c r="L256">
        <f t="shared" si="106"/>
        <v>1003.2924806222849</v>
      </c>
      <c r="M256">
        <f t="shared" si="107"/>
        <v>102.54133817474828</v>
      </c>
      <c r="N256">
        <f t="shared" si="108"/>
        <v>169.26755249492001</v>
      </c>
      <c r="O256">
        <f t="shared" si="109"/>
        <v>0.16754985516377827</v>
      </c>
      <c r="P256">
        <f t="shared" si="110"/>
        <v>3.5345892062460842</v>
      </c>
      <c r="Q256">
        <f t="shared" si="111"/>
        <v>0.16325929973319714</v>
      </c>
      <c r="R256">
        <f t="shared" si="112"/>
        <v>0.10241340044549016</v>
      </c>
      <c r="S256">
        <f t="shared" si="113"/>
        <v>317.3992814998125</v>
      </c>
      <c r="T256">
        <f t="shared" si="114"/>
        <v>33.380805591292436</v>
      </c>
      <c r="U256">
        <f t="shared" si="115"/>
        <v>33.380805591292436</v>
      </c>
      <c r="V256">
        <f t="shared" si="116"/>
        <v>5.1612171791883785</v>
      </c>
      <c r="W256">
        <f t="shared" si="117"/>
        <v>24.466736782711987</v>
      </c>
      <c r="X256">
        <f t="shared" si="118"/>
        <v>1.2513039633553251</v>
      </c>
      <c r="Y256">
        <f t="shared" si="119"/>
        <v>5.1143067196418572</v>
      </c>
      <c r="Z256">
        <f t="shared" si="120"/>
        <v>3.9099132158330532</v>
      </c>
      <c r="AA256">
        <f t="shared" si="121"/>
        <v>-284.35097030652992</v>
      </c>
      <c r="AB256">
        <f t="shared" si="122"/>
        <v>-31.033235988455321</v>
      </c>
      <c r="AC256">
        <f t="shared" si="123"/>
        <v>-2.0166832880488803</v>
      </c>
      <c r="AD256">
        <f t="shared" si="124"/>
        <v>-1.6080832215870089E-3</v>
      </c>
      <c r="AE256">
        <f t="shared" si="125"/>
        <v>88.109964865374735</v>
      </c>
      <c r="AF256">
        <f t="shared" si="126"/>
        <v>6.3994691241336819</v>
      </c>
      <c r="AG256">
        <f t="shared" si="127"/>
        <v>58.288483682320795</v>
      </c>
      <c r="AH256">
        <v>1775.22339237814</v>
      </c>
      <c r="AI256">
        <v>1680.3889090909099</v>
      </c>
      <c r="AJ256">
        <v>3.62584061804277</v>
      </c>
      <c r="AK256">
        <v>84.5062676990527</v>
      </c>
      <c r="AL256">
        <f t="shared" si="128"/>
        <v>6.4478678074043065</v>
      </c>
      <c r="AM256">
        <v>4.6109627113084199</v>
      </c>
      <c r="AN256">
        <v>12.2475160839161</v>
      </c>
      <c r="AO256">
        <v>5.8276575586537903E-4</v>
      </c>
      <c r="AP256">
        <v>123.873733639405</v>
      </c>
      <c r="AQ256">
        <v>21</v>
      </c>
      <c r="AR256">
        <v>4</v>
      </c>
      <c r="AS256">
        <f t="shared" si="129"/>
        <v>1</v>
      </c>
      <c r="AT256">
        <f t="shared" si="130"/>
        <v>0</v>
      </c>
      <c r="AU256">
        <f t="shared" si="131"/>
        <v>52928.545398166905</v>
      </c>
      <c r="AV256">
        <f t="shared" si="132"/>
        <v>1999.9949999999999</v>
      </c>
      <c r="AW256">
        <f t="shared" si="133"/>
        <v>1685.9958149999247</v>
      </c>
      <c r="AX256">
        <f t="shared" si="134"/>
        <v>0.84300001499999988</v>
      </c>
      <c r="AY256">
        <f t="shared" si="135"/>
        <v>0.1587000375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1736456753</v>
      </c>
      <c r="BF256">
        <v>1656.16</v>
      </c>
      <c r="BG256">
        <v>1774.605</v>
      </c>
      <c r="BH256">
        <v>12.2431</v>
      </c>
      <c r="BI256">
        <v>4.6580899999999996</v>
      </c>
      <c r="BJ256">
        <v>1656.4349999999999</v>
      </c>
      <c r="BK256">
        <v>12.20735</v>
      </c>
      <c r="BL256">
        <v>500.02199999999999</v>
      </c>
      <c r="BM256">
        <v>102.1045</v>
      </c>
      <c r="BN256">
        <v>0.10033075</v>
      </c>
      <c r="BO256">
        <v>33.217950000000002</v>
      </c>
      <c r="BP256">
        <v>32.327550000000002</v>
      </c>
      <c r="BQ256">
        <v>999.9</v>
      </c>
      <c r="BR256">
        <v>0</v>
      </c>
      <c r="BS256">
        <v>0</v>
      </c>
      <c r="BT256">
        <v>10006.875</v>
      </c>
      <c r="BU256">
        <v>722.85149999999999</v>
      </c>
      <c r="BV256">
        <v>465.79149999999998</v>
      </c>
      <c r="BW256">
        <v>-118.44199999999999</v>
      </c>
      <c r="BX256">
        <v>1676.69</v>
      </c>
      <c r="BY256">
        <v>1782.91</v>
      </c>
      <c r="BZ256">
        <v>7.5850099999999996</v>
      </c>
      <c r="CA256">
        <v>1774.605</v>
      </c>
      <c r="CB256">
        <v>4.6580899999999996</v>
      </c>
      <c r="CC256">
        <v>1.2500800000000001</v>
      </c>
      <c r="CD256">
        <v>0.47561199999999998</v>
      </c>
      <c r="CE256">
        <v>10.211650000000001</v>
      </c>
      <c r="CF256">
        <v>-3.4581300000000001</v>
      </c>
      <c r="CG256">
        <v>1999.9949999999999</v>
      </c>
      <c r="CH256">
        <v>0.89999949999999995</v>
      </c>
      <c r="CI256">
        <v>0.10000050000000001</v>
      </c>
      <c r="CJ256">
        <v>24</v>
      </c>
      <c r="CK256">
        <v>39092.9</v>
      </c>
      <c r="CL256">
        <v>1736449596</v>
      </c>
      <c r="CM256" t="s">
        <v>346</v>
      </c>
      <c r="CN256">
        <v>1736449594</v>
      </c>
      <c r="CO256">
        <v>1736449596</v>
      </c>
      <c r="CP256">
        <v>2</v>
      </c>
      <c r="CQ256">
        <v>0.52600000000000002</v>
      </c>
      <c r="CR256">
        <v>-1.4999999999999999E-2</v>
      </c>
      <c r="CS256">
        <v>0.63</v>
      </c>
      <c r="CT256">
        <v>3.9E-2</v>
      </c>
      <c r="CU256">
        <v>200</v>
      </c>
      <c r="CV256">
        <v>13</v>
      </c>
      <c r="CW256">
        <v>0.21</v>
      </c>
      <c r="CX256">
        <v>0.03</v>
      </c>
      <c r="CY256">
        <v>-115.279238095238</v>
      </c>
      <c r="CZ256">
        <v>-18.4076883116883</v>
      </c>
      <c r="DA256">
        <v>1.9232251163274099</v>
      </c>
      <c r="DB256">
        <v>0</v>
      </c>
      <c r="DC256">
        <v>7.6812409523809499</v>
      </c>
      <c r="DD256">
        <v>-0.40832805194805</v>
      </c>
      <c r="DE256">
        <v>4.7549030424721299E-2</v>
      </c>
      <c r="DF256">
        <v>1</v>
      </c>
      <c r="DG256">
        <v>1</v>
      </c>
      <c r="DH256">
        <v>2</v>
      </c>
      <c r="DI256" t="s">
        <v>347</v>
      </c>
      <c r="DJ256">
        <v>3.1175299999999999</v>
      </c>
      <c r="DK256">
        <v>2.8010899999999999</v>
      </c>
      <c r="DL256">
        <v>0.24909500000000001</v>
      </c>
      <c r="DM256">
        <v>0.260963</v>
      </c>
      <c r="DN256">
        <v>7.2171399999999997E-2</v>
      </c>
      <c r="DO256">
        <v>3.3842400000000002E-2</v>
      </c>
      <c r="DP256">
        <v>20843.3</v>
      </c>
      <c r="DQ256">
        <v>18930</v>
      </c>
      <c r="DR256">
        <v>26563</v>
      </c>
      <c r="DS256">
        <v>23975.200000000001</v>
      </c>
      <c r="DT256">
        <v>34077.4</v>
      </c>
      <c r="DU256">
        <v>33784.400000000001</v>
      </c>
      <c r="DV256">
        <v>40157.4</v>
      </c>
      <c r="DW256">
        <v>37926.9</v>
      </c>
      <c r="DX256">
        <v>1.9955499999999999</v>
      </c>
      <c r="DY256">
        <v>2.1756000000000002</v>
      </c>
      <c r="DZ256">
        <v>0.23314399999999999</v>
      </c>
      <c r="EA256">
        <v>0</v>
      </c>
      <c r="EB256">
        <v>28.539200000000001</v>
      </c>
      <c r="EC256">
        <v>999.9</v>
      </c>
      <c r="ED256">
        <v>61.414999999999999</v>
      </c>
      <c r="EE256">
        <v>25.398</v>
      </c>
      <c r="EF256">
        <v>19.584499999999998</v>
      </c>
      <c r="EG256">
        <v>64.406800000000004</v>
      </c>
      <c r="EH256">
        <v>26.374199999999998</v>
      </c>
      <c r="EI256">
        <v>1</v>
      </c>
      <c r="EJ256">
        <v>-0.17077700000000001</v>
      </c>
      <c r="EK256">
        <v>-4.8372900000000003</v>
      </c>
      <c r="EL256">
        <v>20.2059</v>
      </c>
      <c r="EM256">
        <v>5.2638600000000002</v>
      </c>
      <c r="EN256">
        <v>12.004</v>
      </c>
      <c r="EO256">
        <v>4.9995500000000002</v>
      </c>
      <c r="EP256">
        <v>3.2876500000000002</v>
      </c>
      <c r="EQ256">
        <v>9999</v>
      </c>
      <c r="ER256">
        <v>9999</v>
      </c>
      <c r="ES256">
        <v>999.9</v>
      </c>
      <c r="ET256">
        <v>9999</v>
      </c>
      <c r="EU256">
        <v>1.8726700000000001</v>
      </c>
      <c r="EV256">
        <v>1.87347</v>
      </c>
      <c r="EW256">
        <v>1.86968</v>
      </c>
      <c r="EX256">
        <v>1.87547</v>
      </c>
      <c r="EY256">
        <v>1.87564</v>
      </c>
      <c r="EZ256">
        <v>1.8740699999999999</v>
      </c>
      <c r="FA256">
        <v>1.8726499999999999</v>
      </c>
      <c r="FB256">
        <v>1.87164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-0.27</v>
      </c>
      <c r="FQ256">
        <v>3.5799999999999998E-2</v>
      </c>
      <c r="FR256">
        <v>0.34321388301456301</v>
      </c>
      <c r="FS256">
        <v>1.93526017593624E-3</v>
      </c>
      <c r="FT256">
        <v>-2.6352868309754201E-6</v>
      </c>
      <c r="FU256">
        <v>7.4988703689445403E-10</v>
      </c>
      <c r="FV256">
        <v>-2.6994475661370899E-2</v>
      </c>
      <c r="FW256">
        <v>5.2935318026229097E-3</v>
      </c>
      <c r="FX256">
        <v>-4.69559145734915E-4</v>
      </c>
      <c r="FY256">
        <v>3.7413844565891902E-5</v>
      </c>
      <c r="FZ256">
        <v>1</v>
      </c>
      <c r="GA256">
        <v>1999</v>
      </c>
      <c r="GB256">
        <v>0</v>
      </c>
      <c r="GC256">
        <v>14</v>
      </c>
      <c r="GD256">
        <v>119.3</v>
      </c>
      <c r="GE256">
        <v>119.3</v>
      </c>
      <c r="GF256">
        <v>3.6071800000000001</v>
      </c>
      <c r="GG256">
        <v>2.50488</v>
      </c>
      <c r="GH256">
        <v>1.5979000000000001</v>
      </c>
      <c r="GI256">
        <v>2.34497</v>
      </c>
      <c r="GJ256">
        <v>1.64917</v>
      </c>
      <c r="GK256">
        <v>2.47437</v>
      </c>
      <c r="GL256">
        <v>29.836400000000001</v>
      </c>
      <c r="GM256">
        <v>15.7081</v>
      </c>
      <c r="GN256">
        <v>19</v>
      </c>
      <c r="GO256">
        <v>470.07299999999998</v>
      </c>
      <c r="GP256">
        <v>606.43200000000002</v>
      </c>
      <c r="GQ256">
        <v>39.769500000000001</v>
      </c>
      <c r="GR256">
        <v>25.255400000000002</v>
      </c>
      <c r="GS256">
        <v>29.998799999999999</v>
      </c>
      <c r="GT256">
        <v>25.026399999999999</v>
      </c>
      <c r="GU256">
        <v>24.9954</v>
      </c>
      <c r="GV256">
        <v>72.374300000000005</v>
      </c>
      <c r="GW256">
        <v>66.938999999999993</v>
      </c>
      <c r="GX256">
        <v>100</v>
      </c>
      <c r="GY256">
        <v>39.563899999999997</v>
      </c>
      <c r="GZ256">
        <v>1803.77</v>
      </c>
      <c r="HA256">
        <v>4.7891700000000004</v>
      </c>
      <c r="HB256">
        <v>100.861</v>
      </c>
      <c r="HC256">
        <v>100.753</v>
      </c>
    </row>
    <row r="257" spans="1:211" x14ac:dyDescent="0.2">
      <c r="A257">
        <v>241</v>
      </c>
      <c r="B257">
        <v>1736456757</v>
      </c>
      <c r="C257">
        <v>481</v>
      </c>
      <c r="D257" t="s">
        <v>830</v>
      </c>
      <c r="E257" t="s">
        <v>831</v>
      </c>
      <c r="F257">
        <v>2</v>
      </c>
      <c r="G257">
        <v>1736456756</v>
      </c>
      <c r="H257">
        <f t="shared" si="102"/>
        <v>6.427276526445945E-3</v>
      </c>
      <c r="I257">
        <f t="shared" si="103"/>
        <v>6.4272765264459446</v>
      </c>
      <c r="J257">
        <f t="shared" si="104"/>
        <v>58.319328783030407</v>
      </c>
      <c r="K257">
        <f t="shared" si="105"/>
        <v>1666.95</v>
      </c>
      <c r="L257">
        <f t="shared" si="106"/>
        <v>1012.1139843693576</v>
      </c>
      <c r="M257">
        <f t="shared" si="107"/>
        <v>103.44346704870668</v>
      </c>
      <c r="N257">
        <f t="shared" si="108"/>
        <v>170.37121318335002</v>
      </c>
      <c r="O257">
        <f t="shared" si="109"/>
        <v>0.16720801561350593</v>
      </c>
      <c r="P257">
        <f t="shared" si="110"/>
        <v>3.5314930333179682</v>
      </c>
      <c r="Q257">
        <f t="shared" si="111"/>
        <v>0.16293106593577225</v>
      </c>
      <c r="R257">
        <f t="shared" si="112"/>
        <v>0.10220707125946066</v>
      </c>
      <c r="S257">
        <f t="shared" si="113"/>
        <v>317.40015</v>
      </c>
      <c r="T257">
        <f t="shared" si="114"/>
        <v>33.368574130890188</v>
      </c>
      <c r="U257">
        <f t="shared" si="115"/>
        <v>33.368574130890188</v>
      </c>
      <c r="V257">
        <f t="shared" si="116"/>
        <v>5.1576809600785207</v>
      </c>
      <c r="W257">
        <f t="shared" si="117"/>
        <v>24.510004947842116</v>
      </c>
      <c r="X257">
        <f t="shared" si="118"/>
        <v>1.2523324108443001</v>
      </c>
      <c r="Y257">
        <f t="shared" si="119"/>
        <v>5.1094743289905233</v>
      </c>
      <c r="Z257">
        <f t="shared" si="120"/>
        <v>3.9053485492342208</v>
      </c>
      <c r="AA257">
        <f t="shared" si="121"/>
        <v>-283.44289481626618</v>
      </c>
      <c r="AB257">
        <f t="shared" si="122"/>
        <v>-31.885375063051434</v>
      </c>
      <c r="AC257">
        <f t="shared" si="123"/>
        <v>-2.0735805368165199</v>
      </c>
      <c r="AD257">
        <f t="shared" si="124"/>
        <v>-1.7004161341205304E-3</v>
      </c>
      <c r="AE257">
        <f t="shared" si="125"/>
        <v>87.143999125020784</v>
      </c>
      <c r="AF257">
        <f t="shared" si="126"/>
        <v>6.3860498765085127</v>
      </c>
      <c r="AG257">
        <f t="shared" si="127"/>
        <v>58.319328783030407</v>
      </c>
      <c r="AH257">
        <v>1782.73676694306</v>
      </c>
      <c r="AI257">
        <v>1687.6777575757601</v>
      </c>
      <c r="AJ257">
        <v>3.65679845060024</v>
      </c>
      <c r="AK257">
        <v>84.5062676990527</v>
      </c>
      <c r="AL257">
        <f t="shared" si="128"/>
        <v>6.4272765264459446</v>
      </c>
      <c r="AM257">
        <v>4.6436782643257297</v>
      </c>
      <c r="AN257">
        <v>12.253170629370601</v>
      </c>
      <c r="AO257">
        <v>6.3729287640353299E-4</v>
      </c>
      <c r="AP257">
        <v>123.873733639405</v>
      </c>
      <c r="AQ257">
        <v>21</v>
      </c>
      <c r="AR257">
        <v>4</v>
      </c>
      <c r="AS257">
        <f t="shared" si="129"/>
        <v>1</v>
      </c>
      <c r="AT257">
        <f t="shared" si="130"/>
        <v>0</v>
      </c>
      <c r="AU257">
        <f t="shared" si="131"/>
        <v>52865.128393856765</v>
      </c>
      <c r="AV257">
        <f t="shared" si="132"/>
        <v>2000</v>
      </c>
      <c r="AW257">
        <f t="shared" si="133"/>
        <v>1686.0000600000001</v>
      </c>
      <c r="AX257">
        <f t="shared" si="134"/>
        <v>0.84300003000000001</v>
      </c>
      <c r="AY257">
        <f t="shared" si="135"/>
        <v>0.158700075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1736456756</v>
      </c>
      <c r="BF257">
        <v>1666.95</v>
      </c>
      <c r="BG257">
        <v>1784.26</v>
      </c>
      <c r="BH257">
        <v>12.2531</v>
      </c>
      <c r="BI257">
        <v>4.6861300000000004</v>
      </c>
      <c r="BJ257">
        <v>1667.23</v>
      </c>
      <c r="BK257">
        <v>12.2173</v>
      </c>
      <c r="BL257">
        <v>500.15800000000002</v>
      </c>
      <c r="BM257">
        <v>102.105</v>
      </c>
      <c r="BN257">
        <v>0.100353</v>
      </c>
      <c r="BO257">
        <v>33.201099999999997</v>
      </c>
      <c r="BP257">
        <v>32.330300000000001</v>
      </c>
      <c r="BQ257">
        <v>999.9</v>
      </c>
      <c r="BR257">
        <v>0</v>
      </c>
      <c r="BS257">
        <v>0</v>
      </c>
      <c r="BT257">
        <v>9993.75</v>
      </c>
      <c r="BU257">
        <v>722.98199999999997</v>
      </c>
      <c r="BV257">
        <v>466.77600000000001</v>
      </c>
      <c r="BW257">
        <v>-117.316</v>
      </c>
      <c r="BX257">
        <v>1687.62</v>
      </c>
      <c r="BY257">
        <v>1792.66</v>
      </c>
      <c r="BZ257">
        <v>7.5669599999999999</v>
      </c>
      <c r="CA257">
        <v>1784.26</v>
      </c>
      <c r="CB257">
        <v>4.6861300000000004</v>
      </c>
      <c r="CC257">
        <v>1.2511099999999999</v>
      </c>
      <c r="CD257">
        <v>0.47847899999999999</v>
      </c>
      <c r="CE257">
        <v>10.224</v>
      </c>
      <c r="CF257">
        <v>-3.3776600000000001</v>
      </c>
      <c r="CG257">
        <v>2000</v>
      </c>
      <c r="CH257">
        <v>0.89999899999999999</v>
      </c>
      <c r="CI257">
        <v>0.10000100000000001</v>
      </c>
      <c r="CJ257">
        <v>24</v>
      </c>
      <c r="CK257">
        <v>39093</v>
      </c>
      <c r="CL257">
        <v>1736449596</v>
      </c>
      <c r="CM257" t="s">
        <v>346</v>
      </c>
      <c r="CN257">
        <v>1736449594</v>
      </c>
      <c r="CO257">
        <v>1736449596</v>
      </c>
      <c r="CP257">
        <v>2</v>
      </c>
      <c r="CQ257">
        <v>0.52600000000000002</v>
      </c>
      <c r="CR257">
        <v>-1.4999999999999999E-2</v>
      </c>
      <c r="CS257">
        <v>0.63</v>
      </c>
      <c r="CT257">
        <v>3.9E-2</v>
      </c>
      <c r="CU257">
        <v>200</v>
      </c>
      <c r="CV257">
        <v>13</v>
      </c>
      <c r="CW257">
        <v>0.21</v>
      </c>
      <c r="CX257">
        <v>0.03</v>
      </c>
      <c r="CY257">
        <v>-115.76461904761899</v>
      </c>
      <c r="CZ257">
        <v>-18.5989090909091</v>
      </c>
      <c r="DA257">
        <v>1.9387254398356</v>
      </c>
      <c r="DB257">
        <v>0</v>
      </c>
      <c r="DC257">
        <v>7.6672052380952396</v>
      </c>
      <c r="DD257">
        <v>-0.50052545454544795</v>
      </c>
      <c r="DE257">
        <v>5.5240515722830397E-2</v>
      </c>
      <c r="DF257">
        <v>0</v>
      </c>
      <c r="DG257">
        <v>0</v>
      </c>
      <c r="DH257">
        <v>2</v>
      </c>
      <c r="DI257" t="s">
        <v>535</v>
      </c>
      <c r="DJ257">
        <v>3.1175299999999999</v>
      </c>
      <c r="DK257">
        <v>2.8008600000000001</v>
      </c>
      <c r="DL257">
        <v>0.24970899999999999</v>
      </c>
      <c r="DM257">
        <v>0.26142799999999999</v>
      </c>
      <c r="DN257">
        <v>7.2206500000000007E-2</v>
      </c>
      <c r="DO257">
        <v>3.39425E-2</v>
      </c>
      <c r="DP257">
        <v>20826.400000000001</v>
      </c>
      <c r="DQ257">
        <v>18918</v>
      </c>
      <c r="DR257">
        <v>26563</v>
      </c>
      <c r="DS257">
        <v>23975</v>
      </c>
      <c r="DT257">
        <v>34076.1</v>
      </c>
      <c r="DU257">
        <v>33780.9</v>
      </c>
      <c r="DV257">
        <v>40157.300000000003</v>
      </c>
      <c r="DW257">
        <v>37926.9</v>
      </c>
      <c r="DX257">
        <v>1.9956</v>
      </c>
      <c r="DY257">
        <v>2.1758199999999999</v>
      </c>
      <c r="DZ257">
        <v>0.23281199999999999</v>
      </c>
      <c r="EA257">
        <v>0</v>
      </c>
      <c r="EB257">
        <v>28.543299999999999</v>
      </c>
      <c r="EC257">
        <v>999.9</v>
      </c>
      <c r="ED257">
        <v>61.414999999999999</v>
      </c>
      <c r="EE257">
        <v>25.398</v>
      </c>
      <c r="EF257">
        <v>19.583600000000001</v>
      </c>
      <c r="EG257">
        <v>63.906799999999997</v>
      </c>
      <c r="EH257">
        <v>26.1418</v>
      </c>
      <c r="EI257">
        <v>1</v>
      </c>
      <c r="EJ257">
        <v>-0.170511</v>
      </c>
      <c r="EK257">
        <v>-4.8850100000000003</v>
      </c>
      <c r="EL257">
        <v>20.204000000000001</v>
      </c>
      <c r="EM257">
        <v>5.2634100000000004</v>
      </c>
      <c r="EN257">
        <v>12.004</v>
      </c>
      <c r="EO257">
        <v>4.9992000000000001</v>
      </c>
      <c r="EP257">
        <v>3.2875299999999998</v>
      </c>
      <c r="EQ257">
        <v>9999</v>
      </c>
      <c r="ER257">
        <v>9999</v>
      </c>
      <c r="ES257">
        <v>999.9</v>
      </c>
      <c r="ET257">
        <v>9999</v>
      </c>
      <c r="EU257">
        <v>1.8726400000000001</v>
      </c>
      <c r="EV257">
        <v>1.87347</v>
      </c>
      <c r="EW257">
        <v>1.86968</v>
      </c>
      <c r="EX257">
        <v>1.8754599999999999</v>
      </c>
      <c r="EY257">
        <v>1.87564</v>
      </c>
      <c r="EZ257">
        <v>1.8740699999999999</v>
      </c>
      <c r="FA257">
        <v>1.8726400000000001</v>
      </c>
      <c r="FB257">
        <v>1.87164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-0.28000000000000003</v>
      </c>
      <c r="FQ257">
        <v>3.5799999999999998E-2</v>
      </c>
      <c r="FR257">
        <v>0.34321388301456301</v>
      </c>
      <c r="FS257">
        <v>1.93526017593624E-3</v>
      </c>
      <c r="FT257">
        <v>-2.6352868309754201E-6</v>
      </c>
      <c r="FU257">
        <v>7.4988703689445403E-10</v>
      </c>
      <c r="FV257">
        <v>-2.6994475661370899E-2</v>
      </c>
      <c r="FW257">
        <v>5.2935318026229097E-3</v>
      </c>
      <c r="FX257">
        <v>-4.69559145734915E-4</v>
      </c>
      <c r="FY257">
        <v>3.7413844565891902E-5</v>
      </c>
      <c r="FZ257">
        <v>1</v>
      </c>
      <c r="GA257">
        <v>1999</v>
      </c>
      <c r="GB257">
        <v>0</v>
      </c>
      <c r="GC257">
        <v>14</v>
      </c>
      <c r="GD257">
        <v>119.4</v>
      </c>
      <c r="GE257">
        <v>119.3</v>
      </c>
      <c r="GF257">
        <v>3.6206100000000001</v>
      </c>
      <c r="GG257">
        <v>2.50244</v>
      </c>
      <c r="GH257">
        <v>1.5979000000000001</v>
      </c>
      <c r="GI257">
        <v>2.34619</v>
      </c>
      <c r="GJ257">
        <v>1.64917</v>
      </c>
      <c r="GK257">
        <v>2.4511699999999998</v>
      </c>
      <c r="GL257">
        <v>29.836400000000001</v>
      </c>
      <c r="GM257">
        <v>15.699299999999999</v>
      </c>
      <c r="GN257">
        <v>19</v>
      </c>
      <c r="GO257">
        <v>470.10300000000001</v>
      </c>
      <c r="GP257">
        <v>606.61099999999999</v>
      </c>
      <c r="GQ257">
        <v>39.654299999999999</v>
      </c>
      <c r="GR257">
        <v>25.255400000000002</v>
      </c>
      <c r="GS257">
        <v>29.999500000000001</v>
      </c>
      <c r="GT257">
        <v>25.026399999999999</v>
      </c>
      <c r="GU257">
        <v>24.9954</v>
      </c>
      <c r="GV257">
        <v>72.579400000000007</v>
      </c>
      <c r="GW257">
        <v>66.938999999999993</v>
      </c>
      <c r="GX257">
        <v>100</v>
      </c>
      <c r="GY257">
        <v>39.563899999999997</v>
      </c>
      <c r="GZ257">
        <v>1803.77</v>
      </c>
      <c r="HA257">
        <v>4.8054199999999998</v>
      </c>
      <c r="HB257">
        <v>100.861</v>
      </c>
      <c r="HC257">
        <v>100.753</v>
      </c>
    </row>
    <row r="258" spans="1:211" x14ac:dyDescent="0.2">
      <c r="A258">
        <v>242</v>
      </c>
      <c r="B258">
        <v>1736456759</v>
      </c>
      <c r="C258">
        <v>483</v>
      </c>
      <c r="D258" t="s">
        <v>832</v>
      </c>
      <c r="E258" t="s">
        <v>833</v>
      </c>
      <c r="F258">
        <v>2</v>
      </c>
      <c r="G258">
        <v>1736456757</v>
      </c>
      <c r="H258">
        <f t="shared" si="102"/>
        <v>6.4134099719547078E-3</v>
      </c>
      <c r="I258">
        <f t="shared" si="103"/>
        <v>6.4134099719547075</v>
      </c>
      <c r="J258">
        <f t="shared" si="104"/>
        <v>58.301485437524818</v>
      </c>
      <c r="K258">
        <f t="shared" si="105"/>
        <v>1670.42</v>
      </c>
      <c r="L258">
        <f t="shared" si="106"/>
        <v>1014.6041520291984</v>
      </c>
      <c r="M258">
        <f t="shared" si="107"/>
        <v>103.69848672171187</v>
      </c>
      <c r="N258">
        <f t="shared" si="108"/>
        <v>170.72670739937698</v>
      </c>
      <c r="O258">
        <f t="shared" si="109"/>
        <v>0.16690562537810835</v>
      </c>
      <c r="P258">
        <f t="shared" si="110"/>
        <v>3.5341742861802996</v>
      </c>
      <c r="Q258">
        <f t="shared" si="111"/>
        <v>0.16264706318505151</v>
      </c>
      <c r="R258">
        <f t="shared" si="112"/>
        <v>0.10202797931819046</v>
      </c>
      <c r="S258">
        <f t="shared" si="113"/>
        <v>317.3992814998125</v>
      </c>
      <c r="T258">
        <f t="shared" si="114"/>
        <v>33.364215067163833</v>
      </c>
      <c r="U258">
        <f t="shared" si="115"/>
        <v>33.364215067163833</v>
      </c>
      <c r="V258">
        <f t="shared" si="116"/>
        <v>5.1564212272304264</v>
      </c>
      <c r="W258">
        <f t="shared" si="117"/>
        <v>24.526301485885433</v>
      </c>
      <c r="X258">
        <f t="shared" si="118"/>
        <v>1.2526554227249698</v>
      </c>
      <c r="Y258">
        <f t="shared" si="119"/>
        <v>5.1073963330584373</v>
      </c>
      <c r="Z258">
        <f t="shared" si="120"/>
        <v>3.9037658045054568</v>
      </c>
      <c r="AA258">
        <f t="shared" si="121"/>
        <v>-282.83137976320262</v>
      </c>
      <c r="AB258">
        <f t="shared" si="122"/>
        <v>-32.460406554337851</v>
      </c>
      <c r="AC258">
        <f t="shared" si="123"/>
        <v>-2.1092547379774627</v>
      </c>
      <c r="AD258">
        <f t="shared" si="124"/>
        <v>-1.7595557054050914E-3</v>
      </c>
      <c r="AE258">
        <f t="shared" si="125"/>
        <v>86.547539393979392</v>
      </c>
      <c r="AF258">
        <f t="shared" si="126"/>
        <v>6.3771511317636209</v>
      </c>
      <c r="AG258">
        <f t="shared" si="127"/>
        <v>58.301485437524818</v>
      </c>
      <c r="AH258">
        <v>1789.3446876882899</v>
      </c>
      <c r="AI258">
        <v>1694.7189696969699</v>
      </c>
      <c r="AJ258">
        <v>3.5943375718890702</v>
      </c>
      <c r="AK258">
        <v>84.5062676990527</v>
      </c>
      <c r="AL258">
        <f t="shared" si="128"/>
        <v>6.4134099719547075</v>
      </c>
      <c r="AM258">
        <v>4.6654334778959399</v>
      </c>
      <c r="AN258">
        <v>12.259424475524501</v>
      </c>
      <c r="AO258">
        <v>6.1604286930979203E-4</v>
      </c>
      <c r="AP258">
        <v>123.873733639405</v>
      </c>
      <c r="AQ258">
        <v>21</v>
      </c>
      <c r="AR258">
        <v>4</v>
      </c>
      <c r="AS258">
        <f t="shared" si="129"/>
        <v>1</v>
      </c>
      <c r="AT258">
        <f t="shared" si="130"/>
        <v>0</v>
      </c>
      <c r="AU258">
        <f t="shared" si="131"/>
        <v>52923.850671871587</v>
      </c>
      <c r="AV258">
        <f t="shared" si="132"/>
        <v>1999.9949999999999</v>
      </c>
      <c r="AW258">
        <f t="shared" si="133"/>
        <v>1685.9958149999247</v>
      </c>
      <c r="AX258">
        <f t="shared" si="134"/>
        <v>0.84300001499999988</v>
      </c>
      <c r="AY258">
        <f t="shared" si="135"/>
        <v>0.1587000375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1736456757</v>
      </c>
      <c r="BF258">
        <v>1670.42</v>
      </c>
      <c r="BG258">
        <v>1787.0350000000001</v>
      </c>
      <c r="BH258">
        <v>12.2562</v>
      </c>
      <c r="BI258">
        <v>4.6990350000000003</v>
      </c>
      <c r="BJ258">
        <v>1670.7049999999999</v>
      </c>
      <c r="BK258">
        <v>12.22035</v>
      </c>
      <c r="BL258">
        <v>500.10750000000002</v>
      </c>
      <c r="BM258">
        <v>102.10599999999999</v>
      </c>
      <c r="BN258">
        <v>9.9856849999999997E-2</v>
      </c>
      <c r="BO258">
        <v>33.193849999999998</v>
      </c>
      <c r="BP258">
        <v>32.329650000000001</v>
      </c>
      <c r="BQ258">
        <v>999.9</v>
      </c>
      <c r="BR258">
        <v>0</v>
      </c>
      <c r="BS258">
        <v>0</v>
      </c>
      <c r="BT258">
        <v>10004.975</v>
      </c>
      <c r="BU258">
        <v>723.00750000000005</v>
      </c>
      <c r="BV258">
        <v>466.99149999999997</v>
      </c>
      <c r="BW258">
        <v>-116.61799999999999</v>
      </c>
      <c r="BX258">
        <v>1691.145</v>
      </c>
      <c r="BY258">
        <v>1795.4749999999999</v>
      </c>
      <c r="BZ258">
        <v>7.5571599999999997</v>
      </c>
      <c r="CA258">
        <v>1787.0350000000001</v>
      </c>
      <c r="CB258">
        <v>4.6990350000000003</v>
      </c>
      <c r="CC258">
        <v>1.2514350000000001</v>
      </c>
      <c r="CD258">
        <v>0.4798</v>
      </c>
      <c r="CE258">
        <v>10.2279</v>
      </c>
      <c r="CF258">
        <v>-3.340795</v>
      </c>
      <c r="CG258">
        <v>1999.9949999999999</v>
      </c>
      <c r="CH258">
        <v>0.89999949999999995</v>
      </c>
      <c r="CI258">
        <v>0.10000050000000001</v>
      </c>
      <c r="CJ258">
        <v>24</v>
      </c>
      <c r="CK258">
        <v>39092.85</v>
      </c>
      <c r="CL258">
        <v>1736449596</v>
      </c>
      <c r="CM258" t="s">
        <v>346</v>
      </c>
      <c r="CN258">
        <v>1736449594</v>
      </c>
      <c r="CO258">
        <v>1736449596</v>
      </c>
      <c r="CP258">
        <v>2</v>
      </c>
      <c r="CQ258">
        <v>0.52600000000000002</v>
      </c>
      <c r="CR258">
        <v>-1.4999999999999999E-2</v>
      </c>
      <c r="CS258">
        <v>0.63</v>
      </c>
      <c r="CT258">
        <v>3.9E-2</v>
      </c>
      <c r="CU258">
        <v>200</v>
      </c>
      <c r="CV258">
        <v>13</v>
      </c>
      <c r="CW258">
        <v>0.21</v>
      </c>
      <c r="CX258">
        <v>0.03</v>
      </c>
      <c r="CY258">
        <v>-116.109238095238</v>
      </c>
      <c r="CZ258">
        <v>-15.884103896103801</v>
      </c>
      <c r="DA258">
        <v>1.7911806402950501</v>
      </c>
      <c r="DB258">
        <v>0</v>
      </c>
      <c r="DC258">
        <v>7.6531366666666703</v>
      </c>
      <c r="DD258">
        <v>-0.57440337662336305</v>
      </c>
      <c r="DE258">
        <v>6.0712039312317001E-2</v>
      </c>
      <c r="DF258">
        <v>0</v>
      </c>
      <c r="DG258">
        <v>0</v>
      </c>
      <c r="DH258">
        <v>2</v>
      </c>
      <c r="DI258" t="s">
        <v>535</v>
      </c>
      <c r="DJ258">
        <v>3.1170399999999998</v>
      </c>
      <c r="DK258">
        <v>2.8004899999999999</v>
      </c>
      <c r="DL258">
        <v>0.25029899999999999</v>
      </c>
      <c r="DM258">
        <v>0.26192900000000002</v>
      </c>
      <c r="DN258">
        <v>7.2229799999999997E-2</v>
      </c>
      <c r="DO258">
        <v>3.4154799999999999E-2</v>
      </c>
      <c r="DP258">
        <v>20809.8</v>
      </c>
      <c r="DQ258">
        <v>18905.3</v>
      </c>
      <c r="DR258">
        <v>26562.7</v>
      </c>
      <c r="DS258">
        <v>23975.200000000001</v>
      </c>
      <c r="DT258">
        <v>34075</v>
      </c>
      <c r="DU258">
        <v>33773.5</v>
      </c>
      <c r="DV258">
        <v>40157</v>
      </c>
      <c r="DW258">
        <v>37926.800000000003</v>
      </c>
      <c r="DX258">
        <v>1.99518</v>
      </c>
      <c r="DY258">
        <v>2.1763699999999999</v>
      </c>
      <c r="DZ258">
        <v>0.232406</v>
      </c>
      <c r="EA258">
        <v>0</v>
      </c>
      <c r="EB258">
        <v>28.5474</v>
      </c>
      <c r="EC258">
        <v>999.9</v>
      </c>
      <c r="ED258">
        <v>61.414999999999999</v>
      </c>
      <c r="EE258">
        <v>25.398</v>
      </c>
      <c r="EF258">
        <v>19.584599999999998</v>
      </c>
      <c r="EG258">
        <v>63.826799999999999</v>
      </c>
      <c r="EH258">
        <v>26.522400000000001</v>
      </c>
      <c r="EI258">
        <v>1</v>
      </c>
      <c r="EJ258">
        <v>-0.170346</v>
      </c>
      <c r="EK258">
        <v>-5.0979299999999999</v>
      </c>
      <c r="EL258">
        <v>20.195699999999999</v>
      </c>
      <c r="EM258">
        <v>5.2608699999999997</v>
      </c>
      <c r="EN258">
        <v>12.004</v>
      </c>
      <c r="EO258">
        <v>4.9989499999999998</v>
      </c>
      <c r="EP258">
        <v>3.2868499999999998</v>
      </c>
      <c r="EQ258">
        <v>9999</v>
      </c>
      <c r="ER258">
        <v>9999</v>
      </c>
      <c r="ES258">
        <v>999.9</v>
      </c>
      <c r="ET258">
        <v>9999</v>
      </c>
      <c r="EU258">
        <v>1.87259</v>
      </c>
      <c r="EV258">
        <v>1.87347</v>
      </c>
      <c r="EW258">
        <v>1.8696600000000001</v>
      </c>
      <c r="EX258">
        <v>1.8754599999999999</v>
      </c>
      <c r="EY258">
        <v>1.8756200000000001</v>
      </c>
      <c r="EZ258">
        <v>1.8740399999999999</v>
      </c>
      <c r="FA258">
        <v>1.8726</v>
      </c>
      <c r="FB258">
        <v>1.87164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-0.28999999999999998</v>
      </c>
      <c r="FQ258">
        <v>3.5900000000000001E-2</v>
      </c>
      <c r="FR258">
        <v>0.34321388301456301</v>
      </c>
      <c r="FS258">
        <v>1.93526017593624E-3</v>
      </c>
      <c r="FT258">
        <v>-2.6352868309754201E-6</v>
      </c>
      <c r="FU258">
        <v>7.4988703689445403E-10</v>
      </c>
      <c r="FV258">
        <v>-2.6994475661370899E-2</v>
      </c>
      <c r="FW258">
        <v>5.2935318026229097E-3</v>
      </c>
      <c r="FX258">
        <v>-4.69559145734915E-4</v>
      </c>
      <c r="FY258">
        <v>3.7413844565891902E-5</v>
      </c>
      <c r="FZ258">
        <v>1</v>
      </c>
      <c r="GA258">
        <v>1999</v>
      </c>
      <c r="GB258">
        <v>0</v>
      </c>
      <c r="GC258">
        <v>14</v>
      </c>
      <c r="GD258">
        <v>119.4</v>
      </c>
      <c r="GE258">
        <v>119.4</v>
      </c>
      <c r="GF258">
        <v>3.6315900000000001</v>
      </c>
      <c r="GG258">
        <v>2.52441</v>
      </c>
      <c r="GH258">
        <v>1.5979000000000001</v>
      </c>
      <c r="GI258">
        <v>2.34619</v>
      </c>
      <c r="GJ258">
        <v>1.64917</v>
      </c>
      <c r="GK258">
        <v>2.34741</v>
      </c>
      <c r="GL258">
        <v>29.836400000000001</v>
      </c>
      <c r="GM258">
        <v>15.681800000000001</v>
      </c>
      <c r="GN258">
        <v>19</v>
      </c>
      <c r="GO258">
        <v>469.84399999999999</v>
      </c>
      <c r="GP258">
        <v>607.04899999999998</v>
      </c>
      <c r="GQ258">
        <v>39.5548</v>
      </c>
      <c r="GR258">
        <v>25.255400000000002</v>
      </c>
      <c r="GS258">
        <v>29.999700000000001</v>
      </c>
      <c r="GT258">
        <v>25.026399999999999</v>
      </c>
      <c r="GU258">
        <v>24.9954</v>
      </c>
      <c r="GV258">
        <v>72.860100000000003</v>
      </c>
      <c r="GW258">
        <v>66.938999999999993</v>
      </c>
      <c r="GX258">
        <v>100</v>
      </c>
      <c r="GY258">
        <v>39.434600000000003</v>
      </c>
      <c r="GZ258">
        <v>1817.31</v>
      </c>
      <c r="HA258">
        <v>4.8257399999999997</v>
      </c>
      <c r="HB258">
        <v>100.86</v>
      </c>
      <c r="HC258">
        <v>100.753</v>
      </c>
    </row>
    <row r="259" spans="1:211" x14ac:dyDescent="0.2">
      <c r="A259">
        <v>243</v>
      </c>
      <c r="B259">
        <v>1736456761</v>
      </c>
      <c r="C259">
        <v>485</v>
      </c>
      <c r="D259" t="s">
        <v>834</v>
      </c>
      <c r="E259" t="s">
        <v>835</v>
      </c>
      <c r="F259">
        <v>2</v>
      </c>
      <c r="G259">
        <v>1736456760</v>
      </c>
      <c r="H259">
        <f t="shared" si="102"/>
        <v>6.3993784795865162E-3</v>
      </c>
      <c r="I259">
        <f t="shared" si="103"/>
        <v>6.3993784795865158</v>
      </c>
      <c r="J259">
        <f t="shared" si="104"/>
        <v>58.409256239234672</v>
      </c>
      <c r="K259">
        <f t="shared" si="105"/>
        <v>1680.56</v>
      </c>
      <c r="L259">
        <f t="shared" si="106"/>
        <v>1022.692488189427</v>
      </c>
      <c r="M259">
        <f t="shared" si="107"/>
        <v>104.52617865692679</v>
      </c>
      <c r="N259">
        <f t="shared" si="108"/>
        <v>171.76474534850402</v>
      </c>
      <c r="O259">
        <f t="shared" si="109"/>
        <v>0.16674670160009966</v>
      </c>
      <c r="P259">
        <f t="shared" si="110"/>
        <v>3.5352447500895012</v>
      </c>
      <c r="Q259">
        <f t="shared" si="111"/>
        <v>0.16249738587159199</v>
      </c>
      <c r="R259">
        <f t="shared" si="112"/>
        <v>0.1019336309123709</v>
      </c>
      <c r="S259">
        <f t="shared" si="113"/>
        <v>317.39839872007138</v>
      </c>
      <c r="T259">
        <f t="shared" si="114"/>
        <v>33.350362802764508</v>
      </c>
      <c r="U259">
        <f t="shared" si="115"/>
        <v>33.350362802764508</v>
      </c>
      <c r="V259">
        <f t="shared" si="116"/>
        <v>5.1524198155799601</v>
      </c>
      <c r="W259">
        <f t="shared" si="117"/>
        <v>24.566165571441765</v>
      </c>
      <c r="X259">
        <f t="shared" si="118"/>
        <v>1.2535057021779601</v>
      </c>
      <c r="Y259">
        <f t="shared" si="119"/>
        <v>5.102569623788435</v>
      </c>
      <c r="Z259">
        <f t="shared" si="120"/>
        <v>3.8989141134020002</v>
      </c>
      <c r="AA259">
        <f t="shared" si="121"/>
        <v>-282.21259094976534</v>
      </c>
      <c r="AB259">
        <f t="shared" si="122"/>
        <v>-33.041583235464188</v>
      </c>
      <c r="AC259">
        <f t="shared" si="123"/>
        <v>-2.146046368851898</v>
      </c>
      <c r="AD259">
        <f t="shared" si="124"/>
        <v>-1.821834010044654E-3</v>
      </c>
      <c r="AE259">
        <f t="shared" si="125"/>
        <v>86.06978951892215</v>
      </c>
      <c r="AF259">
        <f t="shared" si="126"/>
        <v>6.3388924412565473</v>
      </c>
      <c r="AG259">
        <f t="shared" si="127"/>
        <v>58.409256239234672</v>
      </c>
      <c r="AH259">
        <v>1795.3826427604999</v>
      </c>
      <c r="AI259">
        <v>1701.45181818182</v>
      </c>
      <c r="AJ259">
        <v>3.4685022212176402</v>
      </c>
      <c r="AK259">
        <v>84.5062676990527</v>
      </c>
      <c r="AL259">
        <f t="shared" si="128"/>
        <v>6.3993784795865158</v>
      </c>
      <c r="AM259">
        <v>4.6850011904800803</v>
      </c>
      <c r="AN259">
        <v>12.2648993006993</v>
      </c>
      <c r="AO259">
        <v>5.3889451021459697E-4</v>
      </c>
      <c r="AP259">
        <v>123.873733639405</v>
      </c>
      <c r="AQ259">
        <v>21</v>
      </c>
      <c r="AR259">
        <v>4</v>
      </c>
      <c r="AS259">
        <f t="shared" si="129"/>
        <v>1</v>
      </c>
      <c r="AT259">
        <f t="shared" si="130"/>
        <v>0</v>
      </c>
      <c r="AU259">
        <f t="shared" si="131"/>
        <v>52949.729256310449</v>
      </c>
      <c r="AV259">
        <f t="shared" si="132"/>
        <v>1999.99</v>
      </c>
      <c r="AW259">
        <f t="shared" si="133"/>
        <v>1685.99203199769</v>
      </c>
      <c r="AX259">
        <f t="shared" si="134"/>
        <v>0.84300023099999999</v>
      </c>
      <c r="AY259">
        <f t="shared" si="135"/>
        <v>0.15869999286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1736456760</v>
      </c>
      <c r="BF259">
        <v>1680.56</v>
      </c>
      <c r="BG259">
        <v>1796.63</v>
      </c>
      <c r="BH259">
        <v>12.2644</v>
      </c>
      <c r="BI259">
        <v>4.7508400000000002</v>
      </c>
      <c r="BJ259">
        <v>1680.84</v>
      </c>
      <c r="BK259">
        <v>12.2285</v>
      </c>
      <c r="BL259">
        <v>499.988</v>
      </c>
      <c r="BM259">
        <v>102.107</v>
      </c>
      <c r="BN259">
        <v>9.9850900000000006E-2</v>
      </c>
      <c r="BO259">
        <v>33.177</v>
      </c>
      <c r="BP259">
        <v>32.321300000000001</v>
      </c>
      <c r="BQ259">
        <v>999.9</v>
      </c>
      <c r="BR259">
        <v>0</v>
      </c>
      <c r="BS259">
        <v>0</v>
      </c>
      <c r="BT259">
        <v>10009.4</v>
      </c>
      <c r="BU259">
        <v>723.05899999999997</v>
      </c>
      <c r="BV259">
        <v>467.72199999999998</v>
      </c>
      <c r="BW259">
        <v>-116.078</v>
      </c>
      <c r="BX259">
        <v>1701.42</v>
      </c>
      <c r="BY259">
        <v>1805.21</v>
      </c>
      <c r="BZ259">
        <v>7.5135899999999998</v>
      </c>
      <c r="CA259">
        <v>1796.63</v>
      </c>
      <c r="CB259">
        <v>4.7508400000000002</v>
      </c>
      <c r="CC259">
        <v>1.2522800000000001</v>
      </c>
      <c r="CD259">
        <v>0.48509400000000003</v>
      </c>
      <c r="CE259">
        <v>10.238099999999999</v>
      </c>
      <c r="CF259">
        <v>-3.19374</v>
      </c>
      <c r="CG259">
        <v>1999.99</v>
      </c>
      <c r="CH259">
        <v>0.90000100000000005</v>
      </c>
      <c r="CI259">
        <v>9.9999299999999999E-2</v>
      </c>
      <c r="CJ259">
        <v>24</v>
      </c>
      <c r="CK259">
        <v>39092.800000000003</v>
      </c>
      <c r="CL259">
        <v>1736449596</v>
      </c>
      <c r="CM259" t="s">
        <v>346</v>
      </c>
      <c r="CN259">
        <v>1736449594</v>
      </c>
      <c r="CO259">
        <v>1736449596</v>
      </c>
      <c r="CP259">
        <v>2</v>
      </c>
      <c r="CQ259">
        <v>0.52600000000000002</v>
      </c>
      <c r="CR259">
        <v>-1.4999999999999999E-2</v>
      </c>
      <c r="CS259">
        <v>0.63</v>
      </c>
      <c r="CT259">
        <v>3.9E-2</v>
      </c>
      <c r="CU259">
        <v>200</v>
      </c>
      <c r="CV259">
        <v>13</v>
      </c>
      <c r="CW259">
        <v>0.21</v>
      </c>
      <c r="CX259">
        <v>0.03</v>
      </c>
      <c r="CY259">
        <v>-116.333047619048</v>
      </c>
      <c r="CZ259">
        <v>-10.746233766233701</v>
      </c>
      <c r="DA259">
        <v>1.58345233065183</v>
      </c>
      <c r="DB259">
        <v>0</v>
      </c>
      <c r="DC259">
        <v>7.6366780952380999</v>
      </c>
      <c r="DD259">
        <v>-0.63840623376623196</v>
      </c>
      <c r="DE259">
        <v>6.5798787267666997E-2</v>
      </c>
      <c r="DF259">
        <v>0</v>
      </c>
      <c r="DG259">
        <v>0</v>
      </c>
      <c r="DH259">
        <v>2</v>
      </c>
      <c r="DI259" t="s">
        <v>535</v>
      </c>
      <c r="DJ259">
        <v>3.1172</v>
      </c>
      <c r="DK259">
        <v>2.8007900000000001</v>
      </c>
      <c r="DL259">
        <v>0.25086799999999998</v>
      </c>
      <c r="DM259">
        <v>0.26255299999999998</v>
      </c>
      <c r="DN259">
        <v>7.2256699999999993E-2</v>
      </c>
      <c r="DO259">
        <v>3.4371600000000002E-2</v>
      </c>
      <c r="DP259">
        <v>20794</v>
      </c>
      <c r="DQ259">
        <v>18889.3</v>
      </c>
      <c r="DR259">
        <v>26562.6</v>
      </c>
      <c r="DS259">
        <v>23975</v>
      </c>
      <c r="DT259">
        <v>34074.1</v>
      </c>
      <c r="DU259">
        <v>33765.800000000003</v>
      </c>
      <c r="DV259">
        <v>40157</v>
      </c>
      <c r="DW259">
        <v>37926.699999999997</v>
      </c>
      <c r="DX259">
        <v>1.99535</v>
      </c>
      <c r="DY259">
        <v>2.1764000000000001</v>
      </c>
      <c r="DZ259">
        <v>0.23134099999999999</v>
      </c>
      <c r="EA259">
        <v>0</v>
      </c>
      <c r="EB259">
        <v>28.551200000000001</v>
      </c>
      <c r="EC259">
        <v>999.9</v>
      </c>
      <c r="ED259">
        <v>61.414999999999999</v>
      </c>
      <c r="EE259">
        <v>25.398</v>
      </c>
      <c r="EF259">
        <v>19.584399999999999</v>
      </c>
      <c r="EG259">
        <v>64.166799999999995</v>
      </c>
      <c r="EH259">
        <v>26.538499999999999</v>
      </c>
      <c r="EI259">
        <v>1</v>
      </c>
      <c r="EJ259">
        <v>-0.17006599999999999</v>
      </c>
      <c r="EK259">
        <v>-5.1069599999999999</v>
      </c>
      <c r="EL259">
        <v>20.195</v>
      </c>
      <c r="EM259">
        <v>5.2605700000000004</v>
      </c>
      <c r="EN259">
        <v>12.004</v>
      </c>
      <c r="EO259">
        <v>4.9989999999999997</v>
      </c>
      <c r="EP259">
        <v>3.2868499999999998</v>
      </c>
      <c r="EQ259">
        <v>9999</v>
      </c>
      <c r="ER259">
        <v>9999</v>
      </c>
      <c r="ES259">
        <v>999.9</v>
      </c>
      <c r="ET259">
        <v>9999</v>
      </c>
      <c r="EU259">
        <v>1.8725700000000001</v>
      </c>
      <c r="EV259">
        <v>1.87347</v>
      </c>
      <c r="EW259">
        <v>1.8696600000000001</v>
      </c>
      <c r="EX259">
        <v>1.8754599999999999</v>
      </c>
      <c r="EY259">
        <v>1.87561</v>
      </c>
      <c r="EZ259">
        <v>1.87401</v>
      </c>
      <c r="FA259">
        <v>1.8725700000000001</v>
      </c>
      <c r="FB259">
        <v>1.87164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-0.28999999999999998</v>
      </c>
      <c r="FQ259">
        <v>3.5900000000000001E-2</v>
      </c>
      <c r="FR259">
        <v>0.34321388301456301</v>
      </c>
      <c r="FS259">
        <v>1.93526017593624E-3</v>
      </c>
      <c r="FT259">
        <v>-2.6352868309754201E-6</v>
      </c>
      <c r="FU259">
        <v>7.4988703689445403E-10</v>
      </c>
      <c r="FV259">
        <v>-2.6994475661370899E-2</v>
      </c>
      <c r="FW259">
        <v>5.2935318026229097E-3</v>
      </c>
      <c r="FX259">
        <v>-4.69559145734915E-4</v>
      </c>
      <c r="FY259">
        <v>3.7413844565891902E-5</v>
      </c>
      <c r="FZ259">
        <v>1</v>
      </c>
      <c r="GA259">
        <v>1999</v>
      </c>
      <c r="GB259">
        <v>0</v>
      </c>
      <c r="GC259">
        <v>14</v>
      </c>
      <c r="GD259">
        <v>119.5</v>
      </c>
      <c r="GE259">
        <v>119.4</v>
      </c>
      <c r="GF259">
        <v>3.6425800000000002</v>
      </c>
      <c r="GG259">
        <v>2.49756</v>
      </c>
      <c r="GH259">
        <v>1.5979000000000001</v>
      </c>
      <c r="GI259">
        <v>2.34619</v>
      </c>
      <c r="GJ259">
        <v>1.64917</v>
      </c>
      <c r="GK259">
        <v>2.3645</v>
      </c>
      <c r="GL259">
        <v>29.857800000000001</v>
      </c>
      <c r="GM259">
        <v>15.699299999999999</v>
      </c>
      <c r="GN259">
        <v>19</v>
      </c>
      <c r="GO259">
        <v>469.95100000000002</v>
      </c>
      <c r="GP259">
        <v>607.06899999999996</v>
      </c>
      <c r="GQ259">
        <v>39.497199999999999</v>
      </c>
      <c r="GR259">
        <v>25.255400000000002</v>
      </c>
      <c r="GS259">
        <v>30</v>
      </c>
      <c r="GT259">
        <v>25.026399999999999</v>
      </c>
      <c r="GU259">
        <v>24.9954</v>
      </c>
      <c r="GV259">
        <v>73.020300000000006</v>
      </c>
      <c r="GW259">
        <v>66.938999999999993</v>
      </c>
      <c r="GX259">
        <v>100</v>
      </c>
      <c r="GY259">
        <v>39.434600000000003</v>
      </c>
      <c r="GZ259">
        <v>1817.31</v>
      </c>
      <c r="HA259">
        <v>4.83805</v>
      </c>
      <c r="HB259">
        <v>100.86</v>
      </c>
      <c r="HC259">
        <v>100.752</v>
      </c>
    </row>
    <row r="260" spans="1:211" x14ac:dyDescent="0.2">
      <c r="A260">
        <v>244</v>
      </c>
      <c r="B260">
        <v>1736456763</v>
      </c>
      <c r="C260">
        <v>487</v>
      </c>
      <c r="D260" t="s">
        <v>836</v>
      </c>
      <c r="E260" t="s">
        <v>837</v>
      </c>
      <c r="F260">
        <v>2</v>
      </c>
      <c r="G260">
        <v>1736456761</v>
      </c>
      <c r="H260">
        <f t="shared" si="102"/>
        <v>6.3836432652659937E-3</v>
      </c>
      <c r="I260">
        <f t="shared" si="103"/>
        <v>6.3836432652659933</v>
      </c>
      <c r="J260">
        <f t="shared" si="104"/>
        <v>58.570895144806904</v>
      </c>
      <c r="K260">
        <f t="shared" si="105"/>
        <v>1683.865</v>
      </c>
      <c r="L260">
        <f t="shared" si="106"/>
        <v>1022.8857655026426</v>
      </c>
      <c r="M260">
        <f t="shared" si="107"/>
        <v>104.5452548003427</v>
      </c>
      <c r="N260">
        <f t="shared" si="108"/>
        <v>172.10142267242676</v>
      </c>
      <c r="O260">
        <f t="shared" si="109"/>
        <v>0.1663280867520992</v>
      </c>
      <c r="P260">
        <f t="shared" si="110"/>
        <v>3.5347719184777073</v>
      </c>
      <c r="Q260">
        <f t="shared" si="111"/>
        <v>0.16209923844466359</v>
      </c>
      <c r="R260">
        <f t="shared" si="112"/>
        <v>0.10168301405625001</v>
      </c>
      <c r="S260">
        <f t="shared" si="113"/>
        <v>317.39910174026187</v>
      </c>
      <c r="T260">
        <f t="shared" si="114"/>
        <v>33.351407730832065</v>
      </c>
      <c r="U260">
        <f t="shared" si="115"/>
        <v>33.351407730832065</v>
      </c>
      <c r="V260">
        <f t="shared" si="116"/>
        <v>5.1527215627899778</v>
      </c>
      <c r="W260">
        <f t="shared" si="117"/>
        <v>24.576827353513693</v>
      </c>
      <c r="X260">
        <f t="shared" si="118"/>
        <v>1.2538808446987926</v>
      </c>
      <c r="Y260">
        <f t="shared" si="119"/>
        <v>5.1018824629515418</v>
      </c>
      <c r="Z260">
        <f t="shared" si="120"/>
        <v>3.8988407180911855</v>
      </c>
      <c r="AA260">
        <f t="shared" si="121"/>
        <v>-281.51866799823034</v>
      </c>
      <c r="AB260">
        <f t="shared" si="122"/>
        <v>-33.693652303239091</v>
      </c>
      <c r="AC260">
        <f t="shared" si="123"/>
        <v>-2.1886763807719203</v>
      </c>
      <c r="AD260">
        <f t="shared" si="124"/>
        <v>-1.8949419795006861E-3</v>
      </c>
      <c r="AE260">
        <f t="shared" si="125"/>
        <v>86.51365639351701</v>
      </c>
      <c r="AF260">
        <f t="shared" si="126"/>
        <v>6.331760254820173</v>
      </c>
      <c r="AG260">
        <f t="shared" si="127"/>
        <v>58.570895144806904</v>
      </c>
      <c r="AH260">
        <v>1801.5449022243199</v>
      </c>
      <c r="AI260">
        <v>1708.0854545454499</v>
      </c>
      <c r="AJ260">
        <v>3.3704535537075002</v>
      </c>
      <c r="AK260">
        <v>84.5062676990527</v>
      </c>
      <c r="AL260">
        <f t="shared" si="128"/>
        <v>6.3836432652659933</v>
      </c>
      <c r="AM260">
        <v>4.7100114231114301</v>
      </c>
      <c r="AN260">
        <v>12.271348951048999</v>
      </c>
      <c r="AO260">
        <v>5.0273059257441603E-4</v>
      </c>
      <c r="AP260">
        <v>123.873733639405</v>
      </c>
      <c r="AQ260">
        <v>21</v>
      </c>
      <c r="AR260">
        <v>4</v>
      </c>
      <c r="AS260">
        <f t="shared" si="129"/>
        <v>1</v>
      </c>
      <c r="AT260">
        <f t="shared" si="130"/>
        <v>0</v>
      </c>
      <c r="AU260">
        <f t="shared" si="131"/>
        <v>52939.987572675149</v>
      </c>
      <c r="AV260">
        <f t="shared" si="132"/>
        <v>1999.9949999999999</v>
      </c>
      <c r="AW260">
        <f t="shared" si="133"/>
        <v>1685.9958989997149</v>
      </c>
      <c r="AX260">
        <f t="shared" si="134"/>
        <v>0.84300005700000002</v>
      </c>
      <c r="AY260">
        <f t="shared" si="135"/>
        <v>0.15869994762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1736456761</v>
      </c>
      <c r="BF260">
        <v>1683.865</v>
      </c>
      <c r="BG260">
        <v>1800.4749999999999</v>
      </c>
      <c r="BH260">
        <v>12.26815</v>
      </c>
      <c r="BI260">
        <v>4.7632899999999996</v>
      </c>
      <c r="BJ260">
        <v>1684.15</v>
      </c>
      <c r="BK260">
        <v>12.232200000000001</v>
      </c>
      <c r="BL260">
        <v>500.0025</v>
      </c>
      <c r="BM260">
        <v>102.10599999999999</v>
      </c>
      <c r="BN260">
        <v>0.10018795</v>
      </c>
      <c r="BO260">
        <v>33.174599999999998</v>
      </c>
      <c r="BP260">
        <v>32.312550000000002</v>
      </c>
      <c r="BQ260">
        <v>999.9</v>
      </c>
      <c r="BR260">
        <v>0</v>
      </c>
      <c r="BS260">
        <v>0</v>
      </c>
      <c r="BT260">
        <v>10007.5</v>
      </c>
      <c r="BU260">
        <v>723.05200000000002</v>
      </c>
      <c r="BV260">
        <v>468.11950000000002</v>
      </c>
      <c r="BW260">
        <v>-116.6165</v>
      </c>
      <c r="BX260">
        <v>1704.7750000000001</v>
      </c>
      <c r="BY260">
        <v>1809.095</v>
      </c>
      <c r="BZ260">
        <v>7.5048550000000001</v>
      </c>
      <c r="CA260">
        <v>1800.4749999999999</v>
      </c>
      <c r="CB260">
        <v>4.7632899999999996</v>
      </c>
      <c r="CC260">
        <v>1.25265</v>
      </c>
      <c r="CD260">
        <v>0.48636000000000001</v>
      </c>
      <c r="CE260">
        <v>10.24245</v>
      </c>
      <c r="CF260">
        <v>-3.1588349999999998</v>
      </c>
      <c r="CG260">
        <v>1999.9949999999999</v>
      </c>
      <c r="CH260">
        <v>0.90000100000000005</v>
      </c>
      <c r="CI260">
        <v>9.9999099999999994E-2</v>
      </c>
      <c r="CJ260">
        <v>24</v>
      </c>
      <c r="CK260">
        <v>39092.85</v>
      </c>
      <c r="CL260">
        <v>1736449596</v>
      </c>
      <c r="CM260" t="s">
        <v>346</v>
      </c>
      <c r="CN260">
        <v>1736449594</v>
      </c>
      <c r="CO260">
        <v>1736449596</v>
      </c>
      <c r="CP260">
        <v>2</v>
      </c>
      <c r="CQ260">
        <v>0.52600000000000002</v>
      </c>
      <c r="CR260">
        <v>-1.4999999999999999E-2</v>
      </c>
      <c r="CS260">
        <v>0.63</v>
      </c>
      <c r="CT260">
        <v>3.9E-2</v>
      </c>
      <c r="CU260">
        <v>200</v>
      </c>
      <c r="CV260">
        <v>13</v>
      </c>
      <c r="CW260">
        <v>0.21</v>
      </c>
      <c r="CX260">
        <v>0.03</v>
      </c>
      <c r="CY260">
        <v>-116.56380952380999</v>
      </c>
      <c r="CZ260">
        <v>-6.5461558441558996</v>
      </c>
      <c r="DA260">
        <v>1.3855175281683301</v>
      </c>
      <c r="DB260">
        <v>0</v>
      </c>
      <c r="DC260">
        <v>7.6167347619047598</v>
      </c>
      <c r="DD260">
        <v>-0.68644363636362604</v>
      </c>
      <c r="DE260">
        <v>7.0083051114479503E-2</v>
      </c>
      <c r="DF260">
        <v>0</v>
      </c>
      <c r="DG260">
        <v>0</v>
      </c>
      <c r="DH260">
        <v>2</v>
      </c>
      <c r="DI260" t="s">
        <v>535</v>
      </c>
      <c r="DJ260">
        <v>3.1175799999999998</v>
      </c>
      <c r="DK260">
        <v>2.8016000000000001</v>
      </c>
      <c r="DL260">
        <v>0.25144</v>
      </c>
      <c r="DM260">
        <v>0.26316299999999998</v>
      </c>
      <c r="DN260">
        <v>7.2295300000000007E-2</v>
      </c>
      <c r="DO260">
        <v>3.4460600000000001E-2</v>
      </c>
      <c r="DP260">
        <v>20778.2</v>
      </c>
      <c r="DQ260">
        <v>18873.5</v>
      </c>
      <c r="DR260">
        <v>26562.7</v>
      </c>
      <c r="DS260">
        <v>23974.799999999999</v>
      </c>
      <c r="DT260">
        <v>34072.800000000003</v>
      </c>
      <c r="DU260">
        <v>33762.5</v>
      </c>
      <c r="DV260">
        <v>40157.1</v>
      </c>
      <c r="DW260">
        <v>37926.5</v>
      </c>
      <c r="DX260">
        <v>1.9954799999999999</v>
      </c>
      <c r="DY260">
        <v>2.1759499999999998</v>
      </c>
      <c r="DZ260">
        <v>0.22985</v>
      </c>
      <c r="EA260">
        <v>0</v>
      </c>
      <c r="EB260">
        <v>28.555</v>
      </c>
      <c r="EC260">
        <v>999.9</v>
      </c>
      <c r="ED260">
        <v>61.414999999999999</v>
      </c>
      <c r="EE260">
        <v>25.398</v>
      </c>
      <c r="EF260">
        <v>19.583400000000001</v>
      </c>
      <c r="EG260">
        <v>64.296800000000005</v>
      </c>
      <c r="EH260">
        <v>26.2179</v>
      </c>
      <c r="EI260">
        <v>1</v>
      </c>
      <c r="EJ260">
        <v>-0.16991100000000001</v>
      </c>
      <c r="EK260">
        <v>-5.0834000000000001</v>
      </c>
      <c r="EL260">
        <v>20.195599999999999</v>
      </c>
      <c r="EM260">
        <v>5.2616199999999997</v>
      </c>
      <c r="EN260">
        <v>12.004</v>
      </c>
      <c r="EO260">
        <v>4.9994500000000004</v>
      </c>
      <c r="EP260">
        <v>3.2870200000000001</v>
      </c>
      <c r="EQ260">
        <v>9999</v>
      </c>
      <c r="ER260">
        <v>9999</v>
      </c>
      <c r="ES260">
        <v>999.9</v>
      </c>
      <c r="ET260">
        <v>9999</v>
      </c>
      <c r="EU260">
        <v>1.87259</v>
      </c>
      <c r="EV260">
        <v>1.87347</v>
      </c>
      <c r="EW260">
        <v>1.8696699999999999</v>
      </c>
      <c r="EX260">
        <v>1.8754599999999999</v>
      </c>
      <c r="EY260">
        <v>1.87561</v>
      </c>
      <c r="EZ260">
        <v>1.87401</v>
      </c>
      <c r="FA260">
        <v>1.87259</v>
      </c>
      <c r="FB260">
        <v>1.87164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-0.3</v>
      </c>
      <c r="FQ260">
        <v>3.5999999999999997E-2</v>
      </c>
      <c r="FR260">
        <v>0.34321388301456301</v>
      </c>
      <c r="FS260">
        <v>1.93526017593624E-3</v>
      </c>
      <c r="FT260">
        <v>-2.6352868309754201E-6</v>
      </c>
      <c r="FU260">
        <v>7.4988703689445403E-10</v>
      </c>
      <c r="FV260">
        <v>-2.6994475661370899E-2</v>
      </c>
      <c r="FW260">
        <v>5.2935318026229097E-3</v>
      </c>
      <c r="FX260">
        <v>-4.69559145734915E-4</v>
      </c>
      <c r="FY260">
        <v>3.7413844565891902E-5</v>
      </c>
      <c r="FZ260">
        <v>1</v>
      </c>
      <c r="GA260">
        <v>1999</v>
      </c>
      <c r="GB260">
        <v>0</v>
      </c>
      <c r="GC260">
        <v>14</v>
      </c>
      <c r="GD260">
        <v>119.5</v>
      </c>
      <c r="GE260">
        <v>119.5</v>
      </c>
      <c r="GF260">
        <v>3.6511200000000001</v>
      </c>
      <c r="GG260">
        <v>2.4841299999999999</v>
      </c>
      <c r="GH260">
        <v>1.5979000000000001</v>
      </c>
      <c r="GI260">
        <v>2.34619</v>
      </c>
      <c r="GJ260">
        <v>1.64917</v>
      </c>
      <c r="GK260">
        <v>2.47559</v>
      </c>
      <c r="GL260">
        <v>29.857800000000001</v>
      </c>
      <c r="GM260">
        <v>15.699299999999999</v>
      </c>
      <c r="GN260">
        <v>19</v>
      </c>
      <c r="GO260">
        <v>470.03</v>
      </c>
      <c r="GP260">
        <v>606.71</v>
      </c>
      <c r="GQ260">
        <v>39.440899999999999</v>
      </c>
      <c r="GR260">
        <v>25.255400000000002</v>
      </c>
      <c r="GS260">
        <v>30.0002</v>
      </c>
      <c r="GT260">
        <v>25.026399999999999</v>
      </c>
      <c r="GU260">
        <v>24.9954</v>
      </c>
      <c r="GV260">
        <v>73.291499999999999</v>
      </c>
      <c r="GW260">
        <v>66.938999999999993</v>
      </c>
      <c r="GX260">
        <v>100</v>
      </c>
      <c r="GY260">
        <v>39.434600000000003</v>
      </c>
      <c r="GZ260">
        <v>1830.9</v>
      </c>
      <c r="HA260">
        <v>4.8491499999999998</v>
      </c>
      <c r="HB260">
        <v>100.861</v>
      </c>
      <c r="HC260">
        <v>100.752</v>
      </c>
    </row>
    <row r="261" spans="1:211" x14ac:dyDescent="0.2">
      <c r="A261">
        <v>245</v>
      </c>
      <c r="B261">
        <v>1736456765</v>
      </c>
      <c r="C261">
        <v>489</v>
      </c>
      <c r="D261" t="s">
        <v>838</v>
      </c>
      <c r="E261" t="s">
        <v>839</v>
      </c>
      <c r="F261">
        <v>2</v>
      </c>
      <c r="G261">
        <v>1736456764</v>
      </c>
      <c r="H261">
        <f t="shared" si="102"/>
        <v>6.3689840829989301E-3</v>
      </c>
      <c r="I261">
        <f t="shared" si="103"/>
        <v>6.3689840829989297</v>
      </c>
      <c r="J261">
        <f t="shared" si="104"/>
        <v>58.573589009083243</v>
      </c>
      <c r="K261">
        <f t="shared" si="105"/>
        <v>1694.02</v>
      </c>
      <c r="L261">
        <f t="shared" si="106"/>
        <v>1031.5418820907475</v>
      </c>
      <c r="M261">
        <f t="shared" si="107"/>
        <v>105.42780451368155</v>
      </c>
      <c r="N261">
        <f t="shared" si="108"/>
        <v>173.13578101189998</v>
      </c>
      <c r="O261">
        <f t="shared" si="109"/>
        <v>0.16605572330308188</v>
      </c>
      <c r="P261">
        <f t="shared" si="110"/>
        <v>3.5305582126312474</v>
      </c>
      <c r="Q261">
        <f t="shared" si="111"/>
        <v>0.1618356310619756</v>
      </c>
      <c r="R261">
        <f t="shared" si="112"/>
        <v>0.10151749516416178</v>
      </c>
      <c r="S261">
        <f t="shared" si="113"/>
        <v>317.39841300000001</v>
      </c>
      <c r="T261">
        <f t="shared" si="114"/>
        <v>33.346492546076369</v>
      </c>
      <c r="U261">
        <f t="shared" si="115"/>
        <v>33.346492546076369</v>
      </c>
      <c r="V261">
        <f t="shared" si="116"/>
        <v>5.1513023231175543</v>
      </c>
      <c r="W261">
        <f t="shared" si="117"/>
        <v>24.613327442336516</v>
      </c>
      <c r="X261">
        <f t="shared" si="118"/>
        <v>1.2551582702855</v>
      </c>
      <c r="Y261">
        <f t="shared" si="119"/>
        <v>5.0995066523453731</v>
      </c>
      <c r="Z261">
        <f t="shared" si="120"/>
        <v>3.8961440528320543</v>
      </c>
      <c r="AA261">
        <f t="shared" si="121"/>
        <v>-280.8721980602528</v>
      </c>
      <c r="AB261">
        <f t="shared" si="122"/>
        <v>-34.297750899802914</v>
      </c>
      <c r="AC261">
        <f t="shared" si="123"/>
        <v>-2.2304321379369045</v>
      </c>
      <c r="AD261">
        <f t="shared" si="124"/>
        <v>-1.9680979926377518E-3</v>
      </c>
      <c r="AE261">
        <f t="shared" si="125"/>
        <v>87.12659402482096</v>
      </c>
      <c r="AF261">
        <f t="shared" si="126"/>
        <v>6.3265016795429672</v>
      </c>
      <c r="AG261">
        <f t="shared" si="127"/>
        <v>58.573589009083243</v>
      </c>
      <c r="AH261">
        <v>1808.57562826764</v>
      </c>
      <c r="AI261">
        <v>1714.98957575758</v>
      </c>
      <c r="AJ261">
        <v>3.39454994050016</v>
      </c>
      <c r="AK261">
        <v>84.5062676990527</v>
      </c>
      <c r="AL261">
        <f t="shared" si="128"/>
        <v>6.3689840829989297</v>
      </c>
      <c r="AM261">
        <v>4.73985717531143</v>
      </c>
      <c r="AN261">
        <v>12.280375524475501</v>
      </c>
      <c r="AO261">
        <v>5.0622443799359896E-4</v>
      </c>
      <c r="AP261">
        <v>123.873733639405</v>
      </c>
      <c r="AQ261">
        <v>21</v>
      </c>
      <c r="AR261">
        <v>4</v>
      </c>
      <c r="AS261">
        <f t="shared" si="129"/>
        <v>1</v>
      </c>
      <c r="AT261">
        <f t="shared" si="130"/>
        <v>0</v>
      </c>
      <c r="AU261">
        <f t="shared" si="131"/>
        <v>52851.069763446496</v>
      </c>
      <c r="AV261">
        <f t="shared" si="132"/>
        <v>1999.99</v>
      </c>
      <c r="AW261">
        <f t="shared" si="133"/>
        <v>1685.9915699999999</v>
      </c>
      <c r="AX261">
        <f t="shared" si="134"/>
        <v>0.84299999999999997</v>
      </c>
      <c r="AY261">
        <f t="shared" si="135"/>
        <v>0.15870000000000001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1736456764</v>
      </c>
      <c r="BF261">
        <v>1694.02</v>
      </c>
      <c r="BG261">
        <v>1811.38</v>
      </c>
      <c r="BH261">
        <v>12.280900000000001</v>
      </c>
      <c r="BI261">
        <v>4.7856899999999998</v>
      </c>
      <c r="BJ261">
        <v>1694.32</v>
      </c>
      <c r="BK261">
        <v>12.2448</v>
      </c>
      <c r="BL261">
        <v>500.22399999999999</v>
      </c>
      <c r="BM261">
        <v>102.10299999999999</v>
      </c>
      <c r="BN261">
        <v>0.101095</v>
      </c>
      <c r="BO261">
        <v>33.1663</v>
      </c>
      <c r="BP261">
        <v>32.282600000000002</v>
      </c>
      <c r="BQ261">
        <v>999.9</v>
      </c>
      <c r="BR261">
        <v>0</v>
      </c>
      <c r="BS261">
        <v>0</v>
      </c>
      <c r="BT261">
        <v>9990</v>
      </c>
      <c r="BU261">
        <v>723.09</v>
      </c>
      <c r="BV261">
        <v>469.274</v>
      </c>
      <c r="BW261">
        <v>-117.35899999999999</v>
      </c>
      <c r="BX261">
        <v>1715.08</v>
      </c>
      <c r="BY261">
        <v>1820.09</v>
      </c>
      <c r="BZ261">
        <v>7.4951800000000004</v>
      </c>
      <c r="CA261">
        <v>1811.38</v>
      </c>
      <c r="CB261">
        <v>4.7856899999999998</v>
      </c>
      <c r="CC261">
        <v>1.2539100000000001</v>
      </c>
      <c r="CD261">
        <v>0.48863200000000001</v>
      </c>
      <c r="CE261">
        <v>10.2575</v>
      </c>
      <c r="CF261">
        <v>-3.0962800000000001</v>
      </c>
      <c r="CG261">
        <v>1999.99</v>
      </c>
      <c r="CH261">
        <v>0.9</v>
      </c>
      <c r="CI261">
        <v>0.1</v>
      </c>
      <c r="CJ261">
        <v>24</v>
      </c>
      <c r="CK261">
        <v>39092.9</v>
      </c>
      <c r="CL261">
        <v>1736449596</v>
      </c>
      <c r="CM261" t="s">
        <v>346</v>
      </c>
      <c r="CN261">
        <v>1736449594</v>
      </c>
      <c r="CO261">
        <v>1736449596</v>
      </c>
      <c r="CP261">
        <v>2</v>
      </c>
      <c r="CQ261">
        <v>0.52600000000000002</v>
      </c>
      <c r="CR261">
        <v>-1.4999999999999999E-2</v>
      </c>
      <c r="CS261">
        <v>0.63</v>
      </c>
      <c r="CT261">
        <v>3.9E-2</v>
      </c>
      <c r="CU261">
        <v>200</v>
      </c>
      <c r="CV261">
        <v>13</v>
      </c>
      <c r="CW261">
        <v>0.21</v>
      </c>
      <c r="CX261">
        <v>0.03</v>
      </c>
      <c r="CY261">
        <v>-116.841476190476</v>
      </c>
      <c r="CZ261">
        <v>-3.6941298701298502</v>
      </c>
      <c r="DA261">
        <v>1.1983699889372601</v>
      </c>
      <c r="DB261">
        <v>0</v>
      </c>
      <c r="DC261">
        <v>7.5954833333333296</v>
      </c>
      <c r="DD261">
        <v>-0.68211740259739295</v>
      </c>
      <c r="DE261">
        <v>6.9676729553487499E-2</v>
      </c>
      <c r="DF261">
        <v>0</v>
      </c>
      <c r="DG261">
        <v>0</v>
      </c>
      <c r="DH261">
        <v>2</v>
      </c>
      <c r="DI261" t="s">
        <v>535</v>
      </c>
      <c r="DJ261">
        <v>3.1177899999999998</v>
      </c>
      <c r="DK261">
        <v>2.8017500000000002</v>
      </c>
      <c r="DL261">
        <v>0.25203500000000001</v>
      </c>
      <c r="DM261">
        <v>0.26371499999999998</v>
      </c>
      <c r="DN261">
        <v>7.2314900000000001E-2</v>
      </c>
      <c r="DO261">
        <v>3.45023E-2</v>
      </c>
      <c r="DP261">
        <v>20761.8</v>
      </c>
      <c r="DQ261">
        <v>18859.400000000001</v>
      </c>
      <c r="DR261">
        <v>26562.799999999999</v>
      </c>
      <c r="DS261">
        <v>23974.7</v>
      </c>
      <c r="DT261">
        <v>34071.9</v>
      </c>
      <c r="DU261">
        <v>33761</v>
      </c>
      <c r="DV261">
        <v>40156.9</v>
      </c>
      <c r="DW261">
        <v>37926.400000000001</v>
      </c>
      <c r="DX261">
        <v>1.9962</v>
      </c>
      <c r="DY261">
        <v>2.1760000000000002</v>
      </c>
      <c r="DZ261">
        <v>0.22841600000000001</v>
      </c>
      <c r="EA261">
        <v>0</v>
      </c>
      <c r="EB261">
        <v>28.559100000000001</v>
      </c>
      <c r="EC261">
        <v>999.9</v>
      </c>
      <c r="ED261">
        <v>61.414999999999999</v>
      </c>
      <c r="EE261">
        <v>25.398</v>
      </c>
      <c r="EF261">
        <v>19.584</v>
      </c>
      <c r="EG261">
        <v>64.186800000000005</v>
      </c>
      <c r="EH261">
        <v>26.0657</v>
      </c>
      <c r="EI261">
        <v>1</v>
      </c>
      <c r="EJ261">
        <v>-0.169596</v>
      </c>
      <c r="EK261">
        <v>-5.21929</v>
      </c>
      <c r="EL261">
        <v>20.190100000000001</v>
      </c>
      <c r="EM261">
        <v>5.2611699999999999</v>
      </c>
      <c r="EN261">
        <v>12.004</v>
      </c>
      <c r="EO261">
        <v>4.9991500000000002</v>
      </c>
      <c r="EP261">
        <v>3.28688</v>
      </c>
      <c r="EQ261">
        <v>9999</v>
      </c>
      <c r="ER261">
        <v>9999</v>
      </c>
      <c r="ES261">
        <v>999.9</v>
      </c>
      <c r="ET261">
        <v>9999</v>
      </c>
      <c r="EU261">
        <v>1.8726100000000001</v>
      </c>
      <c r="EV261">
        <v>1.8734599999999999</v>
      </c>
      <c r="EW261">
        <v>1.8696699999999999</v>
      </c>
      <c r="EX261">
        <v>1.8754599999999999</v>
      </c>
      <c r="EY261">
        <v>1.87561</v>
      </c>
      <c r="EZ261">
        <v>1.8740300000000001</v>
      </c>
      <c r="FA261">
        <v>1.87259</v>
      </c>
      <c r="FB261">
        <v>1.87164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-0.3</v>
      </c>
      <c r="FQ261">
        <v>3.61E-2</v>
      </c>
      <c r="FR261">
        <v>0.34321388301456301</v>
      </c>
      <c r="FS261">
        <v>1.93526017593624E-3</v>
      </c>
      <c r="FT261">
        <v>-2.6352868309754201E-6</v>
      </c>
      <c r="FU261">
        <v>7.4988703689445403E-10</v>
      </c>
      <c r="FV261">
        <v>-2.6994475661370899E-2</v>
      </c>
      <c r="FW261">
        <v>5.2935318026229097E-3</v>
      </c>
      <c r="FX261">
        <v>-4.69559145734915E-4</v>
      </c>
      <c r="FY261">
        <v>3.7413844565891902E-5</v>
      </c>
      <c r="FZ261">
        <v>1</v>
      </c>
      <c r="GA261">
        <v>1999</v>
      </c>
      <c r="GB261">
        <v>0</v>
      </c>
      <c r="GC261">
        <v>14</v>
      </c>
      <c r="GD261">
        <v>119.5</v>
      </c>
      <c r="GE261">
        <v>119.5</v>
      </c>
      <c r="GF261">
        <v>3.6645500000000002</v>
      </c>
      <c r="GG261">
        <v>2.49512</v>
      </c>
      <c r="GH261">
        <v>1.5979000000000001</v>
      </c>
      <c r="GI261">
        <v>2.34619</v>
      </c>
      <c r="GJ261">
        <v>1.64917</v>
      </c>
      <c r="GK261">
        <v>2.4890099999999999</v>
      </c>
      <c r="GL261">
        <v>29.857800000000001</v>
      </c>
      <c r="GM261">
        <v>15.699299999999999</v>
      </c>
      <c r="GN261">
        <v>19</v>
      </c>
      <c r="GO261">
        <v>470.47399999999999</v>
      </c>
      <c r="GP261">
        <v>606.75099999999998</v>
      </c>
      <c r="GQ261">
        <v>39.382399999999997</v>
      </c>
      <c r="GR261">
        <v>25.255400000000002</v>
      </c>
      <c r="GS261">
        <v>30.000399999999999</v>
      </c>
      <c r="GT261">
        <v>25.026399999999999</v>
      </c>
      <c r="GU261">
        <v>24.9954</v>
      </c>
      <c r="GV261">
        <v>73.461399999999998</v>
      </c>
      <c r="GW261">
        <v>66.938999999999993</v>
      </c>
      <c r="GX261">
        <v>100</v>
      </c>
      <c r="GY261">
        <v>39.331800000000001</v>
      </c>
      <c r="GZ261">
        <v>1830.9</v>
      </c>
      <c r="HA261">
        <v>4.8754799999999996</v>
      </c>
      <c r="HB261">
        <v>100.86</v>
      </c>
      <c r="HC261">
        <v>100.751</v>
      </c>
    </row>
    <row r="262" spans="1:211" x14ac:dyDescent="0.2">
      <c r="A262">
        <v>246</v>
      </c>
      <c r="B262">
        <v>1736456767</v>
      </c>
      <c r="C262">
        <v>491</v>
      </c>
      <c r="D262" t="s">
        <v>840</v>
      </c>
      <c r="E262" t="s">
        <v>841</v>
      </c>
      <c r="F262">
        <v>2</v>
      </c>
      <c r="G262">
        <v>1736456765</v>
      </c>
      <c r="H262">
        <f t="shared" si="102"/>
        <v>6.349618294235076E-3</v>
      </c>
      <c r="I262">
        <f t="shared" si="103"/>
        <v>6.3496182942350758</v>
      </c>
      <c r="J262">
        <f t="shared" si="104"/>
        <v>58.424578728827775</v>
      </c>
      <c r="K262">
        <f t="shared" si="105"/>
        <v>1697.4949999999999</v>
      </c>
      <c r="L262">
        <f t="shared" si="106"/>
        <v>1034.7551497370569</v>
      </c>
      <c r="M262">
        <f t="shared" si="107"/>
        <v>105.75585249591813</v>
      </c>
      <c r="N262">
        <f t="shared" si="108"/>
        <v>173.49034781627003</v>
      </c>
      <c r="O262">
        <f t="shared" si="109"/>
        <v>0.16559465063400583</v>
      </c>
      <c r="P262">
        <f t="shared" si="110"/>
        <v>3.5354243083488828</v>
      </c>
      <c r="Q262">
        <f t="shared" si="111"/>
        <v>0.16140326121195955</v>
      </c>
      <c r="R262">
        <f t="shared" si="112"/>
        <v>0.10124478174928617</v>
      </c>
      <c r="S262">
        <f t="shared" si="113"/>
        <v>317.39935649962496</v>
      </c>
      <c r="T262">
        <f t="shared" si="114"/>
        <v>33.341772943935631</v>
      </c>
      <c r="U262">
        <f t="shared" si="115"/>
        <v>33.341772943935631</v>
      </c>
      <c r="V262">
        <f t="shared" si="116"/>
        <v>5.1499398771732778</v>
      </c>
      <c r="W262">
        <f t="shared" si="117"/>
        <v>24.626667593116771</v>
      </c>
      <c r="X262">
        <f t="shared" si="118"/>
        <v>1.2552255268736001</v>
      </c>
      <c r="Y262">
        <f t="shared" si="119"/>
        <v>5.0970173781224037</v>
      </c>
      <c r="Z262">
        <f t="shared" si="120"/>
        <v>3.8947143502996777</v>
      </c>
      <c r="AA262">
        <f t="shared" si="121"/>
        <v>-280.01816677576687</v>
      </c>
      <c r="AB262">
        <f t="shared" si="122"/>
        <v>-35.103693761972792</v>
      </c>
      <c r="AC262">
        <f t="shared" si="123"/>
        <v>-2.2795518705727731</v>
      </c>
      <c r="AD262">
        <f t="shared" si="124"/>
        <v>-2.0559086874953891E-3</v>
      </c>
      <c r="AE262">
        <f t="shared" si="125"/>
        <v>87.066412721751206</v>
      </c>
      <c r="AF262">
        <f t="shared" si="126"/>
        <v>6.3273494712789589</v>
      </c>
      <c r="AG262">
        <f t="shared" si="127"/>
        <v>58.424578728827775</v>
      </c>
      <c r="AH262">
        <v>1816.1508289501301</v>
      </c>
      <c r="AI262">
        <v>1722.1395757575799</v>
      </c>
      <c r="AJ262">
        <v>3.4885800560351798</v>
      </c>
      <c r="AK262">
        <v>84.5062676990527</v>
      </c>
      <c r="AL262">
        <f t="shared" si="128"/>
        <v>6.3496182942350758</v>
      </c>
      <c r="AM262">
        <v>4.7687134743730599</v>
      </c>
      <c r="AN262">
        <v>12.2843468531469</v>
      </c>
      <c r="AO262">
        <v>4.34666709487209E-4</v>
      </c>
      <c r="AP262">
        <v>123.873733639405</v>
      </c>
      <c r="AQ262">
        <v>21</v>
      </c>
      <c r="AR262">
        <v>4</v>
      </c>
      <c r="AS262">
        <f t="shared" si="129"/>
        <v>1</v>
      </c>
      <c r="AT262">
        <f t="shared" si="130"/>
        <v>0</v>
      </c>
      <c r="AU262">
        <f t="shared" si="131"/>
        <v>52956.837869761912</v>
      </c>
      <c r="AV262">
        <f t="shared" si="132"/>
        <v>1999.9949999999999</v>
      </c>
      <c r="AW262">
        <f t="shared" si="133"/>
        <v>1685.9958449998499</v>
      </c>
      <c r="AX262">
        <f t="shared" si="134"/>
        <v>0.84300003000000001</v>
      </c>
      <c r="AY262">
        <f t="shared" si="135"/>
        <v>0.158700075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1736456765</v>
      </c>
      <c r="BF262">
        <v>1697.4949999999999</v>
      </c>
      <c r="BG262">
        <v>1814.77</v>
      </c>
      <c r="BH262">
        <v>12.281599999999999</v>
      </c>
      <c r="BI262">
        <v>4.7880050000000001</v>
      </c>
      <c r="BJ262">
        <v>1697.7950000000001</v>
      </c>
      <c r="BK262">
        <v>12.2455</v>
      </c>
      <c r="BL262">
        <v>500.39850000000001</v>
      </c>
      <c r="BM262">
        <v>102.10250000000001</v>
      </c>
      <c r="BN262">
        <v>0.101246</v>
      </c>
      <c r="BO262">
        <v>33.157600000000002</v>
      </c>
      <c r="BP262">
        <v>32.271650000000001</v>
      </c>
      <c r="BQ262">
        <v>999.9</v>
      </c>
      <c r="BR262">
        <v>0</v>
      </c>
      <c r="BS262">
        <v>0</v>
      </c>
      <c r="BT262">
        <v>10010.6</v>
      </c>
      <c r="BU262">
        <v>723.15200000000004</v>
      </c>
      <c r="BV262">
        <v>469.63749999999999</v>
      </c>
      <c r="BW262">
        <v>-117.26949999999999</v>
      </c>
      <c r="BX262">
        <v>1718.605</v>
      </c>
      <c r="BY262">
        <v>1823.5</v>
      </c>
      <c r="BZ262">
        <v>7.4935799999999997</v>
      </c>
      <c r="CA262">
        <v>1814.77</v>
      </c>
      <c r="CB262">
        <v>4.7880050000000001</v>
      </c>
      <c r="CC262">
        <v>1.2539800000000001</v>
      </c>
      <c r="CD262">
        <v>0.48886649999999998</v>
      </c>
      <c r="CE262">
        <v>10.2583</v>
      </c>
      <c r="CF262">
        <v>-3.089845</v>
      </c>
      <c r="CG262">
        <v>1999.9949999999999</v>
      </c>
      <c r="CH262">
        <v>0.89999899999999999</v>
      </c>
      <c r="CI262">
        <v>0.10000100000000001</v>
      </c>
      <c r="CJ262">
        <v>24</v>
      </c>
      <c r="CK262">
        <v>39092.949999999997</v>
      </c>
      <c r="CL262">
        <v>1736449596</v>
      </c>
      <c r="CM262" t="s">
        <v>346</v>
      </c>
      <c r="CN262">
        <v>1736449594</v>
      </c>
      <c r="CO262">
        <v>1736449596</v>
      </c>
      <c r="CP262">
        <v>2</v>
      </c>
      <c r="CQ262">
        <v>0.52600000000000002</v>
      </c>
      <c r="CR262">
        <v>-1.4999999999999999E-2</v>
      </c>
      <c r="CS262">
        <v>0.63</v>
      </c>
      <c r="CT262">
        <v>3.9E-2</v>
      </c>
      <c r="CU262">
        <v>200</v>
      </c>
      <c r="CV262">
        <v>13</v>
      </c>
      <c r="CW262">
        <v>0.21</v>
      </c>
      <c r="CX262">
        <v>0.03</v>
      </c>
      <c r="CY262">
        <v>-117.06847619047601</v>
      </c>
      <c r="CZ262">
        <v>-0.833220779220608</v>
      </c>
      <c r="DA262">
        <v>1.0199224349148499</v>
      </c>
      <c r="DB262">
        <v>0</v>
      </c>
      <c r="DC262">
        <v>7.5745047619047599</v>
      </c>
      <c r="DD262">
        <v>-0.61851584415583205</v>
      </c>
      <c r="DE262">
        <v>6.3562801986475306E-2</v>
      </c>
      <c r="DF262">
        <v>0</v>
      </c>
      <c r="DG262">
        <v>0</v>
      </c>
      <c r="DH262">
        <v>2</v>
      </c>
      <c r="DI262" t="s">
        <v>535</v>
      </c>
      <c r="DJ262">
        <v>3.11795</v>
      </c>
      <c r="DK262">
        <v>2.8012999999999999</v>
      </c>
      <c r="DL262">
        <v>0.25262899999999999</v>
      </c>
      <c r="DM262">
        <v>0.264266</v>
      </c>
      <c r="DN262">
        <v>7.2309100000000001E-2</v>
      </c>
      <c r="DO262">
        <v>3.4527099999999998E-2</v>
      </c>
      <c r="DP262">
        <v>20745.099999999999</v>
      </c>
      <c r="DQ262">
        <v>18845.3</v>
      </c>
      <c r="DR262">
        <v>26562.5</v>
      </c>
      <c r="DS262">
        <v>23974.799999999999</v>
      </c>
      <c r="DT262">
        <v>34071.800000000003</v>
      </c>
      <c r="DU262">
        <v>33760.300000000003</v>
      </c>
      <c r="DV262">
        <v>40156.400000000001</v>
      </c>
      <c r="DW262">
        <v>37926.5</v>
      </c>
      <c r="DX262">
        <v>1.99762</v>
      </c>
      <c r="DY262">
        <v>2.1758500000000001</v>
      </c>
      <c r="DZ262">
        <v>0.22655400000000001</v>
      </c>
      <c r="EA262">
        <v>0</v>
      </c>
      <c r="EB262">
        <v>28.562000000000001</v>
      </c>
      <c r="EC262">
        <v>999.9</v>
      </c>
      <c r="ED262">
        <v>61.414999999999999</v>
      </c>
      <c r="EE262">
        <v>25.398</v>
      </c>
      <c r="EF262">
        <v>19.584299999999999</v>
      </c>
      <c r="EG262">
        <v>64.226799999999997</v>
      </c>
      <c r="EH262">
        <v>25.8614</v>
      </c>
      <c r="EI262">
        <v>1</v>
      </c>
      <c r="EJ262">
        <v>-0.16941600000000001</v>
      </c>
      <c r="EK262">
        <v>-5.2143300000000004</v>
      </c>
      <c r="EL262">
        <v>20.1906</v>
      </c>
      <c r="EM262">
        <v>5.26281</v>
      </c>
      <c r="EN262">
        <v>12.004</v>
      </c>
      <c r="EO262">
        <v>4.9993999999999996</v>
      </c>
      <c r="EP262">
        <v>3.2872499999999998</v>
      </c>
      <c r="EQ262">
        <v>9999</v>
      </c>
      <c r="ER262">
        <v>9999</v>
      </c>
      <c r="ES262">
        <v>999.9</v>
      </c>
      <c r="ET262">
        <v>9999</v>
      </c>
      <c r="EU262">
        <v>1.8726</v>
      </c>
      <c r="EV262">
        <v>1.8734599999999999</v>
      </c>
      <c r="EW262">
        <v>1.8696600000000001</v>
      </c>
      <c r="EX262">
        <v>1.8754599999999999</v>
      </c>
      <c r="EY262">
        <v>1.87561</v>
      </c>
      <c r="EZ262">
        <v>1.8740300000000001</v>
      </c>
      <c r="FA262">
        <v>1.8725799999999999</v>
      </c>
      <c r="FB262">
        <v>1.87164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-0.3</v>
      </c>
      <c r="FQ262">
        <v>3.61E-2</v>
      </c>
      <c r="FR262">
        <v>0.34321388301456301</v>
      </c>
      <c r="FS262">
        <v>1.93526017593624E-3</v>
      </c>
      <c r="FT262">
        <v>-2.6352868309754201E-6</v>
      </c>
      <c r="FU262">
        <v>7.4988703689445403E-10</v>
      </c>
      <c r="FV262">
        <v>-2.6994475661370899E-2</v>
      </c>
      <c r="FW262">
        <v>5.2935318026229097E-3</v>
      </c>
      <c r="FX262">
        <v>-4.69559145734915E-4</v>
      </c>
      <c r="FY262">
        <v>3.7413844565891902E-5</v>
      </c>
      <c r="FZ262">
        <v>1</v>
      </c>
      <c r="GA262">
        <v>1999</v>
      </c>
      <c r="GB262">
        <v>0</v>
      </c>
      <c r="GC262">
        <v>14</v>
      </c>
      <c r="GD262">
        <v>119.5</v>
      </c>
      <c r="GE262">
        <v>119.5</v>
      </c>
      <c r="GF262">
        <v>3.6718799999999998</v>
      </c>
      <c r="GG262">
        <v>2.49756</v>
      </c>
      <c r="GH262">
        <v>1.5979000000000001</v>
      </c>
      <c r="GI262">
        <v>2.34497</v>
      </c>
      <c r="GJ262">
        <v>1.64917</v>
      </c>
      <c r="GK262">
        <v>2.4194300000000002</v>
      </c>
      <c r="GL262">
        <v>29.857800000000001</v>
      </c>
      <c r="GM262">
        <v>15.6906</v>
      </c>
      <c r="GN262">
        <v>19</v>
      </c>
      <c r="GO262">
        <v>471.346</v>
      </c>
      <c r="GP262">
        <v>606.63099999999997</v>
      </c>
      <c r="GQ262">
        <v>39.341000000000001</v>
      </c>
      <c r="GR262">
        <v>25.255400000000002</v>
      </c>
      <c r="GS262">
        <v>30.000499999999999</v>
      </c>
      <c r="GT262">
        <v>25.026399999999999</v>
      </c>
      <c r="GU262">
        <v>24.9954</v>
      </c>
      <c r="GV262">
        <v>73.600399999999993</v>
      </c>
      <c r="GW262">
        <v>66.650800000000004</v>
      </c>
      <c r="GX262">
        <v>100</v>
      </c>
      <c r="GY262">
        <v>39.331800000000001</v>
      </c>
      <c r="GZ262">
        <v>1837.69</v>
      </c>
      <c r="HA262">
        <v>4.8954500000000003</v>
      </c>
      <c r="HB262">
        <v>100.85899999999999</v>
      </c>
      <c r="HC262">
        <v>100.752</v>
      </c>
    </row>
    <row r="263" spans="1:211" x14ac:dyDescent="0.2">
      <c r="A263">
        <v>247</v>
      </c>
      <c r="B263">
        <v>1736456769</v>
      </c>
      <c r="C263">
        <v>493</v>
      </c>
      <c r="D263" t="s">
        <v>842</v>
      </c>
      <c r="E263" t="s">
        <v>843</v>
      </c>
      <c r="F263">
        <v>2</v>
      </c>
      <c r="G263">
        <v>1736456768</v>
      </c>
      <c r="H263">
        <f t="shared" si="102"/>
        <v>6.3299409178418208E-3</v>
      </c>
      <c r="I263">
        <f t="shared" si="103"/>
        <v>6.3299409178418209</v>
      </c>
      <c r="J263">
        <f t="shared" si="104"/>
        <v>58.399366731099676</v>
      </c>
      <c r="K263">
        <f t="shared" si="105"/>
        <v>1707.85</v>
      </c>
      <c r="L263">
        <f t="shared" si="106"/>
        <v>1044.3729228887114</v>
      </c>
      <c r="M263">
        <f t="shared" si="107"/>
        <v>106.73915913953076</v>
      </c>
      <c r="N263">
        <f t="shared" si="108"/>
        <v>174.54921411809997</v>
      </c>
      <c r="O263">
        <f t="shared" si="109"/>
        <v>0.16542398877071415</v>
      </c>
      <c r="P263">
        <f t="shared" si="110"/>
        <v>3.545665486570261</v>
      </c>
      <c r="Q263">
        <f t="shared" si="111"/>
        <v>0.16125287020883702</v>
      </c>
      <c r="R263">
        <f t="shared" si="112"/>
        <v>0.10114904236118871</v>
      </c>
      <c r="S263">
        <f t="shared" si="113"/>
        <v>317.40029999999996</v>
      </c>
      <c r="T263">
        <f t="shared" si="114"/>
        <v>33.31204551014693</v>
      </c>
      <c r="U263">
        <f t="shared" si="115"/>
        <v>33.31204551014693</v>
      </c>
      <c r="V263">
        <f t="shared" si="116"/>
        <v>5.1413654203708443</v>
      </c>
      <c r="W263">
        <f t="shared" si="117"/>
        <v>24.666867885099649</v>
      </c>
      <c r="X263">
        <f t="shared" si="118"/>
        <v>1.2549126243809998</v>
      </c>
      <c r="Y263">
        <f t="shared" si="119"/>
        <v>5.0874421115258279</v>
      </c>
      <c r="Z263">
        <f t="shared" si="120"/>
        <v>3.8864527959898445</v>
      </c>
      <c r="AA263">
        <f t="shared" si="121"/>
        <v>-279.15039447682432</v>
      </c>
      <c r="AB263">
        <f t="shared" si="122"/>
        <v>-35.926520580961949</v>
      </c>
      <c r="AC263">
        <f t="shared" si="123"/>
        <v>-2.3255254884435876</v>
      </c>
      <c r="AD263">
        <f t="shared" si="124"/>
        <v>-2.14054622989579E-3</v>
      </c>
      <c r="AE263">
        <f t="shared" si="125"/>
        <v>86.486874493437568</v>
      </c>
      <c r="AF263">
        <f t="shared" si="126"/>
        <v>6.318847238670009</v>
      </c>
      <c r="AG263">
        <f t="shared" si="127"/>
        <v>58.399366731099676</v>
      </c>
      <c r="AH263">
        <v>1823.29752192556</v>
      </c>
      <c r="AI263">
        <v>1729.1513939393899</v>
      </c>
      <c r="AJ263">
        <v>3.51144196167933</v>
      </c>
      <c r="AK263">
        <v>84.5062676990527</v>
      </c>
      <c r="AL263">
        <f t="shared" si="128"/>
        <v>6.3299409178418209</v>
      </c>
      <c r="AM263">
        <v>4.7858576112630802</v>
      </c>
      <c r="AN263">
        <v>12.280376923076901</v>
      </c>
      <c r="AO263">
        <v>2.7358839083447E-4</v>
      </c>
      <c r="AP263">
        <v>123.873733639405</v>
      </c>
      <c r="AQ263">
        <v>21</v>
      </c>
      <c r="AR263">
        <v>4</v>
      </c>
      <c r="AS263">
        <f t="shared" si="129"/>
        <v>1</v>
      </c>
      <c r="AT263">
        <f t="shared" si="130"/>
        <v>0</v>
      </c>
      <c r="AU263">
        <f t="shared" si="131"/>
        <v>53182.432595371232</v>
      </c>
      <c r="AV263">
        <f t="shared" si="132"/>
        <v>2000</v>
      </c>
      <c r="AW263">
        <f t="shared" si="133"/>
        <v>1686.0001199999997</v>
      </c>
      <c r="AX263">
        <f t="shared" si="134"/>
        <v>0.84300005999999983</v>
      </c>
      <c r="AY263">
        <f t="shared" si="135"/>
        <v>0.15870014999999998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1736456768</v>
      </c>
      <c r="BF263">
        <v>1707.85</v>
      </c>
      <c r="BG263">
        <v>1824.5</v>
      </c>
      <c r="BH263">
        <v>12.278499999999999</v>
      </c>
      <c r="BI263">
        <v>4.7943899999999999</v>
      </c>
      <c r="BJ263">
        <v>1708.15</v>
      </c>
      <c r="BK263">
        <v>12.2424</v>
      </c>
      <c r="BL263">
        <v>500.36099999999999</v>
      </c>
      <c r="BM263">
        <v>102.104</v>
      </c>
      <c r="BN263">
        <v>0.100066</v>
      </c>
      <c r="BO263">
        <v>33.124099999999999</v>
      </c>
      <c r="BP263">
        <v>32.233899999999998</v>
      </c>
      <c r="BQ263">
        <v>999.9</v>
      </c>
      <c r="BR263">
        <v>0</v>
      </c>
      <c r="BS263">
        <v>0</v>
      </c>
      <c r="BT263">
        <v>10053.799999999999</v>
      </c>
      <c r="BU263">
        <v>723.27300000000002</v>
      </c>
      <c r="BV263">
        <v>470.512</v>
      </c>
      <c r="BW263">
        <v>-116.64700000000001</v>
      </c>
      <c r="BX263">
        <v>1729.08</v>
      </c>
      <c r="BY263">
        <v>1833.29</v>
      </c>
      <c r="BZ263">
        <v>7.48414</v>
      </c>
      <c r="CA263">
        <v>1824.5</v>
      </c>
      <c r="CB263">
        <v>4.7943899999999999</v>
      </c>
      <c r="CC263">
        <v>1.25369</v>
      </c>
      <c r="CD263">
        <v>0.48952800000000002</v>
      </c>
      <c r="CE263">
        <v>10.254899999999999</v>
      </c>
      <c r="CF263">
        <v>-3.0717099999999999</v>
      </c>
      <c r="CG263">
        <v>2000</v>
      </c>
      <c r="CH263">
        <v>0.89999799999999996</v>
      </c>
      <c r="CI263">
        <v>0.10000199999999999</v>
      </c>
      <c r="CJ263">
        <v>24</v>
      </c>
      <c r="CK263">
        <v>39093</v>
      </c>
      <c r="CL263">
        <v>1736449596</v>
      </c>
      <c r="CM263" t="s">
        <v>346</v>
      </c>
      <c r="CN263">
        <v>1736449594</v>
      </c>
      <c r="CO263">
        <v>1736449596</v>
      </c>
      <c r="CP263">
        <v>2</v>
      </c>
      <c r="CQ263">
        <v>0.52600000000000002</v>
      </c>
      <c r="CR263">
        <v>-1.4999999999999999E-2</v>
      </c>
      <c r="CS263">
        <v>0.63</v>
      </c>
      <c r="CT263">
        <v>3.9E-2</v>
      </c>
      <c r="CU263">
        <v>200</v>
      </c>
      <c r="CV263">
        <v>13</v>
      </c>
      <c r="CW263">
        <v>0.21</v>
      </c>
      <c r="CX263">
        <v>0.03</v>
      </c>
      <c r="CY263">
        <v>-117.222904761905</v>
      </c>
      <c r="CZ263">
        <v>2.10093506493534</v>
      </c>
      <c r="DA263">
        <v>0.872962002378323</v>
      </c>
      <c r="DB263">
        <v>0</v>
      </c>
      <c r="DC263">
        <v>7.5548776190476197</v>
      </c>
      <c r="DD263">
        <v>-0.52542779220779801</v>
      </c>
      <c r="DE263">
        <v>5.4067502950325301E-2</v>
      </c>
      <c r="DF263">
        <v>0</v>
      </c>
      <c r="DG263">
        <v>0</v>
      </c>
      <c r="DH263">
        <v>2</v>
      </c>
      <c r="DI263" t="s">
        <v>535</v>
      </c>
      <c r="DJ263">
        <v>3.11755</v>
      </c>
      <c r="DK263">
        <v>2.8011400000000002</v>
      </c>
      <c r="DL263">
        <v>0.25321100000000002</v>
      </c>
      <c r="DM263">
        <v>0.26477499999999998</v>
      </c>
      <c r="DN263">
        <v>7.2296600000000003E-2</v>
      </c>
      <c r="DO263">
        <v>3.4571200000000003E-2</v>
      </c>
      <c r="DP263">
        <v>20728.8</v>
      </c>
      <c r="DQ263">
        <v>18832.400000000001</v>
      </c>
      <c r="DR263">
        <v>26562.2</v>
      </c>
      <c r="DS263">
        <v>23974.9</v>
      </c>
      <c r="DT263">
        <v>34072.199999999997</v>
      </c>
      <c r="DU263">
        <v>33758.9</v>
      </c>
      <c r="DV263">
        <v>40156.300000000003</v>
      </c>
      <c r="DW263">
        <v>37926.6</v>
      </c>
      <c r="DX263">
        <v>1.9967299999999999</v>
      </c>
      <c r="DY263">
        <v>2.17598</v>
      </c>
      <c r="DZ263">
        <v>0.22470999999999999</v>
      </c>
      <c r="EA263">
        <v>0</v>
      </c>
      <c r="EB263">
        <v>28.564299999999999</v>
      </c>
      <c r="EC263">
        <v>999.9</v>
      </c>
      <c r="ED263">
        <v>61.414999999999999</v>
      </c>
      <c r="EE263">
        <v>25.378</v>
      </c>
      <c r="EF263">
        <v>19.560199999999998</v>
      </c>
      <c r="EG263">
        <v>63.9968</v>
      </c>
      <c r="EH263">
        <v>26.225999999999999</v>
      </c>
      <c r="EI263">
        <v>1</v>
      </c>
      <c r="EJ263">
        <v>-0.169294</v>
      </c>
      <c r="EK263">
        <v>-5.3138300000000003</v>
      </c>
      <c r="EL263">
        <v>20.186399999999999</v>
      </c>
      <c r="EM263">
        <v>5.2623600000000001</v>
      </c>
      <c r="EN263">
        <v>12.004</v>
      </c>
      <c r="EO263">
        <v>4.9995500000000002</v>
      </c>
      <c r="EP263">
        <v>3.2871700000000001</v>
      </c>
      <c r="EQ263">
        <v>9999</v>
      </c>
      <c r="ER263">
        <v>9999</v>
      </c>
      <c r="ES263">
        <v>999.9</v>
      </c>
      <c r="ET263">
        <v>9999</v>
      </c>
      <c r="EU263">
        <v>1.8726</v>
      </c>
      <c r="EV263">
        <v>1.8734599999999999</v>
      </c>
      <c r="EW263">
        <v>1.8696600000000001</v>
      </c>
      <c r="EX263">
        <v>1.8754599999999999</v>
      </c>
      <c r="EY263">
        <v>1.87561</v>
      </c>
      <c r="EZ263">
        <v>1.87401</v>
      </c>
      <c r="FA263">
        <v>1.8725799999999999</v>
      </c>
      <c r="FB263">
        <v>1.87164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-0.31</v>
      </c>
      <c r="FQ263">
        <v>3.61E-2</v>
      </c>
      <c r="FR263">
        <v>0.34321388301456301</v>
      </c>
      <c r="FS263">
        <v>1.93526017593624E-3</v>
      </c>
      <c r="FT263">
        <v>-2.6352868309754201E-6</v>
      </c>
      <c r="FU263">
        <v>7.4988703689445403E-10</v>
      </c>
      <c r="FV263">
        <v>-2.6994475661370899E-2</v>
      </c>
      <c r="FW263">
        <v>5.2935318026229097E-3</v>
      </c>
      <c r="FX263">
        <v>-4.69559145734915E-4</v>
      </c>
      <c r="FY263">
        <v>3.7413844565891902E-5</v>
      </c>
      <c r="FZ263">
        <v>1</v>
      </c>
      <c r="GA263">
        <v>1999</v>
      </c>
      <c r="GB263">
        <v>0</v>
      </c>
      <c r="GC263">
        <v>14</v>
      </c>
      <c r="GD263">
        <v>119.6</v>
      </c>
      <c r="GE263">
        <v>119.5</v>
      </c>
      <c r="GF263">
        <v>3.6840799999999998</v>
      </c>
      <c r="GG263">
        <v>2.5109900000000001</v>
      </c>
      <c r="GH263">
        <v>1.5979000000000001</v>
      </c>
      <c r="GI263">
        <v>2.34741</v>
      </c>
      <c r="GJ263">
        <v>1.64917</v>
      </c>
      <c r="GK263">
        <v>2.2973599999999998</v>
      </c>
      <c r="GL263">
        <v>29.857800000000001</v>
      </c>
      <c r="GM263">
        <v>15.681800000000001</v>
      </c>
      <c r="GN263">
        <v>19</v>
      </c>
      <c r="GO263">
        <v>470.79700000000003</v>
      </c>
      <c r="GP263">
        <v>606.73099999999999</v>
      </c>
      <c r="GQ263">
        <v>39.297499999999999</v>
      </c>
      <c r="GR263">
        <v>25.255700000000001</v>
      </c>
      <c r="GS263">
        <v>30.000499999999999</v>
      </c>
      <c r="GT263">
        <v>25.026399999999999</v>
      </c>
      <c r="GU263">
        <v>24.9954</v>
      </c>
      <c r="GV263">
        <v>73.851500000000001</v>
      </c>
      <c r="GW263">
        <v>66.650800000000004</v>
      </c>
      <c r="GX263">
        <v>100</v>
      </c>
      <c r="GY263">
        <v>39.284999999999997</v>
      </c>
      <c r="GZ263">
        <v>1844.48</v>
      </c>
      <c r="HA263">
        <v>4.9207999999999998</v>
      </c>
      <c r="HB263">
        <v>100.858</v>
      </c>
      <c r="HC263">
        <v>100.752</v>
      </c>
    </row>
    <row r="264" spans="1:211" x14ac:dyDescent="0.2">
      <c r="A264">
        <v>248</v>
      </c>
      <c r="B264">
        <v>1736456771</v>
      </c>
      <c r="C264">
        <v>495</v>
      </c>
      <c r="D264" t="s">
        <v>844</v>
      </c>
      <c r="E264" t="s">
        <v>845</v>
      </c>
      <c r="F264">
        <v>2</v>
      </c>
      <c r="G264">
        <v>1736456769</v>
      </c>
      <c r="H264">
        <f t="shared" si="102"/>
        <v>6.3163766451551553E-3</v>
      </c>
      <c r="I264">
        <f t="shared" si="103"/>
        <v>6.3163766451551551</v>
      </c>
      <c r="J264">
        <f t="shared" si="104"/>
        <v>58.57865201325783</v>
      </c>
      <c r="K264">
        <f t="shared" si="105"/>
        <v>1711.22</v>
      </c>
      <c r="L264">
        <f t="shared" si="106"/>
        <v>1045.0457538377461</v>
      </c>
      <c r="M264">
        <f t="shared" si="107"/>
        <v>106.80902406386292</v>
      </c>
      <c r="N264">
        <f t="shared" si="108"/>
        <v>174.89544116835</v>
      </c>
      <c r="O264">
        <f t="shared" si="109"/>
        <v>0.16517722399506701</v>
      </c>
      <c r="P264">
        <f t="shared" si="110"/>
        <v>3.543021938841862</v>
      </c>
      <c r="Q264">
        <f t="shared" si="111"/>
        <v>0.16101535304820036</v>
      </c>
      <c r="R264">
        <f t="shared" si="112"/>
        <v>0.10099978904702522</v>
      </c>
      <c r="S264">
        <f t="shared" si="113"/>
        <v>317.40029999999996</v>
      </c>
      <c r="T264">
        <f t="shared" si="114"/>
        <v>33.302569956448757</v>
      </c>
      <c r="U264">
        <f t="shared" si="115"/>
        <v>33.302569956448757</v>
      </c>
      <c r="V264">
        <f t="shared" si="116"/>
        <v>5.138634942740822</v>
      </c>
      <c r="W264">
        <f t="shared" si="117"/>
        <v>24.679883246623405</v>
      </c>
      <c r="X264">
        <f t="shared" si="118"/>
        <v>1.2546904634534999</v>
      </c>
      <c r="Y264">
        <f t="shared" si="119"/>
        <v>5.0838589912096168</v>
      </c>
      <c r="Z264">
        <f t="shared" si="120"/>
        <v>3.8839444792873223</v>
      </c>
      <c r="AA264">
        <f t="shared" si="121"/>
        <v>-278.55221005134234</v>
      </c>
      <c r="AB264">
        <f t="shared" si="122"/>
        <v>-36.48698907365813</v>
      </c>
      <c r="AC264">
        <f t="shared" si="123"/>
        <v>-2.3633118584385162</v>
      </c>
      <c r="AD264">
        <f t="shared" si="124"/>
        <v>-2.2109834390349192E-3</v>
      </c>
      <c r="AE264">
        <f t="shared" si="125"/>
        <v>86.098105735250357</v>
      </c>
      <c r="AF264">
        <f t="shared" si="126"/>
        <v>6.3090961797721175</v>
      </c>
      <c r="AG264">
        <f t="shared" si="127"/>
        <v>58.57865201325783</v>
      </c>
      <c r="AH264">
        <v>1829.8707528467901</v>
      </c>
      <c r="AI264">
        <v>1735.91109090909</v>
      </c>
      <c r="AJ264">
        <v>3.4480979039570698</v>
      </c>
      <c r="AK264">
        <v>84.5062676990527</v>
      </c>
      <c r="AL264">
        <f t="shared" si="128"/>
        <v>6.3163766451551551</v>
      </c>
      <c r="AM264">
        <v>4.7910337323274899</v>
      </c>
      <c r="AN264">
        <v>12.273474125874101</v>
      </c>
      <c r="AO264">
        <v>7.6093120809904999E-5</v>
      </c>
      <c r="AP264">
        <v>123.873733639405</v>
      </c>
      <c r="AQ264">
        <v>20</v>
      </c>
      <c r="AR264">
        <v>4</v>
      </c>
      <c r="AS264">
        <f t="shared" si="129"/>
        <v>1</v>
      </c>
      <c r="AT264">
        <f t="shared" si="130"/>
        <v>0</v>
      </c>
      <c r="AU264">
        <f t="shared" si="131"/>
        <v>53127.867282815554</v>
      </c>
      <c r="AV264">
        <f t="shared" si="132"/>
        <v>2000</v>
      </c>
      <c r="AW264">
        <f t="shared" si="133"/>
        <v>1686.0001199999997</v>
      </c>
      <c r="AX264">
        <f t="shared" si="134"/>
        <v>0.84300005999999983</v>
      </c>
      <c r="AY264">
        <f t="shared" si="135"/>
        <v>0.15870014999999998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1736456769</v>
      </c>
      <c r="BF264">
        <v>1711.22</v>
      </c>
      <c r="BG264">
        <v>1827.44</v>
      </c>
      <c r="BH264">
        <v>12.276199999999999</v>
      </c>
      <c r="BI264">
        <v>4.8016500000000004</v>
      </c>
      <c r="BJ264">
        <v>1711.52</v>
      </c>
      <c r="BK264">
        <v>12.24015</v>
      </c>
      <c r="BL264">
        <v>500.22899999999998</v>
      </c>
      <c r="BM264">
        <v>102.105</v>
      </c>
      <c r="BN264">
        <v>0.1001175</v>
      </c>
      <c r="BO264">
        <v>33.111550000000001</v>
      </c>
      <c r="BP264">
        <v>32.220350000000003</v>
      </c>
      <c r="BQ264">
        <v>999.9</v>
      </c>
      <c r="BR264">
        <v>0</v>
      </c>
      <c r="BS264">
        <v>0</v>
      </c>
      <c r="BT264">
        <v>10042.5</v>
      </c>
      <c r="BU264">
        <v>723.26350000000002</v>
      </c>
      <c r="BV264">
        <v>470.81849999999997</v>
      </c>
      <c r="BW264">
        <v>-116.21899999999999</v>
      </c>
      <c r="BX264">
        <v>1732.4849999999999</v>
      </c>
      <c r="BY264">
        <v>1836.2550000000001</v>
      </c>
      <c r="BZ264">
        <v>7.4745850000000003</v>
      </c>
      <c r="CA264">
        <v>1827.44</v>
      </c>
      <c r="CB264">
        <v>4.8016500000000004</v>
      </c>
      <c r="CC264">
        <v>1.2534650000000001</v>
      </c>
      <c r="CD264">
        <v>0.49027349999999997</v>
      </c>
      <c r="CE264">
        <v>10.2522</v>
      </c>
      <c r="CF264">
        <v>-3.0512950000000001</v>
      </c>
      <c r="CG264">
        <v>2000</v>
      </c>
      <c r="CH264">
        <v>0.89999799999999996</v>
      </c>
      <c r="CI264">
        <v>0.10000199999999999</v>
      </c>
      <c r="CJ264">
        <v>24</v>
      </c>
      <c r="CK264">
        <v>39092.949999999997</v>
      </c>
      <c r="CL264">
        <v>1736449596</v>
      </c>
      <c r="CM264" t="s">
        <v>346</v>
      </c>
      <c r="CN264">
        <v>1736449594</v>
      </c>
      <c r="CO264">
        <v>1736449596</v>
      </c>
      <c r="CP264">
        <v>2</v>
      </c>
      <c r="CQ264">
        <v>0.52600000000000002</v>
      </c>
      <c r="CR264">
        <v>-1.4999999999999999E-2</v>
      </c>
      <c r="CS264">
        <v>0.63</v>
      </c>
      <c r="CT264">
        <v>3.9E-2</v>
      </c>
      <c r="CU264">
        <v>200</v>
      </c>
      <c r="CV264">
        <v>13</v>
      </c>
      <c r="CW264">
        <v>0.21</v>
      </c>
      <c r="CX264">
        <v>0.03</v>
      </c>
      <c r="CY264">
        <v>-117.24299999999999</v>
      </c>
      <c r="CZ264">
        <v>4.9072987012987701</v>
      </c>
      <c r="DA264">
        <v>0.84925732260605102</v>
      </c>
      <c r="DB264">
        <v>0</v>
      </c>
      <c r="DC264">
        <v>7.5384342857142901</v>
      </c>
      <c r="DD264">
        <v>-0.45772675324676598</v>
      </c>
      <c r="DE264">
        <v>4.7317899217891597E-2</v>
      </c>
      <c r="DF264">
        <v>1</v>
      </c>
      <c r="DG264">
        <v>1</v>
      </c>
      <c r="DH264">
        <v>2</v>
      </c>
      <c r="DI264" t="s">
        <v>347</v>
      </c>
      <c r="DJ264">
        <v>3.1174400000000002</v>
      </c>
      <c r="DK264">
        <v>2.80111</v>
      </c>
      <c r="DL264">
        <v>0.25377899999999998</v>
      </c>
      <c r="DM264">
        <v>0.265239</v>
      </c>
      <c r="DN264">
        <v>7.2273400000000002E-2</v>
      </c>
      <c r="DO264">
        <v>3.4690400000000003E-2</v>
      </c>
      <c r="DP264">
        <v>20713.2</v>
      </c>
      <c r="DQ264">
        <v>18820.400000000001</v>
      </c>
      <c r="DR264">
        <v>26562.400000000001</v>
      </c>
      <c r="DS264">
        <v>23974.799999999999</v>
      </c>
      <c r="DT264">
        <v>34073.5</v>
      </c>
      <c r="DU264">
        <v>33754.6</v>
      </c>
      <c r="DV264">
        <v>40156.699999999997</v>
      </c>
      <c r="DW264">
        <v>37926.5</v>
      </c>
      <c r="DX264">
        <v>1.99702</v>
      </c>
      <c r="DY264">
        <v>2.1760700000000002</v>
      </c>
      <c r="DZ264">
        <v>0.22329399999999999</v>
      </c>
      <c r="EA264">
        <v>0</v>
      </c>
      <c r="EB264">
        <v>28.565300000000001</v>
      </c>
      <c r="EC264">
        <v>999.9</v>
      </c>
      <c r="ED264">
        <v>61.414999999999999</v>
      </c>
      <c r="EE264">
        <v>25.398</v>
      </c>
      <c r="EF264">
        <v>19.584800000000001</v>
      </c>
      <c r="EG264">
        <v>64.336799999999997</v>
      </c>
      <c r="EH264">
        <v>26.193899999999999</v>
      </c>
      <c r="EI264">
        <v>1</v>
      </c>
      <c r="EJ264">
        <v>-0.168707</v>
      </c>
      <c r="EK264">
        <v>-5.3980899999999998</v>
      </c>
      <c r="EL264">
        <v>20.1828</v>
      </c>
      <c r="EM264">
        <v>5.2622200000000001</v>
      </c>
      <c r="EN264">
        <v>12.004</v>
      </c>
      <c r="EO264">
        <v>4.9993999999999996</v>
      </c>
      <c r="EP264">
        <v>3.28715</v>
      </c>
      <c r="EQ264">
        <v>9999</v>
      </c>
      <c r="ER264">
        <v>9999</v>
      </c>
      <c r="ES264">
        <v>999.9</v>
      </c>
      <c r="ET264">
        <v>9999</v>
      </c>
      <c r="EU264">
        <v>1.87259</v>
      </c>
      <c r="EV264">
        <v>1.8734599999999999</v>
      </c>
      <c r="EW264">
        <v>1.8696600000000001</v>
      </c>
      <c r="EX264">
        <v>1.8754599999999999</v>
      </c>
      <c r="EY264">
        <v>1.87561</v>
      </c>
      <c r="EZ264">
        <v>1.87399</v>
      </c>
      <c r="FA264">
        <v>1.8725799999999999</v>
      </c>
      <c r="FB264">
        <v>1.87164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-0.31</v>
      </c>
      <c r="FQ264">
        <v>3.61E-2</v>
      </c>
      <c r="FR264">
        <v>0.34321388301456301</v>
      </c>
      <c r="FS264">
        <v>1.93526017593624E-3</v>
      </c>
      <c r="FT264">
        <v>-2.6352868309754201E-6</v>
      </c>
      <c r="FU264">
        <v>7.4988703689445403E-10</v>
      </c>
      <c r="FV264">
        <v>-2.6994475661370899E-2</v>
      </c>
      <c r="FW264">
        <v>5.2935318026229097E-3</v>
      </c>
      <c r="FX264">
        <v>-4.69559145734915E-4</v>
      </c>
      <c r="FY264">
        <v>3.7413844565891902E-5</v>
      </c>
      <c r="FZ264">
        <v>1</v>
      </c>
      <c r="GA264">
        <v>1999</v>
      </c>
      <c r="GB264">
        <v>0</v>
      </c>
      <c r="GC264">
        <v>14</v>
      </c>
      <c r="GD264">
        <v>119.6</v>
      </c>
      <c r="GE264">
        <v>119.6</v>
      </c>
      <c r="GF264">
        <v>3.6926299999999999</v>
      </c>
      <c r="GG264">
        <v>2.4865699999999999</v>
      </c>
      <c r="GH264">
        <v>1.5979000000000001</v>
      </c>
      <c r="GI264">
        <v>2.34619</v>
      </c>
      <c r="GJ264">
        <v>1.64917</v>
      </c>
      <c r="GK264">
        <v>2.4706999999999999</v>
      </c>
      <c r="GL264">
        <v>29.836400000000001</v>
      </c>
      <c r="GM264">
        <v>15.6906</v>
      </c>
      <c r="GN264">
        <v>19</v>
      </c>
      <c r="GO264">
        <v>470.98</v>
      </c>
      <c r="GP264">
        <v>606.80999999999995</v>
      </c>
      <c r="GQ264">
        <v>39.268599999999999</v>
      </c>
      <c r="GR264">
        <v>25.256799999999998</v>
      </c>
      <c r="GS264">
        <v>30.000699999999998</v>
      </c>
      <c r="GT264">
        <v>25.026399999999999</v>
      </c>
      <c r="GU264">
        <v>24.9954</v>
      </c>
      <c r="GV264">
        <v>74.027600000000007</v>
      </c>
      <c r="GW264">
        <v>66.360699999999994</v>
      </c>
      <c r="GX264">
        <v>100</v>
      </c>
      <c r="GY264">
        <v>39.284999999999997</v>
      </c>
      <c r="GZ264">
        <v>1851.23</v>
      </c>
      <c r="HA264">
        <v>4.9440600000000003</v>
      </c>
      <c r="HB264">
        <v>100.85899999999999</v>
      </c>
      <c r="HC264">
        <v>100.752</v>
      </c>
    </row>
    <row r="265" spans="1:211" x14ac:dyDescent="0.2">
      <c r="A265">
        <v>249</v>
      </c>
      <c r="B265">
        <v>1736456773</v>
      </c>
      <c r="C265">
        <v>497</v>
      </c>
      <c r="D265" t="s">
        <v>846</v>
      </c>
      <c r="E265" t="s">
        <v>847</v>
      </c>
      <c r="F265">
        <v>2</v>
      </c>
      <c r="G265">
        <v>1736456772</v>
      </c>
      <c r="H265">
        <f t="shared" si="102"/>
        <v>6.3063559140647792E-3</v>
      </c>
      <c r="I265">
        <f t="shared" si="103"/>
        <v>6.3063559140647794</v>
      </c>
      <c r="J265">
        <f t="shared" si="104"/>
        <v>58.743115577855491</v>
      </c>
      <c r="K265">
        <f t="shared" si="105"/>
        <v>1721.12</v>
      </c>
      <c r="L265">
        <f t="shared" si="106"/>
        <v>1053.3538173558077</v>
      </c>
      <c r="M265">
        <f t="shared" si="107"/>
        <v>107.65881481150571</v>
      </c>
      <c r="N265">
        <f t="shared" si="108"/>
        <v>175.90835699776</v>
      </c>
      <c r="O265">
        <f t="shared" si="109"/>
        <v>0.16531121331893997</v>
      </c>
      <c r="P265">
        <f t="shared" si="110"/>
        <v>3.5279378355971858</v>
      </c>
      <c r="Q265">
        <f t="shared" si="111"/>
        <v>0.16112534235094436</v>
      </c>
      <c r="R265">
        <f t="shared" si="112"/>
        <v>0.10107059479091209</v>
      </c>
      <c r="S265">
        <f t="shared" si="113"/>
        <v>317.40015</v>
      </c>
      <c r="T265">
        <f t="shared" si="114"/>
        <v>33.2700718776548</v>
      </c>
      <c r="U265">
        <f t="shared" si="115"/>
        <v>33.2700718776548</v>
      </c>
      <c r="V265">
        <f t="shared" si="116"/>
        <v>5.1292798694221942</v>
      </c>
      <c r="W265">
        <f t="shared" si="117"/>
        <v>24.713900716906743</v>
      </c>
      <c r="X265">
        <f t="shared" si="118"/>
        <v>1.2539214399128</v>
      </c>
      <c r="Y265">
        <f t="shared" si="119"/>
        <v>5.0737496046303781</v>
      </c>
      <c r="Z265">
        <f t="shared" si="120"/>
        <v>3.8753584295093941</v>
      </c>
      <c r="AA265">
        <f t="shared" si="121"/>
        <v>-278.11029581025679</v>
      </c>
      <c r="AB265">
        <f t="shared" si="122"/>
        <v>-36.893098991983919</v>
      </c>
      <c r="AC265">
        <f t="shared" si="123"/>
        <v>-2.3990345306839398</v>
      </c>
      <c r="AD265">
        <f t="shared" si="124"/>
        <v>-2.2793329246439953E-3</v>
      </c>
      <c r="AE265">
        <f t="shared" si="125"/>
        <v>85.422647639944685</v>
      </c>
      <c r="AF265">
        <f t="shared" si="126"/>
        <v>6.2790390908567515</v>
      </c>
      <c r="AG265">
        <f t="shared" si="127"/>
        <v>58.743115577855491</v>
      </c>
      <c r="AH265">
        <v>1836.0864859935</v>
      </c>
      <c r="AI265">
        <v>1742.51254545455</v>
      </c>
      <c r="AJ265">
        <v>3.3627260728001902</v>
      </c>
      <c r="AK265">
        <v>84.5062676990527</v>
      </c>
      <c r="AL265">
        <f t="shared" si="128"/>
        <v>6.3063559140647794</v>
      </c>
      <c r="AM265">
        <v>4.79558912857678</v>
      </c>
      <c r="AN265">
        <v>12.2672363636364</v>
      </c>
      <c r="AO265">
        <v>-1.10499523578651E-4</v>
      </c>
      <c r="AP265">
        <v>123.873733639405</v>
      </c>
      <c r="AQ265">
        <v>20</v>
      </c>
      <c r="AR265">
        <v>4</v>
      </c>
      <c r="AS265">
        <f t="shared" si="129"/>
        <v>1</v>
      </c>
      <c r="AT265">
        <f t="shared" si="130"/>
        <v>0</v>
      </c>
      <c r="AU265">
        <f t="shared" si="131"/>
        <v>52810.554404298062</v>
      </c>
      <c r="AV265">
        <f t="shared" si="132"/>
        <v>2000</v>
      </c>
      <c r="AW265">
        <f t="shared" si="133"/>
        <v>1686.0000600000001</v>
      </c>
      <c r="AX265">
        <f t="shared" si="134"/>
        <v>0.84300003000000001</v>
      </c>
      <c r="AY265">
        <f t="shared" si="135"/>
        <v>0.158700075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1736456772</v>
      </c>
      <c r="BF265">
        <v>1721.12</v>
      </c>
      <c r="BG265">
        <v>1836.53</v>
      </c>
      <c r="BH265">
        <v>12.268599999999999</v>
      </c>
      <c r="BI265">
        <v>4.8304200000000002</v>
      </c>
      <c r="BJ265">
        <v>1721.43</v>
      </c>
      <c r="BK265">
        <v>12.2326</v>
      </c>
      <c r="BL265">
        <v>500.28399999999999</v>
      </c>
      <c r="BM265">
        <v>102.105</v>
      </c>
      <c r="BN265">
        <v>0.100748</v>
      </c>
      <c r="BO265">
        <v>33.076099999999997</v>
      </c>
      <c r="BP265">
        <v>32.184899999999999</v>
      </c>
      <c r="BQ265">
        <v>999.9</v>
      </c>
      <c r="BR265">
        <v>0</v>
      </c>
      <c r="BS265">
        <v>0</v>
      </c>
      <c r="BT265">
        <v>9978.75</v>
      </c>
      <c r="BU265">
        <v>723.21900000000005</v>
      </c>
      <c r="BV265">
        <v>471.82299999999998</v>
      </c>
      <c r="BW265">
        <v>-115.41</v>
      </c>
      <c r="BX265">
        <v>1742.5</v>
      </c>
      <c r="BY265">
        <v>1845.45</v>
      </c>
      <c r="BZ265">
        <v>7.4381899999999996</v>
      </c>
      <c r="CA265">
        <v>1836.53</v>
      </c>
      <c r="CB265">
        <v>4.8304200000000002</v>
      </c>
      <c r="CC265">
        <v>1.25268</v>
      </c>
      <c r="CD265">
        <v>0.49320799999999998</v>
      </c>
      <c r="CE265">
        <v>10.242800000000001</v>
      </c>
      <c r="CF265">
        <v>-2.9711599999999998</v>
      </c>
      <c r="CG265">
        <v>2000</v>
      </c>
      <c r="CH265">
        <v>0.89999899999999999</v>
      </c>
      <c r="CI265">
        <v>0.10000100000000001</v>
      </c>
      <c r="CJ265">
        <v>24</v>
      </c>
      <c r="CK265">
        <v>39093</v>
      </c>
      <c r="CL265">
        <v>1736449596</v>
      </c>
      <c r="CM265" t="s">
        <v>346</v>
      </c>
      <c r="CN265">
        <v>1736449594</v>
      </c>
      <c r="CO265">
        <v>1736449596</v>
      </c>
      <c r="CP265">
        <v>2</v>
      </c>
      <c r="CQ265">
        <v>0.52600000000000002</v>
      </c>
      <c r="CR265">
        <v>-1.4999999999999999E-2</v>
      </c>
      <c r="CS265">
        <v>0.63</v>
      </c>
      <c r="CT265">
        <v>3.9E-2</v>
      </c>
      <c r="CU265">
        <v>200</v>
      </c>
      <c r="CV265">
        <v>13</v>
      </c>
      <c r="CW265">
        <v>0.21</v>
      </c>
      <c r="CX265">
        <v>0.03</v>
      </c>
      <c r="CY265">
        <v>-117.024857142857</v>
      </c>
      <c r="CZ265">
        <v>6.3470649350647603</v>
      </c>
      <c r="DA265">
        <v>0.94982696598176297</v>
      </c>
      <c r="DB265">
        <v>0</v>
      </c>
      <c r="DC265">
        <v>7.5232785714285697</v>
      </c>
      <c r="DD265">
        <v>-0.43321714285714202</v>
      </c>
      <c r="DE265">
        <v>4.4858269003152297E-2</v>
      </c>
      <c r="DF265">
        <v>1</v>
      </c>
      <c r="DG265">
        <v>1</v>
      </c>
      <c r="DH265">
        <v>2</v>
      </c>
      <c r="DI265" t="s">
        <v>347</v>
      </c>
      <c r="DJ265">
        <v>3.1176699999999999</v>
      </c>
      <c r="DK265">
        <v>2.8008299999999999</v>
      </c>
      <c r="DL265">
        <v>0.25432300000000002</v>
      </c>
      <c r="DM265">
        <v>0.265762</v>
      </c>
      <c r="DN265">
        <v>7.2244799999999998E-2</v>
      </c>
      <c r="DO265">
        <v>3.4808100000000002E-2</v>
      </c>
      <c r="DP265">
        <v>20698.099999999999</v>
      </c>
      <c r="DQ265">
        <v>18806.900000000001</v>
      </c>
      <c r="DR265">
        <v>26562.400000000001</v>
      </c>
      <c r="DS265">
        <v>23974.5</v>
      </c>
      <c r="DT265">
        <v>34074.699999999997</v>
      </c>
      <c r="DU265">
        <v>33750.300000000003</v>
      </c>
      <c r="DV265">
        <v>40156.9</v>
      </c>
      <c r="DW265">
        <v>37926.199999999997</v>
      </c>
      <c r="DX265">
        <v>1.9983200000000001</v>
      </c>
      <c r="DY265">
        <v>2.1763499999999998</v>
      </c>
      <c r="DZ265">
        <v>0.221856</v>
      </c>
      <c r="EA265">
        <v>0</v>
      </c>
      <c r="EB265">
        <v>28.565300000000001</v>
      </c>
      <c r="EC265">
        <v>999.9</v>
      </c>
      <c r="ED265">
        <v>61.414999999999999</v>
      </c>
      <c r="EE265">
        <v>25.398</v>
      </c>
      <c r="EF265">
        <v>19.584399999999999</v>
      </c>
      <c r="EG265">
        <v>64.106800000000007</v>
      </c>
      <c r="EH265">
        <v>26.213899999999999</v>
      </c>
      <c r="EI265">
        <v>1</v>
      </c>
      <c r="EJ265">
        <v>-0.16847100000000001</v>
      </c>
      <c r="EK265">
        <v>-5.4347799999999999</v>
      </c>
      <c r="EL265">
        <v>20.1814</v>
      </c>
      <c r="EM265">
        <v>5.2638600000000002</v>
      </c>
      <c r="EN265">
        <v>12.004</v>
      </c>
      <c r="EO265">
        <v>4.9995500000000002</v>
      </c>
      <c r="EP265">
        <v>3.28748</v>
      </c>
      <c r="EQ265">
        <v>9999</v>
      </c>
      <c r="ER265">
        <v>9999</v>
      </c>
      <c r="ES265">
        <v>999.9</v>
      </c>
      <c r="ET265">
        <v>9999</v>
      </c>
      <c r="EU265">
        <v>1.8725799999999999</v>
      </c>
      <c r="EV265">
        <v>1.8734599999999999</v>
      </c>
      <c r="EW265">
        <v>1.8696600000000001</v>
      </c>
      <c r="EX265">
        <v>1.8754599999999999</v>
      </c>
      <c r="EY265">
        <v>1.87561</v>
      </c>
      <c r="EZ265">
        <v>1.87398</v>
      </c>
      <c r="FA265">
        <v>1.8725799999999999</v>
      </c>
      <c r="FB265">
        <v>1.87164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-0.31</v>
      </c>
      <c r="FQ265">
        <v>3.5900000000000001E-2</v>
      </c>
      <c r="FR265">
        <v>0.34321388301456301</v>
      </c>
      <c r="FS265">
        <v>1.93526017593624E-3</v>
      </c>
      <c r="FT265">
        <v>-2.6352868309754201E-6</v>
      </c>
      <c r="FU265">
        <v>7.4988703689445403E-10</v>
      </c>
      <c r="FV265">
        <v>-2.6994475661370899E-2</v>
      </c>
      <c r="FW265">
        <v>5.2935318026229097E-3</v>
      </c>
      <c r="FX265">
        <v>-4.69559145734915E-4</v>
      </c>
      <c r="FY265">
        <v>3.7413844565891902E-5</v>
      </c>
      <c r="FZ265">
        <v>1</v>
      </c>
      <c r="GA265">
        <v>1999</v>
      </c>
      <c r="GB265">
        <v>0</v>
      </c>
      <c r="GC265">
        <v>14</v>
      </c>
      <c r="GD265">
        <v>119.7</v>
      </c>
      <c r="GE265">
        <v>119.6</v>
      </c>
      <c r="GF265">
        <v>3.6987299999999999</v>
      </c>
      <c r="GG265">
        <v>2.4939</v>
      </c>
      <c r="GH265">
        <v>1.5979000000000001</v>
      </c>
      <c r="GI265">
        <v>2.34497</v>
      </c>
      <c r="GJ265">
        <v>1.64917</v>
      </c>
      <c r="GK265">
        <v>2.48047</v>
      </c>
      <c r="GL265">
        <v>29.857800000000001</v>
      </c>
      <c r="GM265">
        <v>15.6906</v>
      </c>
      <c r="GN265">
        <v>19</v>
      </c>
      <c r="GO265">
        <v>471.77300000000002</v>
      </c>
      <c r="GP265">
        <v>607.03099999999995</v>
      </c>
      <c r="GQ265">
        <v>39.251199999999997</v>
      </c>
      <c r="GR265">
        <v>25.2576</v>
      </c>
      <c r="GS265">
        <v>30.000699999999998</v>
      </c>
      <c r="GT265">
        <v>25.026399999999999</v>
      </c>
      <c r="GU265">
        <v>24.9955</v>
      </c>
      <c r="GV265">
        <v>74.199200000000005</v>
      </c>
      <c r="GW265">
        <v>66.360699999999994</v>
      </c>
      <c r="GX265">
        <v>100</v>
      </c>
      <c r="GY265">
        <v>39.284999999999997</v>
      </c>
      <c r="GZ265">
        <v>1858.02</v>
      </c>
      <c r="HA265">
        <v>4.9172200000000004</v>
      </c>
      <c r="HB265">
        <v>100.86</v>
      </c>
      <c r="HC265">
        <v>100.751</v>
      </c>
    </row>
    <row r="266" spans="1:211" x14ac:dyDescent="0.2">
      <c r="A266">
        <v>250</v>
      </c>
      <c r="B266">
        <v>1736456775</v>
      </c>
      <c r="C266">
        <v>499</v>
      </c>
      <c r="D266" t="s">
        <v>848</v>
      </c>
      <c r="E266" t="s">
        <v>849</v>
      </c>
      <c r="F266">
        <v>2</v>
      </c>
      <c r="G266">
        <v>1736456773</v>
      </c>
      <c r="H266">
        <f t="shared" si="102"/>
        <v>6.2891181122649653E-3</v>
      </c>
      <c r="I266">
        <f t="shared" si="103"/>
        <v>6.2891181122649655</v>
      </c>
      <c r="J266">
        <f t="shared" si="104"/>
        <v>58.803555879326424</v>
      </c>
      <c r="K266">
        <f t="shared" si="105"/>
        <v>1724.33</v>
      </c>
      <c r="L266">
        <f t="shared" si="106"/>
        <v>1054.5516531101957</v>
      </c>
      <c r="M266">
        <f t="shared" si="107"/>
        <v>107.7794760349381</v>
      </c>
      <c r="N266">
        <f t="shared" si="108"/>
        <v>176.233552299884</v>
      </c>
      <c r="O266">
        <f t="shared" si="109"/>
        <v>0.16492615439361488</v>
      </c>
      <c r="P266">
        <f t="shared" si="110"/>
        <v>3.5310256505428734</v>
      </c>
      <c r="Q266">
        <f t="shared" si="111"/>
        <v>0.16076304089156712</v>
      </c>
      <c r="R266">
        <f t="shared" si="112"/>
        <v>0.10084218706259085</v>
      </c>
      <c r="S266">
        <f t="shared" si="113"/>
        <v>317.40015</v>
      </c>
      <c r="T266">
        <f t="shared" si="114"/>
        <v>33.262263857692872</v>
      </c>
      <c r="U266">
        <f t="shared" si="115"/>
        <v>33.262263857692872</v>
      </c>
      <c r="V266">
        <f t="shared" si="116"/>
        <v>5.1270344192243673</v>
      </c>
      <c r="W266">
        <f t="shared" si="117"/>
        <v>24.72287305109171</v>
      </c>
      <c r="X266">
        <f t="shared" si="118"/>
        <v>1.2535738590519199</v>
      </c>
      <c r="Y266">
        <f t="shared" si="119"/>
        <v>5.0705023500355866</v>
      </c>
      <c r="Z266">
        <f t="shared" si="120"/>
        <v>3.8734605601724477</v>
      </c>
      <c r="AA266">
        <f t="shared" si="121"/>
        <v>-277.350108750885</v>
      </c>
      <c r="AB266">
        <f t="shared" si="122"/>
        <v>-37.609175584897478</v>
      </c>
      <c r="AC266">
        <f t="shared" si="123"/>
        <v>-2.4432300387473198</v>
      </c>
      <c r="AD266">
        <f t="shared" si="124"/>
        <v>-2.3643745298258523E-3</v>
      </c>
      <c r="AE266">
        <f t="shared" si="125"/>
        <v>85.257137343001844</v>
      </c>
      <c r="AF266">
        <f t="shared" si="126"/>
        <v>6.2656926595632738</v>
      </c>
      <c r="AG266">
        <f t="shared" si="127"/>
        <v>58.803555879326424</v>
      </c>
      <c r="AH266">
        <v>1842.1025787015501</v>
      </c>
      <c r="AI266">
        <v>1748.97339393939</v>
      </c>
      <c r="AJ266">
        <v>3.2811257722141698</v>
      </c>
      <c r="AK266">
        <v>84.5062676990527</v>
      </c>
      <c r="AL266">
        <f t="shared" si="128"/>
        <v>6.2891181122649655</v>
      </c>
      <c r="AM266">
        <v>4.8064608469625396</v>
      </c>
      <c r="AN266">
        <v>12.261670629370601</v>
      </c>
      <c r="AO266">
        <v>-2.34198976954459E-4</v>
      </c>
      <c r="AP266">
        <v>123.873733639405</v>
      </c>
      <c r="AQ266">
        <v>21</v>
      </c>
      <c r="AR266">
        <v>4</v>
      </c>
      <c r="AS266">
        <f t="shared" si="129"/>
        <v>1</v>
      </c>
      <c r="AT266">
        <f t="shared" si="130"/>
        <v>0</v>
      </c>
      <c r="AU266">
        <f t="shared" si="131"/>
        <v>52878.651227619084</v>
      </c>
      <c r="AV266">
        <f t="shared" si="132"/>
        <v>2000</v>
      </c>
      <c r="AW266">
        <f t="shared" si="133"/>
        <v>1686.0000600000001</v>
      </c>
      <c r="AX266">
        <f t="shared" si="134"/>
        <v>0.84300003000000001</v>
      </c>
      <c r="AY266">
        <f t="shared" si="135"/>
        <v>0.158700075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1736456773</v>
      </c>
      <c r="BF266">
        <v>1724.33</v>
      </c>
      <c r="BG266">
        <v>1839.58</v>
      </c>
      <c r="BH266">
        <v>12.2654</v>
      </c>
      <c r="BI266">
        <v>4.8403049999999999</v>
      </c>
      <c r="BJ266">
        <v>1724.64</v>
      </c>
      <c r="BK266">
        <v>12.2294</v>
      </c>
      <c r="BL266">
        <v>500.10199999999998</v>
      </c>
      <c r="BM266">
        <v>102.104</v>
      </c>
      <c r="BN266">
        <v>0.10007480000000001</v>
      </c>
      <c r="BO266">
        <v>33.064700000000002</v>
      </c>
      <c r="BP266">
        <v>32.173050000000003</v>
      </c>
      <c r="BQ266">
        <v>999.9</v>
      </c>
      <c r="BR266">
        <v>0</v>
      </c>
      <c r="BS266">
        <v>0</v>
      </c>
      <c r="BT266">
        <v>9991.875</v>
      </c>
      <c r="BU266">
        <v>723.19650000000001</v>
      </c>
      <c r="BV266">
        <v>472.27249999999998</v>
      </c>
      <c r="BW266">
        <v>-115.252</v>
      </c>
      <c r="BX266">
        <v>1745.7449999999999</v>
      </c>
      <c r="BY266">
        <v>1848.53</v>
      </c>
      <c r="BZ266">
        <v>7.4250800000000003</v>
      </c>
      <c r="CA266">
        <v>1839.58</v>
      </c>
      <c r="CB266">
        <v>4.8403049999999999</v>
      </c>
      <c r="CC266">
        <v>1.252345</v>
      </c>
      <c r="CD266">
        <v>0.4942145</v>
      </c>
      <c r="CE266">
        <v>10.238799999999999</v>
      </c>
      <c r="CF266">
        <v>-2.9438049999999998</v>
      </c>
      <c r="CG266">
        <v>2000</v>
      </c>
      <c r="CH266">
        <v>0.89999899999999999</v>
      </c>
      <c r="CI266">
        <v>0.10000100000000001</v>
      </c>
      <c r="CJ266">
        <v>24</v>
      </c>
      <c r="CK266">
        <v>39093</v>
      </c>
      <c r="CL266">
        <v>1736449596</v>
      </c>
      <c r="CM266" t="s">
        <v>346</v>
      </c>
      <c r="CN266">
        <v>1736449594</v>
      </c>
      <c r="CO266">
        <v>1736449596</v>
      </c>
      <c r="CP266">
        <v>2</v>
      </c>
      <c r="CQ266">
        <v>0.52600000000000002</v>
      </c>
      <c r="CR266">
        <v>-1.4999999999999999E-2</v>
      </c>
      <c r="CS266">
        <v>0.63</v>
      </c>
      <c r="CT266">
        <v>3.9E-2</v>
      </c>
      <c r="CU266">
        <v>200</v>
      </c>
      <c r="CV266">
        <v>13</v>
      </c>
      <c r="CW266">
        <v>0.21</v>
      </c>
      <c r="CX266">
        <v>0.03</v>
      </c>
      <c r="CY266">
        <v>-116.71619047618999</v>
      </c>
      <c r="CZ266">
        <v>5.9493506493507002</v>
      </c>
      <c r="DA266">
        <v>0.90877665646618999</v>
      </c>
      <c r="DB266">
        <v>0</v>
      </c>
      <c r="DC266">
        <v>7.5073614285714303</v>
      </c>
      <c r="DD266">
        <v>-0.43085922077922201</v>
      </c>
      <c r="DE266">
        <v>4.4603732417570499E-2</v>
      </c>
      <c r="DF266">
        <v>1</v>
      </c>
      <c r="DG266">
        <v>1</v>
      </c>
      <c r="DH266">
        <v>2</v>
      </c>
      <c r="DI266" t="s">
        <v>347</v>
      </c>
      <c r="DJ266">
        <v>3.1172499999999999</v>
      </c>
      <c r="DK266">
        <v>2.8002600000000002</v>
      </c>
      <c r="DL266">
        <v>0.25486300000000001</v>
      </c>
      <c r="DM266">
        <v>0.26621899999999998</v>
      </c>
      <c r="DN266">
        <v>7.2214399999999998E-2</v>
      </c>
      <c r="DO266">
        <v>3.4976E-2</v>
      </c>
      <c r="DP266">
        <v>20683.2</v>
      </c>
      <c r="DQ266">
        <v>18795.099999999999</v>
      </c>
      <c r="DR266">
        <v>26562.400000000001</v>
      </c>
      <c r="DS266">
        <v>23974.400000000001</v>
      </c>
      <c r="DT266">
        <v>34075.9</v>
      </c>
      <c r="DU266">
        <v>33744.199999999997</v>
      </c>
      <c r="DV266">
        <v>40156.800000000003</v>
      </c>
      <c r="DW266">
        <v>37925.9</v>
      </c>
      <c r="DX266">
        <v>1.99657</v>
      </c>
      <c r="DY266">
        <v>2.1773799999999999</v>
      </c>
      <c r="DZ266">
        <v>0.22035099999999999</v>
      </c>
      <c r="EA266">
        <v>0</v>
      </c>
      <c r="EB266">
        <v>28.564499999999999</v>
      </c>
      <c r="EC266">
        <v>999.9</v>
      </c>
      <c r="ED266">
        <v>61.414999999999999</v>
      </c>
      <c r="EE266">
        <v>25.398</v>
      </c>
      <c r="EF266">
        <v>19.584</v>
      </c>
      <c r="EG266">
        <v>64.086799999999997</v>
      </c>
      <c r="EH266">
        <v>25.845400000000001</v>
      </c>
      <c r="EI266">
        <v>1</v>
      </c>
      <c r="EJ266">
        <v>-0.16827700000000001</v>
      </c>
      <c r="EK266">
        <v>-5.81379</v>
      </c>
      <c r="EL266">
        <v>20.1632</v>
      </c>
      <c r="EM266">
        <v>5.2601199999999997</v>
      </c>
      <c r="EN266">
        <v>12.004</v>
      </c>
      <c r="EO266">
        <v>4.9987500000000002</v>
      </c>
      <c r="EP266">
        <v>3.2866499999999998</v>
      </c>
      <c r="EQ266">
        <v>9999</v>
      </c>
      <c r="ER266">
        <v>9999</v>
      </c>
      <c r="ES266">
        <v>999.9</v>
      </c>
      <c r="ET266">
        <v>9999</v>
      </c>
      <c r="EU266">
        <v>1.8725700000000001</v>
      </c>
      <c r="EV266">
        <v>1.87344</v>
      </c>
      <c r="EW266">
        <v>1.8696600000000001</v>
      </c>
      <c r="EX266">
        <v>1.8754500000000001</v>
      </c>
      <c r="EY266">
        <v>1.87561</v>
      </c>
      <c r="EZ266">
        <v>1.87395</v>
      </c>
      <c r="FA266">
        <v>1.8725700000000001</v>
      </c>
      <c r="FB266">
        <v>1.8716299999999999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-0.32</v>
      </c>
      <c r="FQ266">
        <v>3.5900000000000001E-2</v>
      </c>
      <c r="FR266">
        <v>0.34321388301456301</v>
      </c>
      <c r="FS266">
        <v>1.93526017593624E-3</v>
      </c>
      <c r="FT266">
        <v>-2.6352868309754201E-6</v>
      </c>
      <c r="FU266">
        <v>7.4988703689445403E-10</v>
      </c>
      <c r="FV266">
        <v>-2.6994475661370899E-2</v>
      </c>
      <c r="FW266">
        <v>5.2935318026229097E-3</v>
      </c>
      <c r="FX266">
        <v>-4.69559145734915E-4</v>
      </c>
      <c r="FY266">
        <v>3.7413844565891902E-5</v>
      </c>
      <c r="FZ266">
        <v>1</v>
      </c>
      <c r="GA266">
        <v>1999</v>
      </c>
      <c r="GB266">
        <v>0</v>
      </c>
      <c r="GC266">
        <v>14</v>
      </c>
      <c r="GD266">
        <v>119.7</v>
      </c>
      <c r="GE266">
        <v>119.7</v>
      </c>
      <c r="GF266">
        <v>3.7158199999999999</v>
      </c>
      <c r="GG266">
        <v>2.5</v>
      </c>
      <c r="GH266">
        <v>1.5979000000000001</v>
      </c>
      <c r="GI266">
        <v>2.34619</v>
      </c>
      <c r="GJ266">
        <v>1.64917</v>
      </c>
      <c r="GK266">
        <v>2.4291999999999998</v>
      </c>
      <c r="GL266">
        <v>29.857800000000001</v>
      </c>
      <c r="GM266">
        <v>15.6556</v>
      </c>
      <c r="GN266">
        <v>19</v>
      </c>
      <c r="GO266">
        <v>470.70400000000001</v>
      </c>
      <c r="GP266">
        <v>607.86099999999999</v>
      </c>
      <c r="GQ266">
        <v>39.237499999999997</v>
      </c>
      <c r="GR266">
        <v>25.2576</v>
      </c>
      <c r="GS266">
        <v>30.000699999999998</v>
      </c>
      <c r="GT266">
        <v>25.026399999999999</v>
      </c>
      <c r="GU266">
        <v>24.996600000000001</v>
      </c>
      <c r="GV266">
        <v>74.491399999999999</v>
      </c>
      <c r="GW266">
        <v>66.360699999999994</v>
      </c>
      <c r="GX266">
        <v>100</v>
      </c>
      <c r="GY266">
        <v>39.734200000000001</v>
      </c>
      <c r="GZ266">
        <v>1864.79</v>
      </c>
      <c r="HA266">
        <v>4.9314400000000003</v>
      </c>
      <c r="HB266">
        <v>100.86</v>
      </c>
      <c r="HC266">
        <v>100.75</v>
      </c>
    </row>
    <row r="267" spans="1:211" x14ac:dyDescent="0.2">
      <c r="A267">
        <v>251</v>
      </c>
      <c r="B267">
        <v>1736456777</v>
      </c>
      <c r="C267">
        <v>501</v>
      </c>
      <c r="D267" t="s">
        <v>850</v>
      </c>
      <c r="E267" t="s">
        <v>851</v>
      </c>
      <c r="F267">
        <v>2</v>
      </c>
      <c r="G267">
        <v>1736456776</v>
      </c>
      <c r="H267">
        <f t="shared" si="102"/>
        <v>6.2662602580624222E-3</v>
      </c>
      <c r="I267">
        <f t="shared" si="103"/>
        <v>6.266260258062422</v>
      </c>
      <c r="J267">
        <f t="shared" si="104"/>
        <v>58.79710522827267</v>
      </c>
      <c r="K267">
        <f t="shared" si="105"/>
        <v>1733.89</v>
      </c>
      <c r="L267">
        <f t="shared" si="106"/>
        <v>1062.9780725921444</v>
      </c>
      <c r="M267">
        <f t="shared" si="107"/>
        <v>108.64115198704647</v>
      </c>
      <c r="N267">
        <f t="shared" si="108"/>
        <v>177.21137611001004</v>
      </c>
      <c r="O267">
        <f t="shared" si="109"/>
        <v>0.16467059069269835</v>
      </c>
      <c r="P267">
        <f t="shared" si="110"/>
        <v>3.5465614522127082</v>
      </c>
      <c r="Q267">
        <f t="shared" si="111"/>
        <v>0.16053788381474174</v>
      </c>
      <c r="R267">
        <f t="shared" si="112"/>
        <v>0.10069884599378418</v>
      </c>
      <c r="S267">
        <f t="shared" si="113"/>
        <v>317.40029999999996</v>
      </c>
      <c r="T267">
        <f t="shared" si="114"/>
        <v>33.229608186842157</v>
      </c>
      <c r="U267">
        <f t="shared" si="115"/>
        <v>33.229608186842157</v>
      </c>
      <c r="V267">
        <f t="shared" si="116"/>
        <v>5.1176524833253696</v>
      </c>
      <c r="W267">
        <f t="shared" si="117"/>
        <v>24.75555142374834</v>
      </c>
      <c r="X267">
        <f t="shared" si="118"/>
        <v>1.2526389032058001</v>
      </c>
      <c r="Y267">
        <f t="shared" si="119"/>
        <v>5.0600323206863669</v>
      </c>
      <c r="Z267">
        <f t="shared" si="120"/>
        <v>3.8650135801195695</v>
      </c>
      <c r="AA267">
        <f t="shared" si="121"/>
        <v>-276.34207738055284</v>
      </c>
      <c r="AB267">
        <f t="shared" si="122"/>
        <v>-38.567053320461142</v>
      </c>
      <c r="AC267">
        <f t="shared" si="123"/>
        <v>-2.4936333394133214</v>
      </c>
      <c r="AD267">
        <f t="shared" si="124"/>
        <v>-2.4640404273128524E-3</v>
      </c>
      <c r="AE267">
        <f t="shared" si="125"/>
        <v>84.321203265975939</v>
      </c>
      <c r="AF267">
        <f t="shared" si="126"/>
        <v>6.2173527351930726</v>
      </c>
      <c r="AG267">
        <f t="shared" si="127"/>
        <v>58.79710522827267</v>
      </c>
      <c r="AH267">
        <v>1848.16591552149</v>
      </c>
      <c r="AI267">
        <v>1755.3758787878801</v>
      </c>
      <c r="AJ267">
        <v>3.2251528818893398</v>
      </c>
      <c r="AK267">
        <v>84.5062676990527</v>
      </c>
      <c r="AL267">
        <f t="shared" si="128"/>
        <v>6.266260258062422</v>
      </c>
      <c r="AM267">
        <v>4.8235913798042702</v>
      </c>
      <c r="AN267">
        <v>12.2555951048951</v>
      </c>
      <c r="AO267">
        <v>-2.8220453227749301E-4</v>
      </c>
      <c r="AP267">
        <v>123.873733639405</v>
      </c>
      <c r="AQ267">
        <v>20</v>
      </c>
      <c r="AR267">
        <v>4</v>
      </c>
      <c r="AS267">
        <f t="shared" si="129"/>
        <v>1</v>
      </c>
      <c r="AT267">
        <f t="shared" si="130"/>
        <v>0</v>
      </c>
      <c r="AU267">
        <f t="shared" si="131"/>
        <v>53218.423570993968</v>
      </c>
      <c r="AV267">
        <f t="shared" si="132"/>
        <v>2000</v>
      </c>
      <c r="AW267">
        <f t="shared" si="133"/>
        <v>1686.0001199999997</v>
      </c>
      <c r="AX267">
        <f t="shared" si="134"/>
        <v>0.84300005999999983</v>
      </c>
      <c r="AY267">
        <f t="shared" si="135"/>
        <v>0.15870014999999998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1736456776</v>
      </c>
      <c r="BF267">
        <v>1733.89</v>
      </c>
      <c r="BG267">
        <v>1848.04</v>
      </c>
      <c r="BH267">
        <v>12.2562</v>
      </c>
      <c r="BI267">
        <v>4.8849900000000002</v>
      </c>
      <c r="BJ267">
        <v>1734.2</v>
      </c>
      <c r="BK267">
        <v>12.2204</v>
      </c>
      <c r="BL267">
        <v>499.87599999999998</v>
      </c>
      <c r="BM267">
        <v>102.105</v>
      </c>
      <c r="BN267">
        <v>9.9509E-2</v>
      </c>
      <c r="BO267">
        <v>33.027900000000002</v>
      </c>
      <c r="BP267">
        <v>32.133499999999998</v>
      </c>
      <c r="BQ267">
        <v>999.9</v>
      </c>
      <c r="BR267">
        <v>0</v>
      </c>
      <c r="BS267">
        <v>0</v>
      </c>
      <c r="BT267">
        <v>10057.5</v>
      </c>
      <c r="BU267">
        <v>723.06100000000004</v>
      </c>
      <c r="BV267">
        <v>473.23700000000002</v>
      </c>
      <c r="BW267">
        <v>-114.149</v>
      </c>
      <c r="BX267">
        <v>1755.4</v>
      </c>
      <c r="BY267">
        <v>1857.11</v>
      </c>
      <c r="BZ267">
        <v>7.3712200000000001</v>
      </c>
      <c r="CA267">
        <v>1848.04</v>
      </c>
      <c r="CB267">
        <v>4.8849900000000002</v>
      </c>
      <c r="CC267">
        <v>1.25142</v>
      </c>
      <c r="CD267">
        <v>0.49878099999999997</v>
      </c>
      <c r="CE267">
        <v>10.2277</v>
      </c>
      <c r="CF267">
        <v>-2.82016</v>
      </c>
      <c r="CG267">
        <v>2000</v>
      </c>
      <c r="CH267">
        <v>0.89999799999999996</v>
      </c>
      <c r="CI267">
        <v>0.10000199999999999</v>
      </c>
      <c r="CJ267">
        <v>24</v>
      </c>
      <c r="CK267">
        <v>39093</v>
      </c>
      <c r="CL267">
        <v>1736449596</v>
      </c>
      <c r="CM267" t="s">
        <v>346</v>
      </c>
      <c r="CN267">
        <v>1736449594</v>
      </c>
      <c r="CO267">
        <v>1736449596</v>
      </c>
      <c r="CP267">
        <v>2</v>
      </c>
      <c r="CQ267">
        <v>0.52600000000000002</v>
      </c>
      <c r="CR267">
        <v>-1.4999999999999999E-2</v>
      </c>
      <c r="CS267">
        <v>0.63</v>
      </c>
      <c r="CT267">
        <v>3.9E-2</v>
      </c>
      <c r="CU267">
        <v>200</v>
      </c>
      <c r="CV267">
        <v>13</v>
      </c>
      <c r="CW267">
        <v>0.21</v>
      </c>
      <c r="CX267">
        <v>0.03</v>
      </c>
      <c r="CY267">
        <v>-116.384333333333</v>
      </c>
      <c r="CZ267">
        <v>5.91319480519486</v>
      </c>
      <c r="DA267">
        <v>0.90658255912406505</v>
      </c>
      <c r="DB267">
        <v>0</v>
      </c>
      <c r="DC267">
        <v>7.4904066666666704</v>
      </c>
      <c r="DD267">
        <v>-0.45685558441559898</v>
      </c>
      <c r="DE267">
        <v>4.7559483389934501E-2</v>
      </c>
      <c r="DF267">
        <v>1</v>
      </c>
      <c r="DG267">
        <v>1</v>
      </c>
      <c r="DH267">
        <v>2</v>
      </c>
      <c r="DI267" t="s">
        <v>347</v>
      </c>
      <c r="DJ267">
        <v>3.1174200000000001</v>
      </c>
      <c r="DK267">
        <v>2.8001299999999998</v>
      </c>
      <c r="DL267">
        <v>0.25539400000000001</v>
      </c>
      <c r="DM267">
        <v>0.26674100000000001</v>
      </c>
      <c r="DN267">
        <v>7.2194700000000001E-2</v>
      </c>
      <c r="DO267">
        <v>3.5205E-2</v>
      </c>
      <c r="DP267">
        <v>20668.599999999999</v>
      </c>
      <c r="DQ267">
        <v>18781.8</v>
      </c>
      <c r="DR267">
        <v>26562.6</v>
      </c>
      <c r="DS267">
        <v>23974.400000000001</v>
      </c>
      <c r="DT267">
        <v>34076.699999999997</v>
      </c>
      <c r="DU267">
        <v>33736</v>
      </c>
      <c r="DV267">
        <v>40156.9</v>
      </c>
      <c r="DW267">
        <v>37925.800000000003</v>
      </c>
      <c r="DX267">
        <v>1.99715</v>
      </c>
      <c r="DY267">
        <v>2.1767500000000002</v>
      </c>
      <c r="DZ267">
        <v>0.218727</v>
      </c>
      <c r="EA267">
        <v>0</v>
      </c>
      <c r="EB267">
        <v>28.5626</v>
      </c>
      <c r="EC267">
        <v>999.9</v>
      </c>
      <c r="ED267">
        <v>61.414999999999999</v>
      </c>
      <c r="EE267">
        <v>25.398</v>
      </c>
      <c r="EF267">
        <v>19.584</v>
      </c>
      <c r="EG267">
        <v>63.8568</v>
      </c>
      <c r="EH267">
        <v>26.201899999999998</v>
      </c>
      <c r="EI267">
        <v>1</v>
      </c>
      <c r="EJ267">
        <v>-0.16685</v>
      </c>
      <c r="EK267">
        <v>-6.4484399999999997</v>
      </c>
      <c r="EL267">
        <v>20.134399999999999</v>
      </c>
      <c r="EM267">
        <v>5.2631100000000002</v>
      </c>
      <c r="EN267">
        <v>12.004</v>
      </c>
      <c r="EO267">
        <v>4.9996499999999999</v>
      </c>
      <c r="EP267">
        <v>3.2873800000000002</v>
      </c>
      <c r="EQ267">
        <v>9999</v>
      </c>
      <c r="ER267">
        <v>9999</v>
      </c>
      <c r="ES267">
        <v>999.9</v>
      </c>
      <c r="ET267">
        <v>9999</v>
      </c>
      <c r="EU267">
        <v>1.87256</v>
      </c>
      <c r="EV267">
        <v>1.8734200000000001</v>
      </c>
      <c r="EW267">
        <v>1.8696600000000001</v>
      </c>
      <c r="EX267">
        <v>1.87544</v>
      </c>
      <c r="EY267">
        <v>1.87561</v>
      </c>
      <c r="EZ267">
        <v>1.8739399999999999</v>
      </c>
      <c r="FA267">
        <v>1.87256</v>
      </c>
      <c r="FB267">
        <v>1.8716299999999999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-0.31</v>
      </c>
      <c r="FQ267">
        <v>3.5799999999999998E-2</v>
      </c>
      <c r="FR267">
        <v>0.34321388301456301</v>
      </c>
      <c r="FS267">
        <v>1.93526017593624E-3</v>
      </c>
      <c r="FT267">
        <v>-2.6352868309754201E-6</v>
      </c>
      <c r="FU267">
        <v>7.4988703689445403E-10</v>
      </c>
      <c r="FV267">
        <v>-2.6994475661370899E-2</v>
      </c>
      <c r="FW267">
        <v>5.2935318026229097E-3</v>
      </c>
      <c r="FX267">
        <v>-4.69559145734915E-4</v>
      </c>
      <c r="FY267">
        <v>3.7413844565891902E-5</v>
      </c>
      <c r="FZ267">
        <v>1</v>
      </c>
      <c r="GA267">
        <v>1999</v>
      </c>
      <c r="GB267">
        <v>0</v>
      </c>
      <c r="GC267">
        <v>14</v>
      </c>
      <c r="GD267">
        <v>119.7</v>
      </c>
      <c r="GE267">
        <v>119.7</v>
      </c>
      <c r="GF267">
        <v>3.7219199999999999</v>
      </c>
      <c r="GG267">
        <v>2.51953</v>
      </c>
      <c r="GH267">
        <v>1.5979000000000001</v>
      </c>
      <c r="GI267">
        <v>2.34497</v>
      </c>
      <c r="GJ267">
        <v>1.64917</v>
      </c>
      <c r="GK267">
        <v>2.34375</v>
      </c>
      <c r="GL267">
        <v>29.857800000000001</v>
      </c>
      <c r="GM267">
        <v>15.646800000000001</v>
      </c>
      <c r="GN267">
        <v>19</v>
      </c>
      <c r="GO267">
        <v>471.05500000000001</v>
      </c>
      <c r="GP267">
        <v>607.37300000000005</v>
      </c>
      <c r="GQ267">
        <v>39.296500000000002</v>
      </c>
      <c r="GR267">
        <v>25.2576</v>
      </c>
      <c r="GS267">
        <v>30.0016</v>
      </c>
      <c r="GT267">
        <v>25.026399999999999</v>
      </c>
      <c r="GU267">
        <v>24.997499999999999</v>
      </c>
      <c r="GV267">
        <v>74.637</v>
      </c>
      <c r="GW267">
        <v>66.360699999999994</v>
      </c>
      <c r="GX267">
        <v>100</v>
      </c>
      <c r="GY267">
        <v>39.734200000000001</v>
      </c>
      <c r="GZ267">
        <v>1871.58</v>
      </c>
      <c r="HA267">
        <v>4.95024</v>
      </c>
      <c r="HB267">
        <v>100.86</v>
      </c>
      <c r="HC267">
        <v>100.75</v>
      </c>
    </row>
    <row r="268" spans="1:211" x14ac:dyDescent="0.2">
      <c r="A268">
        <v>252</v>
      </c>
      <c r="B268">
        <v>1736456779</v>
      </c>
      <c r="C268">
        <v>503</v>
      </c>
      <c r="D268" t="s">
        <v>852</v>
      </c>
      <c r="E268" t="s">
        <v>853</v>
      </c>
      <c r="F268">
        <v>2</v>
      </c>
      <c r="G268">
        <v>1736456777</v>
      </c>
      <c r="H268">
        <f t="shared" si="102"/>
        <v>6.2427696658900796E-3</v>
      </c>
      <c r="I268">
        <f t="shared" si="103"/>
        <v>6.24276966589008</v>
      </c>
      <c r="J268">
        <f t="shared" si="104"/>
        <v>58.999288212063668</v>
      </c>
      <c r="K268">
        <f t="shared" si="105"/>
        <v>1736.96</v>
      </c>
      <c r="L268">
        <f t="shared" si="106"/>
        <v>1062.0991892617508</v>
      </c>
      <c r="M268">
        <f t="shared" si="107"/>
        <v>108.55213281212954</v>
      </c>
      <c r="N268">
        <f t="shared" si="108"/>
        <v>177.52646317375999</v>
      </c>
      <c r="O268">
        <f t="shared" si="109"/>
        <v>0.16412662680575013</v>
      </c>
      <c r="P268">
        <f t="shared" si="110"/>
        <v>3.5421597017678312</v>
      </c>
      <c r="Q268">
        <f t="shared" si="111"/>
        <v>0.16001584717142361</v>
      </c>
      <c r="R268">
        <f t="shared" si="112"/>
        <v>0.10037066611979167</v>
      </c>
      <c r="S268">
        <f t="shared" si="113"/>
        <v>317.40029999999996</v>
      </c>
      <c r="T268">
        <f t="shared" si="114"/>
        <v>33.22259035612651</v>
      </c>
      <c r="U268">
        <f t="shared" si="115"/>
        <v>33.22259035612651</v>
      </c>
      <c r="V268">
        <f t="shared" si="116"/>
        <v>5.1156382196955041</v>
      </c>
      <c r="W268">
        <f t="shared" si="117"/>
        <v>24.769582136617107</v>
      </c>
      <c r="X268">
        <f t="shared" si="118"/>
        <v>1.2524795730966749</v>
      </c>
      <c r="Y268">
        <f t="shared" si="119"/>
        <v>5.0565228197577161</v>
      </c>
      <c r="Z268">
        <f t="shared" si="120"/>
        <v>3.863158646598829</v>
      </c>
      <c r="AA268">
        <f t="shared" si="121"/>
        <v>-275.3061422657525</v>
      </c>
      <c r="AB268">
        <f t="shared" si="122"/>
        <v>-39.537443769455841</v>
      </c>
      <c r="AC268">
        <f t="shared" si="123"/>
        <v>-2.5593098219350976</v>
      </c>
      <c r="AD268">
        <f t="shared" si="124"/>
        <v>-2.5958571434543387E-3</v>
      </c>
      <c r="AE268">
        <f t="shared" si="125"/>
        <v>84.859877928513711</v>
      </c>
      <c r="AF268">
        <f t="shared" si="126"/>
        <v>6.2027113874159916</v>
      </c>
      <c r="AG268">
        <f t="shared" si="127"/>
        <v>58.999288212063668</v>
      </c>
      <c r="AH268">
        <v>1854.2207802216701</v>
      </c>
      <c r="AI268">
        <v>1761.6201818181801</v>
      </c>
      <c r="AJ268">
        <v>3.1619871089216001</v>
      </c>
      <c r="AK268">
        <v>84.5062676990527</v>
      </c>
      <c r="AL268">
        <f t="shared" si="128"/>
        <v>6.24276966589008</v>
      </c>
      <c r="AM268">
        <v>4.8482133035339396</v>
      </c>
      <c r="AN268">
        <v>12.2517013986014</v>
      </c>
      <c r="AO268">
        <v>-2.7041586222417799E-4</v>
      </c>
      <c r="AP268">
        <v>123.873733639405</v>
      </c>
      <c r="AQ268">
        <v>20</v>
      </c>
      <c r="AR268">
        <v>4</v>
      </c>
      <c r="AS268">
        <f t="shared" si="129"/>
        <v>1</v>
      </c>
      <c r="AT268">
        <f t="shared" si="130"/>
        <v>0</v>
      </c>
      <c r="AU268">
        <f t="shared" si="131"/>
        <v>53126.039773707664</v>
      </c>
      <c r="AV268">
        <f t="shared" si="132"/>
        <v>2000</v>
      </c>
      <c r="AW268">
        <f t="shared" si="133"/>
        <v>1686.0001199999997</v>
      </c>
      <c r="AX268">
        <f t="shared" si="134"/>
        <v>0.84300005999999983</v>
      </c>
      <c r="AY268">
        <f t="shared" si="135"/>
        <v>0.15870014999999998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1736456777</v>
      </c>
      <c r="BF268">
        <v>1736.96</v>
      </c>
      <c r="BG268">
        <v>1851.74</v>
      </c>
      <c r="BH268">
        <v>12.25455</v>
      </c>
      <c r="BI268">
        <v>4.9012599999999997</v>
      </c>
      <c r="BJ268">
        <v>1737.2750000000001</v>
      </c>
      <c r="BK268">
        <v>12.2187</v>
      </c>
      <c r="BL268">
        <v>499.91500000000002</v>
      </c>
      <c r="BM268">
        <v>102.10599999999999</v>
      </c>
      <c r="BN268">
        <v>9.9268499999999996E-2</v>
      </c>
      <c r="BO268">
        <v>33.015549999999998</v>
      </c>
      <c r="BP268">
        <v>32.120350000000002</v>
      </c>
      <c r="BQ268">
        <v>999.9</v>
      </c>
      <c r="BR268">
        <v>0</v>
      </c>
      <c r="BS268">
        <v>0</v>
      </c>
      <c r="BT268">
        <v>10038.75</v>
      </c>
      <c r="BU268">
        <v>722.98450000000003</v>
      </c>
      <c r="BV268">
        <v>473.24450000000002</v>
      </c>
      <c r="BW268">
        <v>-114.7795</v>
      </c>
      <c r="BX268">
        <v>1758.5050000000001</v>
      </c>
      <c r="BY268">
        <v>1860.86</v>
      </c>
      <c r="BZ268">
        <v>7.353275</v>
      </c>
      <c r="CA268">
        <v>1851.74</v>
      </c>
      <c r="CB268">
        <v>4.9012599999999997</v>
      </c>
      <c r="CC268">
        <v>1.25126</v>
      </c>
      <c r="CD268">
        <v>0.50044699999999998</v>
      </c>
      <c r="CE268">
        <v>10.2258</v>
      </c>
      <c r="CF268">
        <v>-2.7753700000000001</v>
      </c>
      <c r="CG268">
        <v>2000</v>
      </c>
      <c r="CH268">
        <v>0.89999799999999996</v>
      </c>
      <c r="CI268">
        <v>0.10000199999999999</v>
      </c>
      <c r="CJ268">
        <v>24</v>
      </c>
      <c r="CK268">
        <v>39092.949999999997</v>
      </c>
      <c r="CL268">
        <v>1736449596</v>
      </c>
      <c r="CM268" t="s">
        <v>346</v>
      </c>
      <c r="CN268">
        <v>1736449594</v>
      </c>
      <c r="CO268">
        <v>1736449596</v>
      </c>
      <c r="CP268">
        <v>2</v>
      </c>
      <c r="CQ268">
        <v>0.52600000000000002</v>
      </c>
      <c r="CR268">
        <v>-1.4999999999999999E-2</v>
      </c>
      <c r="CS268">
        <v>0.63</v>
      </c>
      <c r="CT268">
        <v>3.9E-2</v>
      </c>
      <c r="CU268">
        <v>200</v>
      </c>
      <c r="CV268">
        <v>13</v>
      </c>
      <c r="CW268">
        <v>0.21</v>
      </c>
      <c r="CX268">
        <v>0.03</v>
      </c>
      <c r="CY268">
        <v>-116.073714285714</v>
      </c>
      <c r="CZ268">
        <v>6.4624675324675804</v>
      </c>
      <c r="DA268">
        <v>0.96425644400020505</v>
      </c>
      <c r="DB268">
        <v>0</v>
      </c>
      <c r="DC268">
        <v>7.4706290476190498</v>
      </c>
      <c r="DD268">
        <v>-0.51094441558441595</v>
      </c>
      <c r="DE268">
        <v>5.4014140468228701E-2</v>
      </c>
      <c r="DF268">
        <v>0</v>
      </c>
      <c r="DG268">
        <v>0</v>
      </c>
      <c r="DH268">
        <v>2</v>
      </c>
      <c r="DI268" t="s">
        <v>535</v>
      </c>
      <c r="DJ268">
        <v>3.1170499999999999</v>
      </c>
      <c r="DK268">
        <v>2.8000500000000001</v>
      </c>
      <c r="DL268">
        <v>0.25592100000000001</v>
      </c>
      <c r="DM268">
        <v>0.26735399999999998</v>
      </c>
      <c r="DN268">
        <v>7.2189900000000001E-2</v>
      </c>
      <c r="DO268">
        <v>3.5326700000000003E-2</v>
      </c>
      <c r="DP268">
        <v>20653.900000000001</v>
      </c>
      <c r="DQ268">
        <v>18765.900000000001</v>
      </c>
      <c r="DR268">
        <v>26562.400000000001</v>
      </c>
      <c r="DS268">
        <v>23974.2</v>
      </c>
      <c r="DT268">
        <v>34076.699999999997</v>
      </c>
      <c r="DU268">
        <v>33730.9</v>
      </c>
      <c r="DV268">
        <v>40156.6</v>
      </c>
      <c r="DW268">
        <v>37924.800000000003</v>
      </c>
      <c r="DX268">
        <v>1.99657</v>
      </c>
      <c r="DY268">
        <v>2.1771199999999999</v>
      </c>
      <c r="DZ268">
        <v>0.21753800000000001</v>
      </c>
      <c r="EA268">
        <v>0</v>
      </c>
      <c r="EB268">
        <v>28.559899999999999</v>
      </c>
      <c r="EC268">
        <v>999.9</v>
      </c>
      <c r="ED268">
        <v>61.390999999999998</v>
      </c>
      <c r="EE268">
        <v>25.398</v>
      </c>
      <c r="EF268">
        <v>19.5763</v>
      </c>
      <c r="EG268">
        <v>64.226799999999997</v>
      </c>
      <c r="EH268">
        <v>26.3902</v>
      </c>
      <c r="EI268">
        <v>1</v>
      </c>
      <c r="EJ268">
        <v>-0.16539400000000001</v>
      </c>
      <c r="EK268">
        <v>-6.6666699999999999</v>
      </c>
      <c r="EL268">
        <v>20.123999999999999</v>
      </c>
      <c r="EM268">
        <v>5.2634100000000004</v>
      </c>
      <c r="EN268">
        <v>12.004</v>
      </c>
      <c r="EO268">
        <v>4.9995500000000002</v>
      </c>
      <c r="EP268">
        <v>3.28748</v>
      </c>
      <c r="EQ268">
        <v>9999</v>
      </c>
      <c r="ER268">
        <v>9999</v>
      </c>
      <c r="ES268">
        <v>999.9</v>
      </c>
      <c r="ET268">
        <v>9999</v>
      </c>
      <c r="EU268">
        <v>1.87256</v>
      </c>
      <c r="EV268">
        <v>1.87338</v>
      </c>
      <c r="EW268">
        <v>1.8696600000000001</v>
      </c>
      <c r="EX268">
        <v>1.8754299999999999</v>
      </c>
      <c r="EY268">
        <v>1.87561</v>
      </c>
      <c r="EZ268">
        <v>1.8739399999999999</v>
      </c>
      <c r="FA268">
        <v>1.87256</v>
      </c>
      <c r="FB268">
        <v>1.87164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-0.32</v>
      </c>
      <c r="FQ268">
        <v>3.5799999999999998E-2</v>
      </c>
      <c r="FR268">
        <v>0.34321388301456301</v>
      </c>
      <c r="FS268">
        <v>1.93526017593624E-3</v>
      </c>
      <c r="FT268">
        <v>-2.6352868309754201E-6</v>
      </c>
      <c r="FU268">
        <v>7.4988703689445403E-10</v>
      </c>
      <c r="FV268">
        <v>-2.6994475661370899E-2</v>
      </c>
      <c r="FW268">
        <v>5.2935318026229097E-3</v>
      </c>
      <c r="FX268">
        <v>-4.69559145734915E-4</v>
      </c>
      <c r="FY268">
        <v>3.7413844565891902E-5</v>
      </c>
      <c r="FZ268">
        <v>1</v>
      </c>
      <c r="GA268">
        <v>1999</v>
      </c>
      <c r="GB268">
        <v>0</v>
      </c>
      <c r="GC268">
        <v>14</v>
      </c>
      <c r="GD268">
        <v>119.8</v>
      </c>
      <c r="GE268">
        <v>119.7</v>
      </c>
      <c r="GF268">
        <v>3.7365699999999999</v>
      </c>
      <c r="GG268">
        <v>2.50366</v>
      </c>
      <c r="GH268">
        <v>1.5979000000000001</v>
      </c>
      <c r="GI268">
        <v>2.34619</v>
      </c>
      <c r="GJ268">
        <v>1.64917</v>
      </c>
      <c r="GK268">
        <v>2.34863</v>
      </c>
      <c r="GL268">
        <v>29.836400000000001</v>
      </c>
      <c r="GM268">
        <v>15.6556</v>
      </c>
      <c r="GN268">
        <v>19</v>
      </c>
      <c r="GO268">
        <v>470.70100000000002</v>
      </c>
      <c r="GP268">
        <v>607.67200000000003</v>
      </c>
      <c r="GQ268">
        <v>39.414200000000001</v>
      </c>
      <c r="GR268">
        <v>25.2576</v>
      </c>
      <c r="GS268">
        <v>30.002300000000002</v>
      </c>
      <c r="GT268">
        <v>25.026399999999999</v>
      </c>
      <c r="GU268">
        <v>24.997499999999999</v>
      </c>
      <c r="GV268">
        <v>74.9041</v>
      </c>
      <c r="GW268">
        <v>66.360699999999994</v>
      </c>
      <c r="GX268">
        <v>100</v>
      </c>
      <c r="GY268">
        <v>39.789200000000001</v>
      </c>
      <c r="GZ268">
        <v>1878.36</v>
      </c>
      <c r="HA268">
        <v>4.9615900000000002</v>
      </c>
      <c r="HB268">
        <v>100.85899999999999</v>
      </c>
      <c r="HC268">
        <v>100.748</v>
      </c>
    </row>
    <row r="269" spans="1:211" x14ac:dyDescent="0.2">
      <c r="A269">
        <v>253</v>
      </c>
      <c r="B269">
        <v>1736456781</v>
      </c>
      <c r="C269">
        <v>505</v>
      </c>
      <c r="D269" t="s">
        <v>854</v>
      </c>
      <c r="E269" t="s">
        <v>855</v>
      </c>
      <c r="F269">
        <v>2</v>
      </c>
      <c r="G269">
        <v>1736456780</v>
      </c>
      <c r="H269">
        <f t="shared" si="102"/>
        <v>6.2148557619617741E-3</v>
      </c>
      <c r="I269">
        <f t="shared" si="103"/>
        <v>6.2148557619617737</v>
      </c>
      <c r="J269">
        <f t="shared" si="104"/>
        <v>59.061135779289934</v>
      </c>
      <c r="K269">
        <f t="shared" si="105"/>
        <v>1746.34</v>
      </c>
      <c r="L269">
        <f t="shared" si="106"/>
        <v>1069.0219167729965</v>
      </c>
      <c r="M269">
        <f t="shared" si="107"/>
        <v>109.26081685173943</v>
      </c>
      <c r="N269">
        <f t="shared" si="108"/>
        <v>178.48701874779601</v>
      </c>
      <c r="O269">
        <f t="shared" si="109"/>
        <v>0.1637101129588229</v>
      </c>
      <c r="P269">
        <f t="shared" si="110"/>
        <v>3.5315394052892035</v>
      </c>
      <c r="Q269">
        <f t="shared" si="111"/>
        <v>0.15960792273898208</v>
      </c>
      <c r="R269">
        <f t="shared" si="112"/>
        <v>0.10011495569622297</v>
      </c>
      <c r="S269">
        <f t="shared" si="113"/>
        <v>317.39856299924998</v>
      </c>
      <c r="T269">
        <f t="shared" si="114"/>
        <v>33.197092388264871</v>
      </c>
      <c r="U269">
        <f t="shared" si="115"/>
        <v>33.197092388264871</v>
      </c>
      <c r="V269">
        <f t="shared" si="116"/>
        <v>5.1083255759015529</v>
      </c>
      <c r="W269">
        <f t="shared" si="117"/>
        <v>24.813311522909949</v>
      </c>
      <c r="X269">
        <f t="shared" si="118"/>
        <v>1.2524262623736599</v>
      </c>
      <c r="Y269">
        <f t="shared" si="119"/>
        <v>5.0473966814840656</v>
      </c>
      <c r="Z269">
        <f t="shared" si="120"/>
        <v>3.8558993135278929</v>
      </c>
      <c r="AA269">
        <f t="shared" si="121"/>
        <v>-274.07513910251424</v>
      </c>
      <c r="AB269">
        <f t="shared" si="122"/>
        <v>-40.685396495558358</v>
      </c>
      <c r="AC269">
        <f t="shared" si="123"/>
        <v>-2.6407922025586399</v>
      </c>
      <c r="AD269">
        <f t="shared" si="124"/>
        <v>-2.7648013812822114E-3</v>
      </c>
      <c r="AE269">
        <f t="shared" si="125"/>
        <v>86.083394743081286</v>
      </c>
      <c r="AF269">
        <f t="shared" si="126"/>
        <v>6.1739878203855563</v>
      </c>
      <c r="AG269">
        <f t="shared" si="127"/>
        <v>59.061135779289934</v>
      </c>
      <c r="AH269">
        <v>1860.6118800643301</v>
      </c>
      <c r="AI269">
        <v>1767.94581818182</v>
      </c>
      <c r="AJ269">
        <v>3.1515266900896499</v>
      </c>
      <c r="AK269">
        <v>84.5062676990527</v>
      </c>
      <c r="AL269">
        <f t="shared" si="128"/>
        <v>6.2148557619617737</v>
      </c>
      <c r="AM269">
        <v>4.8782083604974504</v>
      </c>
      <c r="AN269">
        <v>12.252453146853099</v>
      </c>
      <c r="AO269">
        <v>-1.9958103965828601E-4</v>
      </c>
      <c r="AP269">
        <v>123.873733639405</v>
      </c>
      <c r="AQ269">
        <v>21</v>
      </c>
      <c r="AR269">
        <v>4</v>
      </c>
      <c r="AS269">
        <f t="shared" si="129"/>
        <v>1</v>
      </c>
      <c r="AT269">
        <f t="shared" si="130"/>
        <v>0</v>
      </c>
      <c r="AU269">
        <f t="shared" si="131"/>
        <v>52903.776932560708</v>
      </c>
      <c r="AV269">
        <f t="shared" si="132"/>
        <v>1999.99</v>
      </c>
      <c r="AW269">
        <f t="shared" si="133"/>
        <v>1685.9916299997001</v>
      </c>
      <c r="AX269">
        <f t="shared" si="134"/>
        <v>0.84300003000000001</v>
      </c>
      <c r="AY269">
        <f t="shared" si="135"/>
        <v>0.158700075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1736456780</v>
      </c>
      <c r="BF269">
        <v>1746.34</v>
      </c>
      <c r="BG269">
        <v>1862.67</v>
      </c>
      <c r="BH269">
        <v>12.2539</v>
      </c>
      <c r="BI269">
        <v>4.9301300000000001</v>
      </c>
      <c r="BJ269">
        <v>1746.66</v>
      </c>
      <c r="BK269">
        <v>12.2181</v>
      </c>
      <c r="BL269">
        <v>499.60599999999999</v>
      </c>
      <c r="BM269">
        <v>102.107</v>
      </c>
      <c r="BN269">
        <v>9.9339399999999994E-2</v>
      </c>
      <c r="BO269">
        <v>32.983400000000003</v>
      </c>
      <c r="BP269">
        <v>32.095199999999998</v>
      </c>
      <c r="BQ269">
        <v>999.9</v>
      </c>
      <c r="BR269">
        <v>0</v>
      </c>
      <c r="BS269">
        <v>0</v>
      </c>
      <c r="BT269">
        <v>9993.75</v>
      </c>
      <c r="BU269">
        <v>722.70399999999995</v>
      </c>
      <c r="BV269">
        <v>473.387</v>
      </c>
      <c r="BW269">
        <v>-116.33</v>
      </c>
      <c r="BX269">
        <v>1768.01</v>
      </c>
      <c r="BY269">
        <v>1871.9</v>
      </c>
      <c r="BZ269">
        <v>7.3237699999999997</v>
      </c>
      <c r="CA269">
        <v>1862.67</v>
      </c>
      <c r="CB269">
        <v>4.9301300000000001</v>
      </c>
      <c r="CC269">
        <v>1.2512099999999999</v>
      </c>
      <c r="CD269">
        <v>0.50340099999999999</v>
      </c>
      <c r="CE269">
        <v>10.225199999999999</v>
      </c>
      <c r="CF269">
        <v>-2.69611</v>
      </c>
      <c r="CG269">
        <v>1999.99</v>
      </c>
      <c r="CH269">
        <v>0.89999899999999999</v>
      </c>
      <c r="CI269">
        <v>0.10000100000000001</v>
      </c>
      <c r="CJ269">
        <v>24</v>
      </c>
      <c r="CK269">
        <v>39092.800000000003</v>
      </c>
      <c r="CL269">
        <v>1736449596</v>
      </c>
      <c r="CM269" t="s">
        <v>346</v>
      </c>
      <c r="CN269">
        <v>1736449594</v>
      </c>
      <c r="CO269">
        <v>1736449596</v>
      </c>
      <c r="CP269">
        <v>2</v>
      </c>
      <c r="CQ269">
        <v>0.52600000000000002</v>
      </c>
      <c r="CR269">
        <v>-1.4999999999999999E-2</v>
      </c>
      <c r="CS269">
        <v>0.63</v>
      </c>
      <c r="CT269">
        <v>3.9E-2</v>
      </c>
      <c r="CU269">
        <v>200</v>
      </c>
      <c r="CV269">
        <v>13</v>
      </c>
      <c r="CW269">
        <v>0.21</v>
      </c>
      <c r="CX269">
        <v>0.03</v>
      </c>
      <c r="CY269">
        <v>-116.023047619048</v>
      </c>
      <c r="CZ269">
        <v>6.6920259740260502</v>
      </c>
      <c r="DA269">
        <v>0.96803312990288304</v>
      </c>
      <c r="DB269">
        <v>0</v>
      </c>
      <c r="DC269">
        <v>7.4494585714285702</v>
      </c>
      <c r="DD269">
        <v>-0.56698051948050898</v>
      </c>
      <c r="DE269">
        <v>6.0353860198137502E-2</v>
      </c>
      <c r="DF269">
        <v>0</v>
      </c>
      <c r="DG269">
        <v>0</v>
      </c>
      <c r="DH269">
        <v>2</v>
      </c>
      <c r="DI269" t="s">
        <v>535</v>
      </c>
      <c r="DJ269">
        <v>3.1171099999999998</v>
      </c>
      <c r="DK269">
        <v>2.8001499999999999</v>
      </c>
      <c r="DL269">
        <v>0.25646600000000003</v>
      </c>
      <c r="DM269">
        <v>0.26791900000000002</v>
      </c>
      <c r="DN269">
        <v>7.2199399999999997E-2</v>
      </c>
      <c r="DO269">
        <v>3.5385300000000001E-2</v>
      </c>
      <c r="DP269">
        <v>20638.5</v>
      </c>
      <c r="DQ269">
        <v>18751.3</v>
      </c>
      <c r="DR269">
        <v>26562.1</v>
      </c>
      <c r="DS269">
        <v>23974</v>
      </c>
      <c r="DT269">
        <v>34075.9</v>
      </c>
      <c r="DU269">
        <v>33728.6</v>
      </c>
      <c r="DV269">
        <v>40156</v>
      </c>
      <c r="DW269">
        <v>37924.5</v>
      </c>
      <c r="DX269">
        <v>1.99577</v>
      </c>
      <c r="DY269">
        <v>2.1772</v>
      </c>
      <c r="DZ269">
        <v>0.217557</v>
      </c>
      <c r="EA269">
        <v>0</v>
      </c>
      <c r="EB269">
        <v>28.5562</v>
      </c>
      <c r="EC269">
        <v>999.9</v>
      </c>
      <c r="ED269">
        <v>61.390999999999998</v>
      </c>
      <c r="EE269">
        <v>25.408000000000001</v>
      </c>
      <c r="EF269">
        <v>19.588000000000001</v>
      </c>
      <c r="EG269">
        <v>63.846800000000002</v>
      </c>
      <c r="EH269">
        <v>25.9255</v>
      </c>
      <c r="EI269">
        <v>1</v>
      </c>
      <c r="EJ269">
        <v>-0.164718</v>
      </c>
      <c r="EK269">
        <v>-6.6666699999999999</v>
      </c>
      <c r="EL269">
        <v>20.123899999999999</v>
      </c>
      <c r="EM269">
        <v>5.2637099999999997</v>
      </c>
      <c r="EN269">
        <v>12.004099999999999</v>
      </c>
      <c r="EO269">
        <v>4.9995500000000002</v>
      </c>
      <c r="EP269">
        <v>3.28748</v>
      </c>
      <c r="EQ269">
        <v>9999</v>
      </c>
      <c r="ER269">
        <v>9999</v>
      </c>
      <c r="ES269">
        <v>999.9</v>
      </c>
      <c r="ET269">
        <v>9999</v>
      </c>
      <c r="EU269">
        <v>1.87256</v>
      </c>
      <c r="EV269">
        <v>1.87337</v>
      </c>
      <c r="EW269">
        <v>1.8696600000000001</v>
      </c>
      <c r="EX269">
        <v>1.8754299999999999</v>
      </c>
      <c r="EY269">
        <v>1.87561</v>
      </c>
      <c r="EZ269">
        <v>1.8739399999999999</v>
      </c>
      <c r="FA269">
        <v>1.87256</v>
      </c>
      <c r="FB269">
        <v>1.87164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-0.33</v>
      </c>
      <c r="FQ269">
        <v>3.5799999999999998E-2</v>
      </c>
      <c r="FR269">
        <v>0.34321388301456301</v>
      </c>
      <c r="FS269">
        <v>1.93526017593624E-3</v>
      </c>
      <c r="FT269">
        <v>-2.6352868309754201E-6</v>
      </c>
      <c r="FU269">
        <v>7.4988703689445403E-10</v>
      </c>
      <c r="FV269">
        <v>-2.6994475661370899E-2</v>
      </c>
      <c r="FW269">
        <v>5.2935318026229097E-3</v>
      </c>
      <c r="FX269">
        <v>-4.69559145734915E-4</v>
      </c>
      <c r="FY269">
        <v>3.7413844565891902E-5</v>
      </c>
      <c r="FZ269">
        <v>1</v>
      </c>
      <c r="GA269">
        <v>1999</v>
      </c>
      <c r="GB269">
        <v>0</v>
      </c>
      <c r="GC269">
        <v>14</v>
      </c>
      <c r="GD269">
        <v>119.8</v>
      </c>
      <c r="GE269">
        <v>119.8</v>
      </c>
      <c r="GF269">
        <v>3.74146</v>
      </c>
      <c r="GG269">
        <v>2.48047</v>
      </c>
      <c r="GH269">
        <v>1.5979000000000001</v>
      </c>
      <c r="GI269">
        <v>2.34619</v>
      </c>
      <c r="GJ269">
        <v>1.64917</v>
      </c>
      <c r="GK269">
        <v>2.4719199999999999</v>
      </c>
      <c r="GL269">
        <v>29.836400000000001</v>
      </c>
      <c r="GM269">
        <v>15.664300000000001</v>
      </c>
      <c r="GN269">
        <v>19</v>
      </c>
      <c r="GO269">
        <v>470.21100000000001</v>
      </c>
      <c r="GP269">
        <v>607.73199999999997</v>
      </c>
      <c r="GQ269">
        <v>39.543900000000001</v>
      </c>
      <c r="GR269">
        <v>25.2576</v>
      </c>
      <c r="GS269">
        <v>30.002099999999999</v>
      </c>
      <c r="GT269">
        <v>25.026399999999999</v>
      </c>
      <c r="GU269">
        <v>24.997499999999999</v>
      </c>
      <c r="GV269">
        <v>75.056399999999996</v>
      </c>
      <c r="GW269">
        <v>66.360699999999994</v>
      </c>
      <c r="GX269">
        <v>100</v>
      </c>
      <c r="GY269">
        <v>39.789200000000001</v>
      </c>
      <c r="GZ269">
        <v>1885.18</v>
      </c>
      <c r="HA269">
        <v>4.97607</v>
      </c>
      <c r="HB269">
        <v>100.858</v>
      </c>
      <c r="HC269">
        <v>100.747</v>
      </c>
    </row>
    <row r="270" spans="1:211" x14ac:dyDescent="0.2">
      <c r="A270">
        <v>254</v>
      </c>
      <c r="B270">
        <v>1736456783</v>
      </c>
      <c r="C270">
        <v>507</v>
      </c>
      <c r="D270" t="s">
        <v>856</v>
      </c>
      <c r="E270" t="s">
        <v>857</v>
      </c>
      <c r="F270">
        <v>2</v>
      </c>
      <c r="G270">
        <v>1736456781</v>
      </c>
      <c r="H270">
        <f t="shared" si="102"/>
        <v>6.1954690402011266E-3</v>
      </c>
      <c r="I270">
        <f t="shared" si="103"/>
        <v>6.195469040201127</v>
      </c>
      <c r="J270">
        <f t="shared" si="104"/>
        <v>58.907776991314591</v>
      </c>
      <c r="K270">
        <f t="shared" si="105"/>
        <v>1749.625</v>
      </c>
      <c r="L270">
        <f t="shared" si="106"/>
        <v>1071.7812045259559</v>
      </c>
      <c r="M270">
        <f t="shared" si="107"/>
        <v>109.54304351425864</v>
      </c>
      <c r="N270">
        <f t="shared" si="108"/>
        <v>178.8231093242625</v>
      </c>
      <c r="O270">
        <f t="shared" si="109"/>
        <v>0.16317803802507627</v>
      </c>
      <c r="P270">
        <f t="shared" si="110"/>
        <v>3.5346471946891151</v>
      </c>
      <c r="Q270">
        <f t="shared" si="111"/>
        <v>0.15910559938751453</v>
      </c>
      <c r="R270">
        <f t="shared" si="112"/>
        <v>9.9798426773223897E-2</v>
      </c>
      <c r="S270">
        <f t="shared" si="113"/>
        <v>317.40015</v>
      </c>
      <c r="T270">
        <f t="shared" si="114"/>
        <v>33.197837756059378</v>
      </c>
      <c r="U270">
        <f t="shared" si="115"/>
        <v>33.197837756059378</v>
      </c>
      <c r="V270">
        <f t="shared" si="116"/>
        <v>5.1085392132101859</v>
      </c>
      <c r="W270">
        <f t="shared" si="117"/>
        <v>24.819986348018379</v>
      </c>
      <c r="X270">
        <f t="shared" si="118"/>
        <v>1.25253086944797</v>
      </c>
      <c r="Y270">
        <f t="shared" si="119"/>
        <v>5.046460750966415</v>
      </c>
      <c r="Z270">
        <f t="shared" si="120"/>
        <v>3.8560083437622161</v>
      </c>
      <c r="AA270">
        <f t="shared" si="121"/>
        <v>-273.22018467286966</v>
      </c>
      <c r="AB270">
        <f t="shared" si="122"/>
        <v>-41.492084925112238</v>
      </c>
      <c r="AC270">
        <f t="shared" si="123"/>
        <v>-2.6907508374344751</v>
      </c>
      <c r="AD270">
        <f t="shared" si="124"/>
        <v>-2.8704354163551216E-3</v>
      </c>
      <c r="AE270">
        <f t="shared" si="125"/>
        <v>86.179419814455187</v>
      </c>
      <c r="AF270">
        <f t="shared" si="126"/>
        <v>6.1725590401055896</v>
      </c>
      <c r="AG270">
        <f t="shared" si="127"/>
        <v>58.907776991314591</v>
      </c>
      <c r="AH270">
        <v>1867.7025485761501</v>
      </c>
      <c r="AI270">
        <v>1774.62078787879</v>
      </c>
      <c r="AJ270">
        <v>3.2425392966994901</v>
      </c>
      <c r="AK270">
        <v>84.5062676990527</v>
      </c>
      <c r="AL270">
        <f t="shared" si="128"/>
        <v>6.195469040201127</v>
      </c>
      <c r="AM270">
        <v>4.9072609028835004</v>
      </c>
      <c r="AN270">
        <v>12.2560804195804</v>
      </c>
      <c r="AO270">
        <v>-9.5710446338622004E-5</v>
      </c>
      <c r="AP270">
        <v>123.873733639405</v>
      </c>
      <c r="AQ270">
        <v>21</v>
      </c>
      <c r="AR270">
        <v>4</v>
      </c>
      <c r="AS270">
        <f t="shared" si="129"/>
        <v>1</v>
      </c>
      <c r="AT270">
        <f t="shared" si="130"/>
        <v>0</v>
      </c>
      <c r="AU270">
        <f t="shared" si="131"/>
        <v>52970.985722836114</v>
      </c>
      <c r="AV270">
        <f t="shared" si="132"/>
        <v>2000</v>
      </c>
      <c r="AW270">
        <f t="shared" si="133"/>
        <v>1686.0000600000001</v>
      </c>
      <c r="AX270">
        <f t="shared" si="134"/>
        <v>0.84300003000000001</v>
      </c>
      <c r="AY270">
        <f t="shared" si="135"/>
        <v>0.158700075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1736456781</v>
      </c>
      <c r="BF270">
        <v>1749.625</v>
      </c>
      <c r="BG270">
        <v>1866.07</v>
      </c>
      <c r="BH270">
        <v>12.254899999999999</v>
      </c>
      <c r="BI270">
        <v>4.9341949999999999</v>
      </c>
      <c r="BJ270">
        <v>1749.95</v>
      </c>
      <c r="BK270">
        <v>12.219099999999999</v>
      </c>
      <c r="BL270">
        <v>499.69900000000001</v>
      </c>
      <c r="BM270">
        <v>102.107</v>
      </c>
      <c r="BN270">
        <v>9.9535299999999993E-2</v>
      </c>
      <c r="BO270">
        <v>32.9801</v>
      </c>
      <c r="BP270">
        <v>32.094949999999997</v>
      </c>
      <c r="BQ270">
        <v>999.9</v>
      </c>
      <c r="BR270">
        <v>0</v>
      </c>
      <c r="BS270">
        <v>0</v>
      </c>
      <c r="BT270">
        <v>10006.875</v>
      </c>
      <c r="BU270">
        <v>722.60299999999995</v>
      </c>
      <c r="BV270">
        <v>473.47800000000001</v>
      </c>
      <c r="BW270">
        <v>-116.444</v>
      </c>
      <c r="BX270">
        <v>1771.335</v>
      </c>
      <c r="BY270">
        <v>1875.325</v>
      </c>
      <c r="BZ270">
        <v>7.3207250000000004</v>
      </c>
      <c r="CA270">
        <v>1866.07</v>
      </c>
      <c r="CB270">
        <v>4.9341949999999999</v>
      </c>
      <c r="CC270">
        <v>1.251315</v>
      </c>
      <c r="CD270">
        <v>0.5038165</v>
      </c>
      <c r="CE270">
        <v>10.22645</v>
      </c>
      <c r="CF270">
        <v>-2.6850049999999999</v>
      </c>
      <c r="CG270">
        <v>2000</v>
      </c>
      <c r="CH270">
        <v>0.89999899999999999</v>
      </c>
      <c r="CI270">
        <v>0.10000100000000001</v>
      </c>
      <c r="CJ270">
        <v>24</v>
      </c>
      <c r="CK270">
        <v>39092.949999999997</v>
      </c>
      <c r="CL270">
        <v>1736449596</v>
      </c>
      <c r="CM270" t="s">
        <v>346</v>
      </c>
      <c r="CN270">
        <v>1736449594</v>
      </c>
      <c r="CO270">
        <v>1736449596</v>
      </c>
      <c r="CP270">
        <v>2</v>
      </c>
      <c r="CQ270">
        <v>0.52600000000000002</v>
      </c>
      <c r="CR270">
        <v>-1.4999999999999999E-2</v>
      </c>
      <c r="CS270">
        <v>0.63</v>
      </c>
      <c r="CT270">
        <v>3.9E-2</v>
      </c>
      <c r="CU270">
        <v>200</v>
      </c>
      <c r="CV270">
        <v>13</v>
      </c>
      <c r="CW270">
        <v>0.21</v>
      </c>
      <c r="CX270">
        <v>0.03</v>
      </c>
      <c r="CY270">
        <v>-116.07095238095199</v>
      </c>
      <c r="CZ270">
        <v>6.3239220779219503</v>
      </c>
      <c r="DA270">
        <v>0.97263889820624505</v>
      </c>
      <c r="DB270">
        <v>0</v>
      </c>
      <c r="DC270">
        <v>7.4304023809523798</v>
      </c>
      <c r="DD270">
        <v>-0.62440753246752601</v>
      </c>
      <c r="DE270">
        <v>6.5657080995177197E-2</v>
      </c>
      <c r="DF270">
        <v>0</v>
      </c>
      <c r="DG270">
        <v>0</v>
      </c>
      <c r="DH270">
        <v>2</v>
      </c>
      <c r="DI270" t="s">
        <v>535</v>
      </c>
      <c r="DJ270">
        <v>3.1173000000000002</v>
      </c>
      <c r="DK270">
        <v>2.8003</v>
      </c>
      <c r="DL270">
        <v>0.257017</v>
      </c>
      <c r="DM270">
        <v>0.26844800000000002</v>
      </c>
      <c r="DN270">
        <v>7.2203199999999995E-2</v>
      </c>
      <c r="DO270">
        <v>3.5430299999999998E-2</v>
      </c>
      <c r="DP270">
        <v>20623.099999999999</v>
      </c>
      <c r="DQ270">
        <v>18737.599999999999</v>
      </c>
      <c r="DR270">
        <v>26561.9</v>
      </c>
      <c r="DS270">
        <v>23973.7</v>
      </c>
      <c r="DT270">
        <v>34075.599999999999</v>
      </c>
      <c r="DU270">
        <v>33727.199999999997</v>
      </c>
      <c r="DV270">
        <v>40155.800000000003</v>
      </c>
      <c r="DW270">
        <v>37924.6</v>
      </c>
      <c r="DX270">
        <v>1.9960500000000001</v>
      </c>
      <c r="DY270">
        <v>2.1767500000000002</v>
      </c>
      <c r="DZ270">
        <v>0.217915</v>
      </c>
      <c r="EA270">
        <v>0</v>
      </c>
      <c r="EB270">
        <v>28.551400000000001</v>
      </c>
      <c r="EC270">
        <v>999.9</v>
      </c>
      <c r="ED270">
        <v>61.390999999999998</v>
      </c>
      <c r="EE270">
        <v>25.398</v>
      </c>
      <c r="EF270">
        <v>19.577500000000001</v>
      </c>
      <c r="EG270">
        <v>64.066800000000001</v>
      </c>
      <c r="EH270">
        <v>26.149799999999999</v>
      </c>
      <c r="EI270">
        <v>1</v>
      </c>
      <c r="EJ270">
        <v>-0.16445399999999999</v>
      </c>
      <c r="EK270">
        <v>-6.6666699999999999</v>
      </c>
      <c r="EL270">
        <v>20.123899999999999</v>
      </c>
      <c r="EM270">
        <v>5.2637099999999997</v>
      </c>
      <c r="EN270">
        <v>12.004099999999999</v>
      </c>
      <c r="EO270">
        <v>4.9996</v>
      </c>
      <c r="EP270">
        <v>3.2875000000000001</v>
      </c>
      <c r="EQ270">
        <v>9999</v>
      </c>
      <c r="ER270">
        <v>9999</v>
      </c>
      <c r="ES270">
        <v>999.9</v>
      </c>
      <c r="ET270">
        <v>9999</v>
      </c>
      <c r="EU270">
        <v>1.87256</v>
      </c>
      <c r="EV270">
        <v>1.87338</v>
      </c>
      <c r="EW270">
        <v>1.8696600000000001</v>
      </c>
      <c r="EX270">
        <v>1.8754299999999999</v>
      </c>
      <c r="EY270">
        <v>1.87561</v>
      </c>
      <c r="EZ270">
        <v>1.8739300000000001</v>
      </c>
      <c r="FA270">
        <v>1.87256</v>
      </c>
      <c r="FB270">
        <v>1.8716200000000001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-0.32</v>
      </c>
      <c r="FQ270">
        <v>3.5799999999999998E-2</v>
      </c>
      <c r="FR270">
        <v>0.34321388301456301</v>
      </c>
      <c r="FS270">
        <v>1.93526017593624E-3</v>
      </c>
      <c r="FT270">
        <v>-2.6352868309754201E-6</v>
      </c>
      <c r="FU270">
        <v>7.4988703689445403E-10</v>
      </c>
      <c r="FV270">
        <v>-2.6994475661370899E-2</v>
      </c>
      <c r="FW270">
        <v>5.2935318026229097E-3</v>
      </c>
      <c r="FX270">
        <v>-4.69559145734915E-4</v>
      </c>
      <c r="FY270">
        <v>3.7413844565891902E-5</v>
      </c>
      <c r="FZ270">
        <v>1</v>
      </c>
      <c r="GA270">
        <v>1999</v>
      </c>
      <c r="GB270">
        <v>0</v>
      </c>
      <c r="GC270">
        <v>14</v>
      </c>
      <c r="GD270">
        <v>119.8</v>
      </c>
      <c r="GE270">
        <v>119.8</v>
      </c>
      <c r="GF270">
        <v>3.75122</v>
      </c>
      <c r="GG270">
        <v>2.4902299999999999</v>
      </c>
      <c r="GH270">
        <v>1.5979000000000001</v>
      </c>
      <c r="GI270">
        <v>2.34619</v>
      </c>
      <c r="GJ270">
        <v>1.64917</v>
      </c>
      <c r="GK270">
        <v>2.47437</v>
      </c>
      <c r="GL270">
        <v>29.857800000000001</v>
      </c>
      <c r="GM270">
        <v>15.6556</v>
      </c>
      <c r="GN270">
        <v>19</v>
      </c>
      <c r="GO270">
        <v>470.37799999999999</v>
      </c>
      <c r="GP270">
        <v>607.37199999999996</v>
      </c>
      <c r="GQ270">
        <v>39.647500000000001</v>
      </c>
      <c r="GR270">
        <v>25.2576</v>
      </c>
      <c r="GS270">
        <v>30.0016</v>
      </c>
      <c r="GT270">
        <v>25.026399999999999</v>
      </c>
      <c r="GU270">
        <v>24.997499999999999</v>
      </c>
      <c r="GV270">
        <v>75.250299999999996</v>
      </c>
      <c r="GW270">
        <v>66.360699999999994</v>
      </c>
      <c r="GX270">
        <v>100</v>
      </c>
      <c r="GY270">
        <v>39.789200000000001</v>
      </c>
      <c r="GZ270">
        <v>1891.96</v>
      </c>
      <c r="HA270">
        <v>4.9386000000000001</v>
      </c>
      <c r="HB270">
        <v>100.857</v>
      </c>
      <c r="HC270">
        <v>100.747</v>
      </c>
    </row>
    <row r="271" spans="1:211" x14ac:dyDescent="0.2">
      <c r="A271">
        <v>255</v>
      </c>
      <c r="B271">
        <v>1736456785</v>
      </c>
      <c r="C271">
        <v>509</v>
      </c>
      <c r="D271" t="s">
        <v>858</v>
      </c>
      <c r="E271" t="s">
        <v>859</v>
      </c>
      <c r="F271">
        <v>2</v>
      </c>
      <c r="G271">
        <v>1736456784</v>
      </c>
      <c r="H271">
        <f t="shared" si="102"/>
        <v>6.180122542812078E-3</v>
      </c>
      <c r="I271">
        <f t="shared" si="103"/>
        <v>6.1801225428120778</v>
      </c>
      <c r="J271">
        <f t="shared" si="104"/>
        <v>58.874400119574965</v>
      </c>
      <c r="K271">
        <f t="shared" si="105"/>
        <v>1759.55</v>
      </c>
      <c r="L271">
        <f t="shared" si="106"/>
        <v>1079.6293173964445</v>
      </c>
      <c r="M271">
        <f t="shared" si="107"/>
        <v>110.34563013407691</v>
      </c>
      <c r="N271">
        <f t="shared" si="108"/>
        <v>179.83825594013499</v>
      </c>
      <c r="O271">
        <f t="shared" si="109"/>
        <v>0.16267334697316024</v>
      </c>
      <c r="P271">
        <f t="shared" si="110"/>
        <v>3.5297854373765936</v>
      </c>
      <c r="Q271">
        <f t="shared" si="111"/>
        <v>0.15862029863871763</v>
      </c>
      <c r="R271">
        <f t="shared" si="112"/>
        <v>9.949342607405634E-2</v>
      </c>
      <c r="S271">
        <f t="shared" si="113"/>
        <v>317.39856299924998</v>
      </c>
      <c r="T271">
        <f t="shared" si="114"/>
        <v>33.205050858751754</v>
      </c>
      <c r="U271">
        <f t="shared" si="115"/>
        <v>33.205050858751754</v>
      </c>
      <c r="V271">
        <f t="shared" si="116"/>
        <v>5.1106070342294583</v>
      </c>
      <c r="W271">
        <f t="shared" si="117"/>
        <v>24.812436330905559</v>
      </c>
      <c r="X271">
        <f t="shared" si="118"/>
        <v>1.2524032013799202</v>
      </c>
      <c r="Y271">
        <f t="shared" si="119"/>
        <v>5.0474817735651687</v>
      </c>
      <c r="Z271">
        <f t="shared" si="120"/>
        <v>3.8582038328495383</v>
      </c>
      <c r="AA271">
        <f t="shared" si="121"/>
        <v>-272.54340413801265</v>
      </c>
      <c r="AB271">
        <f t="shared" si="122"/>
        <v>-42.12257978840443</v>
      </c>
      <c r="AC271">
        <f t="shared" si="123"/>
        <v>-2.7355456547944708</v>
      </c>
      <c r="AD271">
        <f t="shared" si="124"/>
        <v>-2.9665819615658506E-3</v>
      </c>
      <c r="AE271">
        <f t="shared" si="125"/>
        <v>86.087948853531046</v>
      </c>
      <c r="AF271">
        <f t="shared" si="126"/>
        <v>6.1660319285058058</v>
      </c>
      <c r="AG271">
        <f t="shared" si="127"/>
        <v>58.874400119574965</v>
      </c>
      <c r="AH271">
        <v>1875.0825355746899</v>
      </c>
      <c r="AI271">
        <v>1781.424</v>
      </c>
      <c r="AJ271">
        <v>3.3387298230075002</v>
      </c>
      <c r="AK271">
        <v>84.5062676990527</v>
      </c>
      <c r="AL271">
        <f t="shared" si="128"/>
        <v>6.1801225428120778</v>
      </c>
      <c r="AM271">
        <v>4.9290464302994703</v>
      </c>
      <c r="AN271">
        <v>12.2561552447553</v>
      </c>
      <c r="AO271">
        <v>-2.7422671302904801E-5</v>
      </c>
      <c r="AP271">
        <v>123.873733639405</v>
      </c>
      <c r="AQ271">
        <v>21</v>
      </c>
      <c r="AR271">
        <v>4</v>
      </c>
      <c r="AS271">
        <f t="shared" si="129"/>
        <v>1</v>
      </c>
      <c r="AT271">
        <f t="shared" si="130"/>
        <v>0</v>
      </c>
      <c r="AU271">
        <f t="shared" si="131"/>
        <v>52866.152809383406</v>
      </c>
      <c r="AV271">
        <f t="shared" si="132"/>
        <v>1999.99</v>
      </c>
      <c r="AW271">
        <f t="shared" si="133"/>
        <v>1685.9916299997001</v>
      </c>
      <c r="AX271">
        <f t="shared" si="134"/>
        <v>0.84300003000000001</v>
      </c>
      <c r="AY271">
        <f t="shared" si="135"/>
        <v>0.158700075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1736456784</v>
      </c>
      <c r="BF271">
        <v>1759.55</v>
      </c>
      <c r="BG271">
        <v>1875.9</v>
      </c>
      <c r="BH271">
        <v>12.2536</v>
      </c>
      <c r="BI271">
        <v>4.9434500000000003</v>
      </c>
      <c r="BJ271">
        <v>1759.88</v>
      </c>
      <c r="BK271">
        <v>12.2178</v>
      </c>
      <c r="BL271">
        <v>499.892</v>
      </c>
      <c r="BM271">
        <v>102.108</v>
      </c>
      <c r="BN271">
        <v>9.8959699999999998E-2</v>
      </c>
      <c r="BO271">
        <v>32.983699999999999</v>
      </c>
      <c r="BP271">
        <v>32.096499999999999</v>
      </c>
      <c r="BQ271">
        <v>999.9</v>
      </c>
      <c r="BR271">
        <v>0</v>
      </c>
      <c r="BS271">
        <v>0</v>
      </c>
      <c r="BT271">
        <v>9986.25</v>
      </c>
      <c r="BU271">
        <v>722.32399999999996</v>
      </c>
      <c r="BV271">
        <v>473.947</v>
      </c>
      <c r="BW271">
        <v>-116.35299999999999</v>
      </c>
      <c r="BX271">
        <v>1781.38</v>
      </c>
      <c r="BY271">
        <v>1885.22</v>
      </c>
      <c r="BZ271">
        <v>7.3101599999999998</v>
      </c>
      <c r="CA271">
        <v>1875.9</v>
      </c>
      <c r="CB271">
        <v>4.9434500000000003</v>
      </c>
      <c r="CC271">
        <v>1.25119</v>
      </c>
      <c r="CD271">
        <v>0.50476399999999999</v>
      </c>
      <c r="CE271">
        <v>10.225</v>
      </c>
      <c r="CF271">
        <v>-2.6596899999999999</v>
      </c>
      <c r="CG271">
        <v>1999.99</v>
      </c>
      <c r="CH271">
        <v>0.89999899999999999</v>
      </c>
      <c r="CI271">
        <v>0.10000100000000001</v>
      </c>
      <c r="CJ271">
        <v>24</v>
      </c>
      <c r="CK271">
        <v>39092.9</v>
      </c>
      <c r="CL271">
        <v>1736449596</v>
      </c>
      <c r="CM271" t="s">
        <v>346</v>
      </c>
      <c r="CN271">
        <v>1736449594</v>
      </c>
      <c r="CO271">
        <v>1736449596</v>
      </c>
      <c r="CP271">
        <v>2</v>
      </c>
      <c r="CQ271">
        <v>0.52600000000000002</v>
      </c>
      <c r="CR271">
        <v>-1.4999999999999999E-2</v>
      </c>
      <c r="CS271">
        <v>0.63</v>
      </c>
      <c r="CT271">
        <v>3.9E-2</v>
      </c>
      <c r="CU271">
        <v>200</v>
      </c>
      <c r="CV271">
        <v>13</v>
      </c>
      <c r="CW271">
        <v>0.21</v>
      </c>
      <c r="CX271">
        <v>0.03</v>
      </c>
      <c r="CY271">
        <v>-116.034476190476</v>
      </c>
      <c r="CZ271">
        <v>4.1613506493505099</v>
      </c>
      <c r="DA271">
        <v>0.94434228152254396</v>
      </c>
      <c r="DB271">
        <v>0</v>
      </c>
      <c r="DC271">
        <v>7.4129842857142902</v>
      </c>
      <c r="DD271">
        <v>-0.671399220779207</v>
      </c>
      <c r="DE271">
        <v>6.9364161363290905E-2</v>
      </c>
      <c r="DF271">
        <v>0</v>
      </c>
      <c r="DG271">
        <v>0</v>
      </c>
      <c r="DH271">
        <v>2</v>
      </c>
      <c r="DI271" t="s">
        <v>535</v>
      </c>
      <c r="DJ271">
        <v>3.1169099999999998</v>
      </c>
      <c r="DK271">
        <v>2.7997000000000001</v>
      </c>
      <c r="DL271">
        <v>0.25756600000000002</v>
      </c>
      <c r="DM271">
        <v>0.26889800000000003</v>
      </c>
      <c r="DN271">
        <v>7.2186700000000006E-2</v>
      </c>
      <c r="DO271">
        <v>3.5452400000000002E-2</v>
      </c>
      <c r="DP271">
        <v>20608.099999999999</v>
      </c>
      <c r="DQ271">
        <v>18726</v>
      </c>
      <c r="DR271">
        <v>26562.1</v>
      </c>
      <c r="DS271">
        <v>23973.599999999999</v>
      </c>
      <c r="DT271">
        <v>34076.5</v>
      </c>
      <c r="DU271">
        <v>33726.400000000001</v>
      </c>
      <c r="DV271">
        <v>40156.1</v>
      </c>
      <c r="DW271">
        <v>37924.5</v>
      </c>
      <c r="DX271">
        <v>1.9953000000000001</v>
      </c>
      <c r="DY271">
        <v>2.1772800000000001</v>
      </c>
      <c r="DZ271">
        <v>0.21850700000000001</v>
      </c>
      <c r="EA271">
        <v>0</v>
      </c>
      <c r="EB271">
        <v>28.546299999999999</v>
      </c>
      <c r="EC271">
        <v>999.9</v>
      </c>
      <c r="ED271">
        <v>61.390999999999998</v>
      </c>
      <c r="EE271">
        <v>25.408000000000001</v>
      </c>
      <c r="EF271">
        <v>19.5867</v>
      </c>
      <c r="EG271">
        <v>63.986800000000002</v>
      </c>
      <c r="EH271">
        <v>26.350200000000001</v>
      </c>
      <c r="EI271">
        <v>1</v>
      </c>
      <c r="EJ271">
        <v>-0.16409299999999999</v>
      </c>
      <c r="EK271">
        <v>-6.6666699999999999</v>
      </c>
      <c r="EL271">
        <v>20.122900000000001</v>
      </c>
      <c r="EM271">
        <v>5.2590700000000004</v>
      </c>
      <c r="EN271">
        <v>12.004</v>
      </c>
      <c r="EO271">
        <v>4.9984999999999999</v>
      </c>
      <c r="EP271">
        <v>3.28653</v>
      </c>
      <c r="EQ271">
        <v>9999</v>
      </c>
      <c r="ER271">
        <v>9999</v>
      </c>
      <c r="ES271">
        <v>999.9</v>
      </c>
      <c r="ET271">
        <v>9999</v>
      </c>
      <c r="EU271">
        <v>1.87256</v>
      </c>
      <c r="EV271">
        <v>1.8734</v>
      </c>
      <c r="EW271">
        <v>1.8696600000000001</v>
      </c>
      <c r="EX271">
        <v>1.87544</v>
      </c>
      <c r="EY271">
        <v>1.87561</v>
      </c>
      <c r="EZ271">
        <v>1.8739300000000001</v>
      </c>
      <c r="FA271">
        <v>1.87256</v>
      </c>
      <c r="FB271">
        <v>1.8716200000000001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-0.33</v>
      </c>
      <c r="FQ271">
        <v>3.5799999999999998E-2</v>
      </c>
      <c r="FR271">
        <v>0.34321388301456301</v>
      </c>
      <c r="FS271">
        <v>1.93526017593624E-3</v>
      </c>
      <c r="FT271">
        <v>-2.6352868309754201E-6</v>
      </c>
      <c r="FU271">
        <v>7.4988703689445403E-10</v>
      </c>
      <c r="FV271">
        <v>-2.6994475661370899E-2</v>
      </c>
      <c r="FW271">
        <v>5.2935318026229097E-3</v>
      </c>
      <c r="FX271">
        <v>-4.69559145734915E-4</v>
      </c>
      <c r="FY271">
        <v>3.7413844565891902E-5</v>
      </c>
      <c r="FZ271">
        <v>1</v>
      </c>
      <c r="GA271">
        <v>1999</v>
      </c>
      <c r="GB271">
        <v>0</v>
      </c>
      <c r="GC271">
        <v>14</v>
      </c>
      <c r="GD271">
        <v>119.8</v>
      </c>
      <c r="GE271">
        <v>119.8</v>
      </c>
      <c r="GF271">
        <v>3.7622100000000001</v>
      </c>
      <c r="GG271">
        <v>2.51953</v>
      </c>
      <c r="GH271">
        <v>1.5979000000000001</v>
      </c>
      <c r="GI271">
        <v>2.34619</v>
      </c>
      <c r="GJ271">
        <v>1.64917</v>
      </c>
      <c r="GK271">
        <v>2.3535200000000001</v>
      </c>
      <c r="GL271">
        <v>29.857800000000001</v>
      </c>
      <c r="GM271">
        <v>15.646800000000001</v>
      </c>
      <c r="GN271">
        <v>19</v>
      </c>
      <c r="GO271">
        <v>469.91899999999998</v>
      </c>
      <c r="GP271">
        <v>607.79100000000005</v>
      </c>
      <c r="GQ271">
        <v>39.735999999999997</v>
      </c>
      <c r="GR271">
        <v>25.2576</v>
      </c>
      <c r="GS271">
        <v>30.0014</v>
      </c>
      <c r="GT271">
        <v>25.026399999999999</v>
      </c>
      <c r="GU271">
        <v>24.997499999999999</v>
      </c>
      <c r="GV271">
        <v>75.392600000000002</v>
      </c>
      <c r="GW271">
        <v>66.360699999999994</v>
      </c>
      <c r="GX271">
        <v>100</v>
      </c>
      <c r="GY271">
        <v>39.862400000000001</v>
      </c>
      <c r="GZ271">
        <v>1891.96</v>
      </c>
      <c r="HA271">
        <v>4.94984</v>
      </c>
      <c r="HB271">
        <v>100.858</v>
      </c>
      <c r="HC271">
        <v>100.747</v>
      </c>
    </row>
    <row r="272" spans="1:211" x14ac:dyDescent="0.2">
      <c r="A272">
        <v>256</v>
      </c>
      <c r="B272">
        <v>1736456787</v>
      </c>
      <c r="C272">
        <v>511</v>
      </c>
      <c r="D272" t="s">
        <v>860</v>
      </c>
      <c r="E272" t="s">
        <v>861</v>
      </c>
      <c r="F272">
        <v>2</v>
      </c>
      <c r="G272">
        <v>1736456785</v>
      </c>
      <c r="H272">
        <f t="shared" si="102"/>
        <v>6.1651269793507896E-3</v>
      </c>
      <c r="I272">
        <f t="shared" si="103"/>
        <v>6.1651269793507897</v>
      </c>
      <c r="J272">
        <f t="shared" si="104"/>
        <v>59.015832020814159</v>
      </c>
      <c r="K272">
        <f t="shared" si="105"/>
        <v>1762.78</v>
      </c>
      <c r="L272">
        <f t="shared" si="106"/>
        <v>1079.4142332503825</v>
      </c>
      <c r="M272">
        <f t="shared" si="107"/>
        <v>110.32390415389861</v>
      </c>
      <c r="N272">
        <f t="shared" si="108"/>
        <v>180.168804314162</v>
      </c>
      <c r="O272">
        <f t="shared" si="109"/>
        <v>0.162154056634638</v>
      </c>
      <c r="P272">
        <f t="shared" si="110"/>
        <v>3.5275626978035319</v>
      </c>
      <c r="Q272">
        <f t="shared" si="111"/>
        <v>0.15812402860941832</v>
      </c>
      <c r="R272">
        <f t="shared" si="112"/>
        <v>9.918125766992214E-2</v>
      </c>
      <c r="S272">
        <f t="shared" si="113"/>
        <v>317.3992814998125</v>
      </c>
      <c r="T272">
        <f t="shared" si="114"/>
        <v>33.213600017545048</v>
      </c>
      <c r="U272">
        <f t="shared" si="115"/>
        <v>33.213600017545048</v>
      </c>
      <c r="V272">
        <f t="shared" si="116"/>
        <v>5.1130588129778722</v>
      </c>
      <c r="W272">
        <f t="shared" si="117"/>
        <v>24.800658556968866</v>
      </c>
      <c r="X272">
        <f t="shared" si="118"/>
        <v>1.2521710436322702</v>
      </c>
      <c r="Y272">
        <f t="shared" si="119"/>
        <v>5.0489427155974296</v>
      </c>
      <c r="Z272">
        <f t="shared" si="120"/>
        <v>3.8608877693456023</v>
      </c>
      <c r="AA272">
        <f t="shared" si="121"/>
        <v>-271.88209978936982</v>
      </c>
      <c r="AB272">
        <f t="shared" si="122"/>
        <v>-42.742499883536908</v>
      </c>
      <c r="AC272">
        <f t="shared" si="123"/>
        <v>-2.7777403462334718</v>
      </c>
      <c r="AD272">
        <f t="shared" si="124"/>
        <v>-3.0585193277090639E-3</v>
      </c>
      <c r="AE272">
        <f t="shared" si="125"/>
        <v>85.47889524379265</v>
      </c>
      <c r="AF272">
        <f t="shared" si="126"/>
        <v>6.1603662621204496</v>
      </c>
      <c r="AG272">
        <f t="shared" si="127"/>
        <v>59.015832020814159</v>
      </c>
      <c r="AH272">
        <v>1881.71417227593</v>
      </c>
      <c r="AI272">
        <v>1787.9716363636401</v>
      </c>
      <c r="AJ272">
        <v>3.3213233532916902</v>
      </c>
      <c r="AK272">
        <v>84.5062676990527</v>
      </c>
      <c r="AL272">
        <f t="shared" si="128"/>
        <v>6.1651269793507897</v>
      </c>
      <c r="AM272">
        <v>4.9389198086467099</v>
      </c>
      <c r="AN272">
        <v>12.250793706293701</v>
      </c>
      <c r="AO272">
        <v>-3.0585004334980799E-5</v>
      </c>
      <c r="AP272">
        <v>123.873733639405</v>
      </c>
      <c r="AQ272">
        <v>21</v>
      </c>
      <c r="AR272">
        <v>4</v>
      </c>
      <c r="AS272">
        <f t="shared" si="129"/>
        <v>1</v>
      </c>
      <c r="AT272">
        <f t="shared" si="130"/>
        <v>0</v>
      </c>
      <c r="AU272">
        <f t="shared" si="131"/>
        <v>52817.639138609578</v>
      </c>
      <c r="AV272">
        <f t="shared" si="132"/>
        <v>1999.9949999999999</v>
      </c>
      <c r="AW272">
        <f t="shared" si="133"/>
        <v>1685.9958149999247</v>
      </c>
      <c r="AX272">
        <f t="shared" si="134"/>
        <v>0.84300001499999988</v>
      </c>
      <c r="AY272">
        <f t="shared" si="135"/>
        <v>0.1587000375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1736456785</v>
      </c>
      <c r="BF272">
        <v>1762.78</v>
      </c>
      <c r="BG272">
        <v>1878.45</v>
      </c>
      <c r="BH272">
        <v>12.251300000000001</v>
      </c>
      <c r="BI272">
        <v>4.9453800000000001</v>
      </c>
      <c r="BJ272">
        <v>1763.11</v>
      </c>
      <c r="BK272">
        <v>12.21555</v>
      </c>
      <c r="BL272">
        <v>499.72300000000001</v>
      </c>
      <c r="BM272">
        <v>102.108</v>
      </c>
      <c r="BN272">
        <v>9.9197900000000006E-2</v>
      </c>
      <c r="BO272">
        <v>32.988849999999999</v>
      </c>
      <c r="BP272">
        <v>32.101750000000003</v>
      </c>
      <c r="BQ272">
        <v>999.9</v>
      </c>
      <c r="BR272">
        <v>0</v>
      </c>
      <c r="BS272">
        <v>0</v>
      </c>
      <c r="BT272">
        <v>9976.875</v>
      </c>
      <c r="BU272">
        <v>722.24549999999999</v>
      </c>
      <c r="BV272">
        <v>474.13900000000001</v>
      </c>
      <c r="BW272">
        <v>-115.6695</v>
      </c>
      <c r="BX272">
        <v>1784.645</v>
      </c>
      <c r="BY272">
        <v>1887.7850000000001</v>
      </c>
      <c r="BZ272">
        <v>7.3059500000000002</v>
      </c>
      <c r="CA272">
        <v>1878.45</v>
      </c>
      <c r="CB272">
        <v>4.9453800000000001</v>
      </c>
      <c r="CC272">
        <v>1.250955</v>
      </c>
      <c r="CD272">
        <v>0.50496149999999995</v>
      </c>
      <c r="CE272">
        <v>10.222200000000001</v>
      </c>
      <c r="CF272">
        <v>-2.6544300000000001</v>
      </c>
      <c r="CG272">
        <v>1999.9949999999999</v>
      </c>
      <c r="CH272">
        <v>0.89999949999999995</v>
      </c>
      <c r="CI272">
        <v>0.10000050000000001</v>
      </c>
      <c r="CJ272">
        <v>24</v>
      </c>
      <c r="CK272">
        <v>39092.9</v>
      </c>
      <c r="CL272">
        <v>1736449596</v>
      </c>
      <c r="CM272" t="s">
        <v>346</v>
      </c>
      <c r="CN272">
        <v>1736449594</v>
      </c>
      <c r="CO272">
        <v>1736449596</v>
      </c>
      <c r="CP272">
        <v>2</v>
      </c>
      <c r="CQ272">
        <v>0.52600000000000002</v>
      </c>
      <c r="CR272">
        <v>-1.4999999999999999E-2</v>
      </c>
      <c r="CS272">
        <v>0.63</v>
      </c>
      <c r="CT272">
        <v>3.9E-2</v>
      </c>
      <c r="CU272">
        <v>200</v>
      </c>
      <c r="CV272">
        <v>13</v>
      </c>
      <c r="CW272">
        <v>0.21</v>
      </c>
      <c r="CX272">
        <v>0.03</v>
      </c>
      <c r="CY272">
        <v>-115.89619047619</v>
      </c>
      <c r="CZ272">
        <v>1.9064415584412999</v>
      </c>
      <c r="DA272">
        <v>0.84560199007782899</v>
      </c>
      <c r="DB272">
        <v>0</v>
      </c>
      <c r="DC272">
        <v>7.3951685714285702</v>
      </c>
      <c r="DD272">
        <v>-0.67873636363637002</v>
      </c>
      <c r="DE272">
        <v>6.9930155514914605E-2</v>
      </c>
      <c r="DF272">
        <v>0</v>
      </c>
      <c r="DG272">
        <v>0</v>
      </c>
      <c r="DH272">
        <v>2</v>
      </c>
      <c r="DI272" t="s">
        <v>535</v>
      </c>
      <c r="DJ272">
        <v>3.1170399999999998</v>
      </c>
      <c r="DK272">
        <v>2.8006700000000002</v>
      </c>
      <c r="DL272">
        <v>0.25809700000000002</v>
      </c>
      <c r="DM272">
        <v>0.26935500000000001</v>
      </c>
      <c r="DN272">
        <v>7.2161799999999998E-2</v>
      </c>
      <c r="DO272">
        <v>3.5475399999999997E-2</v>
      </c>
      <c r="DP272">
        <v>20593.099999999999</v>
      </c>
      <c r="DQ272">
        <v>18714.400000000001</v>
      </c>
      <c r="DR272">
        <v>26561.8</v>
      </c>
      <c r="DS272">
        <v>23973.599999999999</v>
      </c>
      <c r="DT272">
        <v>34077.199999999997</v>
      </c>
      <c r="DU272">
        <v>33725.599999999999</v>
      </c>
      <c r="DV272">
        <v>40155.800000000003</v>
      </c>
      <c r="DW272">
        <v>37924.6</v>
      </c>
      <c r="DX272">
        <v>1.99492</v>
      </c>
      <c r="DY272">
        <v>2.1770499999999999</v>
      </c>
      <c r="DZ272">
        <v>0.21964700000000001</v>
      </c>
      <c r="EA272">
        <v>0</v>
      </c>
      <c r="EB272">
        <v>28.541899999999998</v>
      </c>
      <c r="EC272">
        <v>999.9</v>
      </c>
      <c r="ED272">
        <v>61.390999999999998</v>
      </c>
      <c r="EE272">
        <v>25.408000000000001</v>
      </c>
      <c r="EF272">
        <v>19.586500000000001</v>
      </c>
      <c r="EG272">
        <v>64.356800000000007</v>
      </c>
      <c r="EH272">
        <v>26.4343</v>
      </c>
      <c r="EI272">
        <v>1</v>
      </c>
      <c r="EJ272">
        <v>-0.16391800000000001</v>
      </c>
      <c r="EK272">
        <v>-6.6666699999999999</v>
      </c>
      <c r="EL272">
        <v>20.123000000000001</v>
      </c>
      <c r="EM272">
        <v>5.2604199999999999</v>
      </c>
      <c r="EN272">
        <v>12.004</v>
      </c>
      <c r="EO272">
        <v>4.9990500000000004</v>
      </c>
      <c r="EP272">
        <v>3.28688</v>
      </c>
      <c r="EQ272">
        <v>9999</v>
      </c>
      <c r="ER272">
        <v>9999</v>
      </c>
      <c r="ES272">
        <v>999.9</v>
      </c>
      <c r="ET272">
        <v>9999</v>
      </c>
      <c r="EU272">
        <v>1.87256</v>
      </c>
      <c r="EV272">
        <v>1.8734200000000001</v>
      </c>
      <c r="EW272">
        <v>1.8696600000000001</v>
      </c>
      <c r="EX272">
        <v>1.87544</v>
      </c>
      <c r="EY272">
        <v>1.87561</v>
      </c>
      <c r="EZ272">
        <v>1.8739399999999999</v>
      </c>
      <c r="FA272">
        <v>1.87256</v>
      </c>
      <c r="FB272">
        <v>1.8716200000000001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-0.33</v>
      </c>
      <c r="FQ272">
        <v>3.5799999999999998E-2</v>
      </c>
      <c r="FR272">
        <v>0.34321388301456301</v>
      </c>
      <c r="FS272">
        <v>1.93526017593624E-3</v>
      </c>
      <c r="FT272">
        <v>-2.6352868309754201E-6</v>
      </c>
      <c r="FU272">
        <v>7.4988703689445403E-10</v>
      </c>
      <c r="FV272">
        <v>-2.6994475661370899E-2</v>
      </c>
      <c r="FW272">
        <v>5.2935318026229097E-3</v>
      </c>
      <c r="FX272">
        <v>-4.69559145734915E-4</v>
      </c>
      <c r="FY272">
        <v>3.7413844565891902E-5</v>
      </c>
      <c r="FZ272">
        <v>1</v>
      </c>
      <c r="GA272">
        <v>1999</v>
      </c>
      <c r="GB272">
        <v>0</v>
      </c>
      <c r="GC272">
        <v>14</v>
      </c>
      <c r="GD272">
        <v>119.9</v>
      </c>
      <c r="GE272">
        <v>119.8</v>
      </c>
      <c r="GF272">
        <v>3.77075</v>
      </c>
      <c r="GG272">
        <v>2.50732</v>
      </c>
      <c r="GH272">
        <v>1.5979000000000001</v>
      </c>
      <c r="GI272">
        <v>2.34619</v>
      </c>
      <c r="GJ272">
        <v>1.64917</v>
      </c>
      <c r="GK272">
        <v>2.3547400000000001</v>
      </c>
      <c r="GL272">
        <v>29.857800000000001</v>
      </c>
      <c r="GM272">
        <v>15.6556</v>
      </c>
      <c r="GN272">
        <v>19</v>
      </c>
      <c r="GO272">
        <v>469.69200000000001</v>
      </c>
      <c r="GP272">
        <v>607.61099999999999</v>
      </c>
      <c r="GQ272">
        <v>39.805</v>
      </c>
      <c r="GR272">
        <v>25.2576</v>
      </c>
      <c r="GS272">
        <v>30.001100000000001</v>
      </c>
      <c r="GT272">
        <v>25.026399999999999</v>
      </c>
      <c r="GU272">
        <v>24.997499999999999</v>
      </c>
      <c r="GV272">
        <v>75.656800000000004</v>
      </c>
      <c r="GW272">
        <v>66.360699999999994</v>
      </c>
      <c r="GX272">
        <v>100</v>
      </c>
      <c r="GY272">
        <v>39.862400000000001</v>
      </c>
      <c r="GZ272">
        <v>1905.47</v>
      </c>
      <c r="HA272">
        <v>4.9598899999999997</v>
      </c>
      <c r="HB272">
        <v>100.857</v>
      </c>
      <c r="HC272">
        <v>100.747</v>
      </c>
    </row>
    <row r="273" spans="1:211" x14ac:dyDescent="0.2">
      <c r="A273">
        <v>257</v>
      </c>
      <c r="B273">
        <v>1736456789</v>
      </c>
      <c r="C273">
        <v>513</v>
      </c>
      <c r="D273" t="s">
        <v>862</v>
      </c>
      <c r="E273" t="s">
        <v>863</v>
      </c>
      <c r="F273">
        <v>2</v>
      </c>
      <c r="G273">
        <v>1736456788</v>
      </c>
      <c r="H273">
        <f t="shared" ref="H273:H286" si="136">(I273)/1000</f>
        <v>6.1561094140705104E-3</v>
      </c>
      <c r="I273">
        <f t="shared" ref="I273:I286" si="137">IF(BD273, AL273, AF273)</f>
        <v>6.1561094140705102</v>
      </c>
      <c r="J273">
        <f t="shared" ref="J273:J286" si="138">IF(BD273, AG273, AE273)</f>
        <v>59.305586540450093</v>
      </c>
      <c r="K273">
        <f t="shared" ref="K273:K286" si="139">BF273 - IF(AS273&gt;1, J273*AZ273*100/(AU273), 0)</f>
        <v>1772.24</v>
      </c>
      <c r="L273">
        <f t="shared" ref="L273:L286" si="140">((R273-H273/2)*K273-J273)/(R273+H273/2)</f>
        <v>1083.6289185785556</v>
      </c>
      <c r="M273">
        <f t="shared" ref="M273:M286" si="141">L273*(BM273+BN273)/1000</f>
        <v>110.75478163531832</v>
      </c>
      <c r="N273">
        <f t="shared" ref="N273:N286" si="142">(BF273 - IF(AS273&gt;1, J273*AZ273*100/(AU273), 0))*(BM273+BN273)/1000</f>
        <v>181.13585826303998</v>
      </c>
      <c r="O273">
        <f t="shared" ref="O273:O286" si="143">2/((1/Q273-1/P273)+SIGN(Q273)*SQRT((1/Q273-1/P273)*(1/Q273-1/P273) + 4*BA273/((BA273+1)*(BA273+1))*(2*1/Q273*1/P273-1/P273*1/P273)))</f>
        <v>0.16166377895616477</v>
      </c>
      <c r="P273">
        <f t="shared" ref="P273:P286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3.5297622569952845</v>
      </c>
      <c r="Q273">
        <f t="shared" ref="Q273:Q286" si="145">H273*(1000-(1000*0.61365*EXP(17.502*U273/(240.97+U273))/(BM273+BN273)+BH273)/2)/(1000*0.61365*EXP(17.502*U273/(240.97+U273))/(BM273+BN273)-BH273)</f>
        <v>0.15766018940791027</v>
      </c>
      <c r="R273">
        <f t="shared" ref="R273:R286" si="146">1/((BA273+1)/(O273/1.6)+1/(P273/1.37)) + BA273/((BA273+1)/(O273/1.6) + BA273/(P273/1.37))</f>
        <v>9.8889066913345647E-2</v>
      </c>
      <c r="S273">
        <f t="shared" ref="S273:S286" si="147">(AV273*AY273)</f>
        <v>317.39995476000007</v>
      </c>
      <c r="T273">
        <f t="shared" ref="T273:T286" si="148">(BO273+(S273+2*0.95*0.0000000567*(((BO273+$B$7)+273)^4-(BO273+273)^4)-44100*H273)/(1.84*29.3*P273+8*0.95*0.0000000567*(BO273+273)^3))</f>
        <v>33.230582217165669</v>
      </c>
      <c r="U273">
        <f t="shared" ref="U273:U286" si="149">($C$7*BP273+$D$7*BQ273+$E$7*T273)</f>
        <v>33.230582217165669</v>
      </c>
      <c r="V273">
        <f t="shared" ref="V273:V286" si="150">0.61365*EXP(17.502*U273/(240.97+U273))</f>
        <v>5.1179321048427866</v>
      </c>
      <c r="W273">
        <f t="shared" ref="W273:W286" si="151">(X273/Y273*100)</f>
        <v>24.764814166142578</v>
      </c>
      <c r="X273">
        <f t="shared" ref="X273:X286" si="152">BH273*(BM273+BN273)/1000</f>
        <v>1.2514261322239999</v>
      </c>
      <c r="Y273">
        <f t="shared" ref="Y273:Y286" si="153">0.61365*EXP(17.502*BO273/(240.97+BO273))</f>
        <v>5.0532425716115306</v>
      </c>
      <c r="Z273">
        <f t="shared" ref="Z273:Z286" si="154">(V273-BH273*(BM273+BN273)/1000)</f>
        <v>3.8665059726187865</v>
      </c>
      <c r="AA273">
        <f t="shared" ref="AA273:AA286" si="155">(-H273*44100)</f>
        <v>-271.48442516050949</v>
      </c>
      <c r="AB273">
        <f t="shared" ref="AB273:AB286" si="156">2*29.3*P273*0.92*(BO273-U273)</f>
        <v>-43.117812586388808</v>
      </c>
      <c r="AC273">
        <f t="shared" ref="AC273:AC286" si="157">2*0.95*0.0000000567*(((BO273+$B$7)+273)^4-(U273+273)^4)</f>
        <v>-2.8008259229735808</v>
      </c>
      <c r="AD273">
        <f t="shared" ref="AD273:AD286" si="158">S273+AC273+AA273+AB273</f>
        <v>-3.1089098717842489E-3</v>
      </c>
      <c r="AE273">
        <f t="shared" ref="AE273:AE286" si="159">BL273*AS273*(BG273-BF273*(1000-AS273*BI273)/(1000-AS273*BH273))/(100*AZ273)</f>
        <v>84.708305083422644</v>
      </c>
      <c r="AF273">
        <f t="shared" ref="AF273:AF286" si="160">1000*BL273*AS273*(BH273-BI273)/(100*AZ273*(1000-AS273*BH273))</f>
        <v>6.1496971628620836</v>
      </c>
      <c r="AG273">
        <f t="shared" ref="AG273:AG286" si="161">(AH273 - AI273 - BM273*1000/(8.314*(BO273+273.15)) * AK273/BL273 * AJ273) * BL273/(100*AZ273) * (1000 - BI273)/1000</f>
        <v>59.305586540450093</v>
      </c>
      <c r="AH273">
        <v>1887.6285722119101</v>
      </c>
      <c r="AI273">
        <v>1794.22903030303</v>
      </c>
      <c r="AJ273">
        <v>3.2219930400526602</v>
      </c>
      <c r="AK273">
        <v>84.5062676990527</v>
      </c>
      <c r="AL273">
        <f t="shared" ref="AL273:AL286" si="162">(AN273 - AM273 + BM273*1000/(8.314*(BO273+273.15)) * AP273/BL273 * AO273) * BL273/(100*AZ273) * 1000/(1000 - AN273)</f>
        <v>6.1561094140705102</v>
      </c>
      <c r="AM273">
        <v>4.9430832593680698</v>
      </c>
      <c r="AN273">
        <v>12.2434377622378</v>
      </c>
      <c r="AO273">
        <v>-8.3193656533035498E-5</v>
      </c>
      <c r="AP273">
        <v>123.873733639405</v>
      </c>
      <c r="AQ273">
        <v>21</v>
      </c>
      <c r="AR273">
        <v>4</v>
      </c>
      <c r="AS273">
        <f t="shared" ref="AS273:AS286" si="163">IF(AQ273*$H$13&gt;=AU273,1,(AU273/(AU273-AQ273*$H$13)))</f>
        <v>1</v>
      </c>
      <c r="AT273">
        <f t="shared" ref="AT273:AT286" si="164">(AS273-1)*100</f>
        <v>0</v>
      </c>
      <c r="AU273">
        <f t="shared" ref="AU273:AU286" si="165">MAX(0,($B$13+$C$13*BT273)/(1+$D$13*BT273)*BM273/(BO273+273)*$E$13)</f>
        <v>52862.128008495129</v>
      </c>
      <c r="AV273">
        <f t="shared" ref="AV273:AV286" si="166">$B$11*BU273+$C$11*BV273+$D$11*CG273</f>
        <v>2000</v>
      </c>
      <c r="AW273">
        <f t="shared" ref="AW273:AW286" si="167">AV273*AX273</f>
        <v>1685.999826</v>
      </c>
      <c r="AX273">
        <f t="shared" ref="AX273:AX286" si="168">($B$11*$D$9+$C$11*$D$9+$D$11*(CH273*$E$9+CI273*$G$9))/($B$11+$C$11+$D$11)</f>
        <v>0.84299991299999999</v>
      </c>
      <c r="AY273">
        <f t="shared" ref="AY273:AY286" si="169">($B$11*$K$9+$C$11*$K$9+$D$11*(CH273*$L$9+CI273*$N$9))/($B$11+$C$11+$D$11)</f>
        <v>0.15869997738000002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1736456788</v>
      </c>
      <c r="BF273">
        <v>1772.24</v>
      </c>
      <c r="BG273">
        <v>1887.01</v>
      </c>
      <c r="BH273">
        <v>12.244</v>
      </c>
      <c r="BI273">
        <v>4.9520799999999996</v>
      </c>
      <c r="BJ273">
        <v>1772.57</v>
      </c>
      <c r="BK273">
        <v>12.208299999999999</v>
      </c>
      <c r="BL273">
        <v>499.81900000000002</v>
      </c>
      <c r="BM273">
        <v>102.107</v>
      </c>
      <c r="BN273">
        <v>0.100296</v>
      </c>
      <c r="BO273">
        <v>33.003999999999998</v>
      </c>
      <c r="BP273">
        <v>32.133499999999998</v>
      </c>
      <c r="BQ273">
        <v>999.9</v>
      </c>
      <c r="BR273">
        <v>0</v>
      </c>
      <c r="BS273">
        <v>0</v>
      </c>
      <c r="BT273">
        <v>9986.25</v>
      </c>
      <c r="BU273">
        <v>722.096</v>
      </c>
      <c r="BV273">
        <v>475.01799999999997</v>
      </c>
      <c r="BW273">
        <v>-114.77</v>
      </c>
      <c r="BX273">
        <v>1794.21</v>
      </c>
      <c r="BY273">
        <v>1896.41</v>
      </c>
      <c r="BZ273">
        <v>7.2919200000000002</v>
      </c>
      <c r="CA273">
        <v>1887.01</v>
      </c>
      <c r="CB273">
        <v>4.9520799999999996</v>
      </c>
      <c r="CC273">
        <v>1.2502</v>
      </c>
      <c r="CD273">
        <v>0.50564299999999995</v>
      </c>
      <c r="CE273">
        <v>10.213100000000001</v>
      </c>
      <c r="CF273">
        <v>-2.6362700000000001</v>
      </c>
      <c r="CG273">
        <v>2000</v>
      </c>
      <c r="CH273">
        <v>0.9</v>
      </c>
      <c r="CI273">
        <v>9.9999900000000003E-2</v>
      </c>
      <c r="CJ273">
        <v>24</v>
      </c>
      <c r="CK273">
        <v>39093</v>
      </c>
      <c r="CL273">
        <v>1736449596</v>
      </c>
      <c r="CM273" t="s">
        <v>346</v>
      </c>
      <c r="CN273">
        <v>1736449594</v>
      </c>
      <c r="CO273">
        <v>1736449596</v>
      </c>
      <c r="CP273">
        <v>2</v>
      </c>
      <c r="CQ273">
        <v>0.52600000000000002</v>
      </c>
      <c r="CR273">
        <v>-1.4999999999999999E-2</v>
      </c>
      <c r="CS273">
        <v>0.63</v>
      </c>
      <c r="CT273">
        <v>3.9E-2</v>
      </c>
      <c r="CU273">
        <v>200</v>
      </c>
      <c r="CV273">
        <v>13</v>
      </c>
      <c r="CW273">
        <v>0.21</v>
      </c>
      <c r="CX273">
        <v>0.03</v>
      </c>
      <c r="CY273">
        <v>-115.679761904762</v>
      </c>
      <c r="CZ273">
        <v>1.0463376623378999</v>
      </c>
      <c r="DA273">
        <v>0.77531264997768501</v>
      </c>
      <c r="DB273">
        <v>0</v>
      </c>
      <c r="DC273">
        <v>7.3767566666666697</v>
      </c>
      <c r="DD273">
        <v>-0.64601220779220103</v>
      </c>
      <c r="DE273">
        <v>6.7238559397426706E-2</v>
      </c>
      <c r="DF273">
        <v>0</v>
      </c>
      <c r="DG273">
        <v>0</v>
      </c>
      <c r="DH273">
        <v>2</v>
      </c>
      <c r="DI273" t="s">
        <v>535</v>
      </c>
      <c r="DJ273">
        <v>3.1176499999999998</v>
      </c>
      <c r="DK273">
        <v>2.80071</v>
      </c>
      <c r="DL273">
        <v>0.25861699999999999</v>
      </c>
      <c r="DM273">
        <v>0.26985999999999999</v>
      </c>
      <c r="DN273">
        <v>7.2133799999999998E-2</v>
      </c>
      <c r="DO273">
        <v>3.5499700000000002E-2</v>
      </c>
      <c r="DP273">
        <v>20578.5</v>
      </c>
      <c r="DQ273">
        <v>18701.400000000001</v>
      </c>
      <c r="DR273">
        <v>26561.5</v>
      </c>
      <c r="DS273">
        <v>23973.5</v>
      </c>
      <c r="DT273">
        <v>34077.800000000003</v>
      </c>
      <c r="DU273">
        <v>33724.9</v>
      </c>
      <c r="DV273">
        <v>40155.199999999997</v>
      </c>
      <c r="DW273">
        <v>37924.6</v>
      </c>
      <c r="DX273">
        <v>1.9958499999999999</v>
      </c>
      <c r="DY273">
        <v>2.1764999999999999</v>
      </c>
      <c r="DZ273">
        <v>0.221971</v>
      </c>
      <c r="EA273">
        <v>0</v>
      </c>
      <c r="EB273">
        <v>28.5379</v>
      </c>
      <c r="EC273">
        <v>999.9</v>
      </c>
      <c r="ED273">
        <v>61.390999999999998</v>
      </c>
      <c r="EE273">
        <v>25.398</v>
      </c>
      <c r="EF273">
        <v>19.577400000000001</v>
      </c>
      <c r="EG273">
        <v>63.946800000000003</v>
      </c>
      <c r="EH273">
        <v>26.125800000000002</v>
      </c>
      <c r="EI273">
        <v>1</v>
      </c>
      <c r="EJ273">
        <v>-0.16406999999999999</v>
      </c>
      <c r="EK273">
        <v>-6.6666699999999999</v>
      </c>
      <c r="EL273">
        <v>20.1233</v>
      </c>
      <c r="EM273">
        <v>5.2611699999999999</v>
      </c>
      <c r="EN273">
        <v>12.004</v>
      </c>
      <c r="EO273">
        <v>4.99925</v>
      </c>
      <c r="EP273">
        <v>3.28708</v>
      </c>
      <c r="EQ273">
        <v>9999</v>
      </c>
      <c r="ER273">
        <v>9999</v>
      </c>
      <c r="ES273">
        <v>999.9</v>
      </c>
      <c r="ET273">
        <v>9999</v>
      </c>
      <c r="EU273">
        <v>1.87256</v>
      </c>
      <c r="EV273">
        <v>1.8734299999999999</v>
      </c>
      <c r="EW273">
        <v>1.8696600000000001</v>
      </c>
      <c r="EX273">
        <v>1.8754500000000001</v>
      </c>
      <c r="EY273">
        <v>1.87561</v>
      </c>
      <c r="EZ273">
        <v>1.8739300000000001</v>
      </c>
      <c r="FA273">
        <v>1.87256</v>
      </c>
      <c r="FB273">
        <v>1.8716299999999999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-0.34</v>
      </c>
      <c r="FQ273">
        <v>3.56E-2</v>
      </c>
      <c r="FR273">
        <v>0.34321388301456301</v>
      </c>
      <c r="FS273">
        <v>1.93526017593624E-3</v>
      </c>
      <c r="FT273">
        <v>-2.6352868309754201E-6</v>
      </c>
      <c r="FU273">
        <v>7.4988703689445403E-10</v>
      </c>
      <c r="FV273">
        <v>-2.6994475661370899E-2</v>
      </c>
      <c r="FW273">
        <v>5.2935318026229097E-3</v>
      </c>
      <c r="FX273">
        <v>-4.69559145734915E-4</v>
      </c>
      <c r="FY273">
        <v>3.7413844565891902E-5</v>
      </c>
      <c r="FZ273">
        <v>1</v>
      </c>
      <c r="GA273">
        <v>1999</v>
      </c>
      <c r="GB273">
        <v>0</v>
      </c>
      <c r="GC273">
        <v>14</v>
      </c>
      <c r="GD273">
        <v>119.9</v>
      </c>
      <c r="GE273">
        <v>119.9</v>
      </c>
      <c r="GF273">
        <v>3.7817400000000001</v>
      </c>
      <c r="GG273">
        <v>2.4865699999999999</v>
      </c>
      <c r="GH273">
        <v>1.5979000000000001</v>
      </c>
      <c r="GI273">
        <v>2.34741</v>
      </c>
      <c r="GJ273">
        <v>1.64917</v>
      </c>
      <c r="GK273">
        <v>2.4890099999999999</v>
      </c>
      <c r="GL273">
        <v>29.857800000000001</v>
      </c>
      <c r="GM273">
        <v>15.6556</v>
      </c>
      <c r="GN273">
        <v>19</v>
      </c>
      <c r="GO273">
        <v>470.25700000000001</v>
      </c>
      <c r="GP273">
        <v>607.173</v>
      </c>
      <c r="GQ273">
        <v>39.888399999999997</v>
      </c>
      <c r="GR273">
        <v>25.2576</v>
      </c>
      <c r="GS273">
        <v>30.000599999999999</v>
      </c>
      <c r="GT273">
        <v>25.026399999999999</v>
      </c>
      <c r="GU273">
        <v>24.997499999999999</v>
      </c>
      <c r="GV273">
        <v>75.873500000000007</v>
      </c>
      <c r="GW273">
        <v>66.360699999999994</v>
      </c>
      <c r="GX273">
        <v>100</v>
      </c>
      <c r="GY273">
        <v>39.917900000000003</v>
      </c>
      <c r="GZ273">
        <v>1912.22</v>
      </c>
      <c r="HA273">
        <v>4.9721700000000002</v>
      </c>
      <c r="HB273">
        <v>100.85599999999999</v>
      </c>
      <c r="HC273">
        <v>100.747</v>
      </c>
    </row>
    <row r="274" spans="1:211" x14ac:dyDescent="0.2">
      <c r="A274">
        <v>258</v>
      </c>
      <c r="B274">
        <v>1736456791</v>
      </c>
      <c r="C274">
        <v>515</v>
      </c>
      <c r="D274" t="s">
        <v>864</v>
      </c>
      <c r="E274" t="s">
        <v>865</v>
      </c>
      <c r="F274">
        <v>2</v>
      </c>
      <c r="G274">
        <v>1736456789</v>
      </c>
      <c r="H274">
        <f t="shared" si="136"/>
        <v>6.1485998919569391E-3</v>
      </c>
      <c r="I274">
        <f t="shared" si="137"/>
        <v>6.1485998919569393</v>
      </c>
      <c r="J274">
        <f t="shared" si="138"/>
        <v>59.081696396789766</v>
      </c>
      <c r="K274">
        <f t="shared" si="139"/>
        <v>1775.385</v>
      </c>
      <c r="L274">
        <f t="shared" si="140"/>
        <v>1087.546140782184</v>
      </c>
      <c r="M274">
        <f t="shared" si="141"/>
        <v>111.15330649885529</v>
      </c>
      <c r="N274">
        <f t="shared" si="142"/>
        <v>181.45429022123102</v>
      </c>
      <c r="O274">
        <f t="shared" si="143"/>
        <v>0.16132876105850802</v>
      </c>
      <c r="P274">
        <f t="shared" si="144"/>
        <v>3.5332749247995605</v>
      </c>
      <c r="Q274">
        <f t="shared" si="145"/>
        <v>0.15734538583392799</v>
      </c>
      <c r="R274">
        <f t="shared" si="146"/>
        <v>9.8690564713704437E-2</v>
      </c>
      <c r="S274">
        <f t="shared" si="147"/>
        <v>317.39990952000005</v>
      </c>
      <c r="T274">
        <f t="shared" si="148"/>
        <v>33.239352164976225</v>
      </c>
      <c r="U274">
        <f t="shared" si="149"/>
        <v>33.239352164976225</v>
      </c>
      <c r="V274">
        <f t="shared" si="150"/>
        <v>5.1204503521313205</v>
      </c>
      <c r="W274">
        <f t="shared" si="151"/>
        <v>24.747001606993646</v>
      </c>
      <c r="X274">
        <f t="shared" si="152"/>
        <v>1.2510425438642701</v>
      </c>
      <c r="Y274">
        <f t="shared" si="153"/>
        <v>5.0553297879558796</v>
      </c>
      <c r="Z274">
        <f t="shared" si="154"/>
        <v>3.8694078082670504</v>
      </c>
      <c r="AA274">
        <f t="shared" si="155"/>
        <v>-271.153255235301</v>
      </c>
      <c r="AB274">
        <f t="shared" si="156"/>
        <v>-43.431201643524076</v>
      </c>
      <c r="AC274">
        <f t="shared" si="157"/>
        <v>-2.8186007999691913</v>
      </c>
      <c r="AD274">
        <f t="shared" si="158"/>
        <v>-3.1481587942323586E-3</v>
      </c>
      <c r="AE274">
        <f t="shared" si="159"/>
        <v>84.82246874559462</v>
      </c>
      <c r="AF274">
        <f t="shared" si="160"/>
        <v>6.1485163219463006</v>
      </c>
      <c r="AG274">
        <f t="shared" si="161"/>
        <v>59.081696396789766</v>
      </c>
      <c r="AH274">
        <v>1893.28909992017</v>
      </c>
      <c r="AI274">
        <v>1800.5424848484799</v>
      </c>
      <c r="AJ274">
        <v>3.1719384414113301</v>
      </c>
      <c r="AK274">
        <v>84.5062676990527</v>
      </c>
      <c r="AL274">
        <f t="shared" si="162"/>
        <v>6.1485998919569393</v>
      </c>
      <c r="AM274">
        <v>4.9472969526375703</v>
      </c>
      <c r="AN274">
        <v>12.2361643356643</v>
      </c>
      <c r="AO274">
        <v>-1.54645891359307E-4</v>
      </c>
      <c r="AP274">
        <v>123.873733639405</v>
      </c>
      <c r="AQ274">
        <v>21</v>
      </c>
      <c r="AR274">
        <v>4</v>
      </c>
      <c r="AS274">
        <f t="shared" si="163"/>
        <v>1</v>
      </c>
      <c r="AT274">
        <f t="shared" si="164"/>
        <v>0</v>
      </c>
      <c r="AU274">
        <f t="shared" si="165"/>
        <v>52936.118527600942</v>
      </c>
      <c r="AV274">
        <f t="shared" si="166"/>
        <v>2000</v>
      </c>
      <c r="AW274">
        <f t="shared" si="167"/>
        <v>1685.999652</v>
      </c>
      <c r="AX274">
        <f t="shared" si="168"/>
        <v>0.84299982600000001</v>
      </c>
      <c r="AY274">
        <f t="shared" si="169"/>
        <v>0.15869995476000001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1736456789</v>
      </c>
      <c r="BF274">
        <v>1775.385</v>
      </c>
      <c r="BG274">
        <v>1890.26</v>
      </c>
      <c r="BH274">
        <v>12.240449999999999</v>
      </c>
      <c r="BI274">
        <v>4.9532499999999997</v>
      </c>
      <c r="BJ274">
        <v>1775.72</v>
      </c>
      <c r="BK274">
        <v>12.204750000000001</v>
      </c>
      <c r="BL274">
        <v>500.04849999999999</v>
      </c>
      <c r="BM274">
        <v>102.10550000000001</v>
      </c>
      <c r="BN274">
        <v>0.1001006</v>
      </c>
      <c r="BO274">
        <v>33.01135</v>
      </c>
      <c r="BP274">
        <v>32.147599999999997</v>
      </c>
      <c r="BQ274">
        <v>999.9</v>
      </c>
      <c r="BR274">
        <v>0</v>
      </c>
      <c r="BS274">
        <v>0</v>
      </c>
      <c r="BT274">
        <v>10001.225</v>
      </c>
      <c r="BU274">
        <v>722.08</v>
      </c>
      <c r="BV274">
        <v>475.4325</v>
      </c>
      <c r="BW274">
        <v>-114.8745</v>
      </c>
      <c r="BX274">
        <v>1797.39</v>
      </c>
      <c r="BY274">
        <v>1899.675</v>
      </c>
      <c r="BZ274">
        <v>7.2871800000000002</v>
      </c>
      <c r="CA274">
        <v>1890.26</v>
      </c>
      <c r="CB274">
        <v>4.9532499999999997</v>
      </c>
      <c r="CC274">
        <v>1.2498199999999999</v>
      </c>
      <c r="CD274">
        <v>0.50575499999999995</v>
      </c>
      <c r="CE274">
        <v>10.208550000000001</v>
      </c>
      <c r="CF274">
        <v>-2.6332800000000001</v>
      </c>
      <c r="CG274">
        <v>2000</v>
      </c>
      <c r="CH274">
        <v>0.9</v>
      </c>
      <c r="CI274">
        <v>9.99998E-2</v>
      </c>
      <c r="CJ274">
        <v>24</v>
      </c>
      <c r="CK274">
        <v>39092.949999999997</v>
      </c>
      <c r="CL274">
        <v>1736449596</v>
      </c>
      <c r="CM274" t="s">
        <v>346</v>
      </c>
      <c r="CN274">
        <v>1736449594</v>
      </c>
      <c r="CO274">
        <v>1736449596</v>
      </c>
      <c r="CP274">
        <v>2</v>
      </c>
      <c r="CQ274">
        <v>0.52600000000000002</v>
      </c>
      <c r="CR274">
        <v>-1.4999999999999999E-2</v>
      </c>
      <c r="CS274">
        <v>0.63</v>
      </c>
      <c r="CT274">
        <v>3.9E-2</v>
      </c>
      <c r="CU274">
        <v>200</v>
      </c>
      <c r="CV274">
        <v>13</v>
      </c>
      <c r="CW274">
        <v>0.21</v>
      </c>
      <c r="CX274">
        <v>0.03</v>
      </c>
      <c r="CY274">
        <v>-115.493238095238</v>
      </c>
      <c r="CZ274">
        <v>0.25706493506484301</v>
      </c>
      <c r="DA274">
        <v>0.71512089585720395</v>
      </c>
      <c r="DB274">
        <v>0</v>
      </c>
      <c r="DC274">
        <v>7.3580290476190502</v>
      </c>
      <c r="DD274">
        <v>-0.57960389610389196</v>
      </c>
      <c r="DE274">
        <v>6.1324487993495699E-2</v>
      </c>
      <c r="DF274">
        <v>0</v>
      </c>
      <c r="DG274">
        <v>0</v>
      </c>
      <c r="DH274">
        <v>2</v>
      </c>
      <c r="DI274" t="s">
        <v>535</v>
      </c>
      <c r="DJ274">
        <v>3.1175199999999998</v>
      </c>
      <c r="DK274">
        <v>2.8006899999999999</v>
      </c>
      <c r="DL274">
        <v>0.259129</v>
      </c>
      <c r="DM274">
        <v>0.270366</v>
      </c>
      <c r="DN274">
        <v>7.2103E-2</v>
      </c>
      <c r="DO274">
        <v>3.5518399999999999E-2</v>
      </c>
      <c r="DP274">
        <v>20564.3</v>
      </c>
      <c r="DQ274">
        <v>18688.400000000001</v>
      </c>
      <c r="DR274">
        <v>26561.5</v>
      </c>
      <c r="DS274">
        <v>23973.4</v>
      </c>
      <c r="DT274">
        <v>34079.1</v>
      </c>
      <c r="DU274">
        <v>33724.400000000001</v>
      </c>
      <c r="DV274">
        <v>40155.199999999997</v>
      </c>
      <c r="DW274">
        <v>37924.699999999997</v>
      </c>
      <c r="DX274">
        <v>1.9961199999999999</v>
      </c>
      <c r="DY274">
        <v>2.17672</v>
      </c>
      <c r="DZ274">
        <v>0.22403100000000001</v>
      </c>
      <c r="EA274">
        <v>0</v>
      </c>
      <c r="EB274">
        <v>28.534800000000001</v>
      </c>
      <c r="EC274">
        <v>999.9</v>
      </c>
      <c r="ED274">
        <v>61.390999999999998</v>
      </c>
      <c r="EE274">
        <v>25.398</v>
      </c>
      <c r="EF274">
        <v>19.578499999999998</v>
      </c>
      <c r="EG274">
        <v>63.656799999999997</v>
      </c>
      <c r="EH274">
        <v>26.193899999999999</v>
      </c>
      <c r="EI274">
        <v>1</v>
      </c>
      <c r="EJ274">
        <v>-0.16411800000000001</v>
      </c>
      <c r="EK274">
        <v>-6.6666699999999999</v>
      </c>
      <c r="EL274">
        <v>20.123699999999999</v>
      </c>
      <c r="EM274">
        <v>5.2613200000000004</v>
      </c>
      <c r="EN274">
        <v>12.004</v>
      </c>
      <c r="EO274">
        <v>4.9993999999999996</v>
      </c>
      <c r="EP274">
        <v>3.2870200000000001</v>
      </c>
      <c r="EQ274">
        <v>9999</v>
      </c>
      <c r="ER274">
        <v>9999</v>
      </c>
      <c r="ES274">
        <v>999.9</v>
      </c>
      <c r="ET274">
        <v>9999</v>
      </c>
      <c r="EU274">
        <v>1.87256</v>
      </c>
      <c r="EV274">
        <v>1.8734299999999999</v>
      </c>
      <c r="EW274">
        <v>1.8696600000000001</v>
      </c>
      <c r="EX274">
        <v>1.87544</v>
      </c>
      <c r="EY274">
        <v>1.87561</v>
      </c>
      <c r="EZ274">
        <v>1.8739300000000001</v>
      </c>
      <c r="FA274">
        <v>1.87256</v>
      </c>
      <c r="FB274">
        <v>1.87164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-0.33</v>
      </c>
      <c r="FQ274">
        <v>3.56E-2</v>
      </c>
      <c r="FR274">
        <v>0.34321388301456301</v>
      </c>
      <c r="FS274">
        <v>1.93526017593624E-3</v>
      </c>
      <c r="FT274">
        <v>-2.6352868309754201E-6</v>
      </c>
      <c r="FU274">
        <v>7.4988703689445403E-10</v>
      </c>
      <c r="FV274">
        <v>-2.6994475661370899E-2</v>
      </c>
      <c r="FW274">
        <v>5.2935318026229097E-3</v>
      </c>
      <c r="FX274">
        <v>-4.69559145734915E-4</v>
      </c>
      <c r="FY274">
        <v>3.7413844565891902E-5</v>
      </c>
      <c r="FZ274">
        <v>1</v>
      </c>
      <c r="GA274">
        <v>1999</v>
      </c>
      <c r="GB274">
        <v>0</v>
      </c>
      <c r="GC274">
        <v>14</v>
      </c>
      <c r="GD274">
        <v>120</v>
      </c>
      <c r="GE274">
        <v>119.9</v>
      </c>
      <c r="GF274">
        <v>3.7939500000000002</v>
      </c>
      <c r="GG274">
        <v>2.50366</v>
      </c>
      <c r="GH274">
        <v>1.5979000000000001</v>
      </c>
      <c r="GI274">
        <v>2.34619</v>
      </c>
      <c r="GJ274">
        <v>1.64917</v>
      </c>
      <c r="GK274">
        <v>2.4377399999999998</v>
      </c>
      <c r="GL274">
        <v>29.857800000000001</v>
      </c>
      <c r="GM274">
        <v>15.646800000000001</v>
      </c>
      <c r="GN274">
        <v>19</v>
      </c>
      <c r="GO274">
        <v>470.42200000000003</v>
      </c>
      <c r="GP274">
        <v>607.35199999999998</v>
      </c>
      <c r="GQ274">
        <v>39.943300000000001</v>
      </c>
      <c r="GR274">
        <v>25.2576</v>
      </c>
      <c r="GS274">
        <v>30.000399999999999</v>
      </c>
      <c r="GT274">
        <v>25.026399999999999</v>
      </c>
      <c r="GU274">
        <v>24.997499999999999</v>
      </c>
      <c r="GV274">
        <v>76.097399999999993</v>
      </c>
      <c r="GW274">
        <v>66.360699999999994</v>
      </c>
      <c r="GX274">
        <v>100</v>
      </c>
      <c r="GY274">
        <v>39.917900000000003</v>
      </c>
      <c r="GZ274">
        <v>1919.09</v>
      </c>
      <c r="HA274">
        <v>4.9878400000000003</v>
      </c>
      <c r="HB274">
        <v>100.85599999999999</v>
      </c>
      <c r="HC274">
        <v>100.747</v>
      </c>
    </row>
    <row r="275" spans="1:211" x14ac:dyDescent="0.2">
      <c r="A275">
        <v>259</v>
      </c>
      <c r="B275">
        <v>1736456793</v>
      </c>
      <c r="C275">
        <v>517</v>
      </c>
      <c r="D275" t="s">
        <v>866</v>
      </c>
      <c r="E275" t="s">
        <v>867</v>
      </c>
      <c r="F275">
        <v>2</v>
      </c>
      <c r="G275">
        <v>1736456792</v>
      </c>
      <c r="H275">
        <f t="shared" si="136"/>
        <v>6.1395727651218949E-3</v>
      </c>
      <c r="I275">
        <f t="shared" si="137"/>
        <v>6.139572765121895</v>
      </c>
      <c r="J275">
        <f t="shared" si="138"/>
        <v>58.703772603727266</v>
      </c>
      <c r="K275">
        <f t="shared" si="139"/>
        <v>1784.89</v>
      </c>
      <c r="L275">
        <f t="shared" si="140"/>
        <v>1097.6139248892584</v>
      </c>
      <c r="M275">
        <f t="shared" si="141"/>
        <v>112.17675328726305</v>
      </c>
      <c r="N275">
        <f t="shared" si="142"/>
        <v>182.41675022035102</v>
      </c>
      <c r="O275">
        <f t="shared" si="143"/>
        <v>0.16064800257289194</v>
      </c>
      <c r="P275">
        <f t="shared" si="144"/>
        <v>3.5455957999358789</v>
      </c>
      <c r="Q275">
        <f t="shared" si="145"/>
        <v>0.15671109511635745</v>
      </c>
      <c r="R275">
        <f t="shared" si="146"/>
        <v>9.8290114186131067E-2</v>
      </c>
      <c r="S275">
        <f t="shared" si="147"/>
        <v>317.39821776097619</v>
      </c>
      <c r="T275">
        <f t="shared" si="148"/>
        <v>33.268502075895732</v>
      </c>
      <c r="U275">
        <f t="shared" si="149"/>
        <v>33.268502075895732</v>
      </c>
      <c r="V275">
        <f t="shared" si="150"/>
        <v>5.1288283531494399</v>
      </c>
      <c r="W275">
        <f t="shared" si="151"/>
        <v>24.683642283949204</v>
      </c>
      <c r="X275">
        <f t="shared" si="152"/>
        <v>1.2498003780455098</v>
      </c>
      <c r="Y275">
        <f t="shared" si="153"/>
        <v>5.063273740837694</v>
      </c>
      <c r="Z275">
        <f t="shared" si="154"/>
        <v>3.8790279751039298</v>
      </c>
      <c r="AA275">
        <f t="shared" si="155"/>
        <v>-270.75515894187555</v>
      </c>
      <c r="AB275">
        <f t="shared" si="156"/>
        <v>-43.812013655403469</v>
      </c>
      <c r="AC275">
        <f t="shared" si="157"/>
        <v>-2.8342271347720356</v>
      </c>
      <c r="AD275">
        <f t="shared" si="158"/>
        <v>-3.1819710748735019E-3</v>
      </c>
      <c r="AE275">
        <f t="shared" si="159"/>
        <v>85.36369846316336</v>
      </c>
      <c r="AF275">
        <f t="shared" si="160"/>
        <v>6.1360054327363898</v>
      </c>
      <c r="AG275">
        <f t="shared" si="161"/>
        <v>58.703772603727266</v>
      </c>
      <c r="AH275">
        <v>1899.3141798630199</v>
      </c>
      <c r="AI275">
        <v>1806.9641212121201</v>
      </c>
      <c r="AJ275">
        <v>3.18197091328121</v>
      </c>
      <c r="AK275">
        <v>84.5062676990527</v>
      </c>
      <c r="AL275">
        <f t="shared" si="162"/>
        <v>6.139572765121895</v>
      </c>
      <c r="AM275">
        <v>4.9508539210964599</v>
      </c>
      <c r="AN275">
        <v>12.229116783216799</v>
      </c>
      <c r="AO275">
        <v>-2.08022394066281E-4</v>
      </c>
      <c r="AP275">
        <v>123.873733639405</v>
      </c>
      <c r="AQ275">
        <v>21</v>
      </c>
      <c r="AR275">
        <v>4</v>
      </c>
      <c r="AS275">
        <f t="shared" si="163"/>
        <v>1</v>
      </c>
      <c r="AT275">
        <f t="shared" si="164"/>
        <v>0</v>
      </c>
      <c r="AU275">
        <f t="shared" si="165"/>
        <v>53195.605812021866</v>
      </c>
      <c r="AV275">
        <f t="shared" si="166"/>
        <v>1999.99</v>
      </c>
      <c r="AW275">
        <f t="shared" si="167"/>
        <v>1685.9913360011701</v>
      </c>
      <c r="AX275">
        <f t="shared" si="168"/>
        <v>0.84299988300000006</v>
      </c>
      <c r="AY275">
        <f t="shared" si="169"/>
        <v>0.15869990238000001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1736456792</v>
      </c>
      <c r="BF275">
        <v>1784.89</v>
      </c>
      <c r="BG275">
        <v>1900.45</v>
      </c>
      <c r="BH275">
        <v>12.228899999999999</v>
      </c>
      <c r="BI275">
        <v>4.9569299999999998</v>
      </c>
      <c r="BJ275">
        <v>1785.23</v>
      </c>
      <c r="BK275">
        <v>12.193300000000001</v>
      </c>
      <c r="BL275">
        <v>500.08199999999999</v>
      </c>
      <c r="BM275">
        <v>102.101</v>
      </c>
      <c r="BN275">
        <v>9.9555900000000003E-2</v>
      </c>
      <c r="BO275">
        <v>33.039299999999997</v>
      </c>
      <c r="BP275">
        <v>32.188499999999998</v>
      </c>
      <c r="BQ275">
        <v>999.9</v>
      </c>
      <c r="BR275">
        <v>0</v>
      </c>
      <c r="BS275">
        <v>0</v>
      </c>
      <c r="BT275">
        <v>10053.799999999999</v>
      </c>
      <c r="BU275">
        <v>722.05499999999995</v>
      </c>
      <c r="BV275">
        <v>476.43200000000002</v>
      </c>
      <c r="BW275">
        <v>-115.556</v>
      </c>
      <c r="BX275">
        <v>1806.99</v>
      </c>
      <c r="BY275">
        <v>1909.92</v>
      </c>
      <c r="BZ275">
        <v>7.2719500000000004</v>
      </c>
      <c r="CA275">
        <v>1900.45</v>
      </c>
      <c r="CB275">
        <v>4.9569299999999998</v>
      </c>
      <c r="CC275">
        <v>1.2485900000000001</v>
      </c>
      <c r="CD275">
        <v>0.50610900000000003</v>
      </c>
      <c r="CE275">
        <v>10.1938</v>
      </c>
      <c r="CF275">
        <v>-2.62385</v>
      </c>
      <c r="CG275">
        <v>1999.99</v>
      </c>
      <c r="CH275">
        <v>0.90000100000000005</v>
      </c>
      <c r="CI275">
        <v>9.9998900000000002E-2</v>
      </c>
      <c r="CJ275">
        <v>24</v>
      </c>
      <c r="CK275">
        <v>39092.9</v>
      </c>
      <c r="CL275">
        <v>1736449596</v>
      </c>
      <c r="CM275" t="s">
        <v>346</v>
      </c>
      <c r="CN275">
        <v>1736449594</v>
      </c>
      <c r="CO275">
        <v>1736449596</v>
      </c>
      <c r="CP275">
        <v>2</v>
      </c>
      <c r="CQ275">
        <v>0.52600000000000002</v>
      </c>
      <c r="CR275">
        <v>-1.4999999999999999E-2</v>
      </c>
      <c r="CS275">
        <v>0.63</v>
      </c>
      <c r="CT275">
        <v>3.9E-2</v>
      </c>
      <c r="CU275">
        <v>200</v>
      </c>
      <c r="CV275">
        <v>13</v>
      </c>
      <c r="CW275">
        <v>0.21</v>
      </c>
      <c r="CX275">
        <v>0.03</v>
      </c>
      <c r="CY275">
        <v>-115.39542857142899</v>
      </c>
      <c r="CZ275">
        <v>-0.116181818181837</v>
      </c>
      <c r="DA275">
        <v>0.69559474870197802</v>
      </c>
      <c r="DB275">
        <v>0</v>
      </c>
      <c r="DC275">
        <v>7.33979380952381</v>
      </c>
      <c r="DD275">
        <v>-0.492140259740242</v>
      </c>
      <c r="DE275">
        <v>5.2783534362272899E-2</v>
      </c>
      <c r="DF275">
        <v>1</v>
      </c>
      <c r="DG275">
        <v>1</v>
      </c>
      <c r="DH275">
        <v>2</v>
      </c>
      <c r="DI275" t="s">
        <v>347</v>
      </c>
      <c r="DJ275">
        <v>3.1172599999999999</v>
      </c>
      <c r="DK275">
        <v>2.8006899999999999</v>
      </c>
      <c r="DL275">
        <v>0.25964399999999999</v>
      </c>
      <c r="DM275">
        <v>0.27091999999999999</v>
      </c>
      <c r="DN275">
        <v>7.2068599999999997E-2</v>
      </c>
      <c r="DO275">
        <v>3.5524899999999998E-2</v>
      </c>
      <c r="DP275">
        <v>20550.099999999999</v>
      </c>
      <c r="DQ275">
        <v>18674.400000000001</v>
      </c>
      <c r="DR275">
        <v>26561.599999999999</v>
      </c>
      <c r="DS275">
        <v>23973.7</v>
      </c>
      <c r="DT275">
        <v>34080.6</v>
      </c>
      <c r="DU275">
        <v>33724.400000000001</v>
      </c>
      <c r="DV275">
        <v>40155.5</v>
      </c>
      <c r="DW275">
        <v>37924.9</v>
      </c>
      <c r="DX275">
        <v>1.9956</v>
      </c>
      <c r="DY275">
        <v>2.177</v>
      </c>
      <c r="DZ275">
        <v>0.22538</v>
      </c>
      <c r="EA275">
        <v>0</v>
      </c>
      <c r="EB275">
        <v>28.5335</v>
      </c>
      <c r="EC275">
        <v>999.9</v>
      </c>
      <c r="ED275">
        <v>61.390999999999998</v>
      </c>
      <c r="EE275">
        <v>25.398</v>
      </c>
      <c r="EF275">
        <v>19.5762</v>
      </c>
      <c r="EG275">
        <v>63.846800000000002</v>
      </c>
      <c r="EH275">
        <v>26.470400000000001</v>
      </c>
      <c r="EI275">
        <v>1</v>
      </c>
      <c r="EJ275">
        <v>-0.16414400000000001</v>
      </c>
      <c r="EK275">
        <v>-6.6271500000000003</v>
      </c>
      <c r="EL275">
        <v>20.125800000000002</v>
      </c>
      <c r="EM275">
        <v>5.2604199999999999</v>
      </c>
      <c r="EN275">
        <v>12.004</v>
      </c>
      <c r="EO275">
        <v>4.9991000000000003</v>
      </c>
      <c r="EP275">
        <v>3.2869000000000002</v>
      </c>
      <c r="EQ275">
        <v>9999</v>
      </c>
      <c r="ER275">
        <v>9999</v>
      </c>
      <c r="ES275">
        <v>999.9</v>
      </c>
      <c r="ET275">
        <v>9999</v>
      </c>
      <c r="EU275">
        <v>1.87256</v>
      </c>
      <c r="EV275">
        <v>1.8734299999999999</v>
      </c>
      <c r="EW275">
        <v>1.8696600000000001</v>
      </c>
      <c r="EX275">
        <v>1.87541</v>
      </c>
      <c r="EY275">
        <v>1.87561</v>
      </c>
      <c r="EZ275">
        <v>1.8739300000000001</v>
      </c>
      <c r="FA275">
        <v>1.87256</v>
      </c>
      <c r="FB275">
        <v>1.8716299999999999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-0.33</v>
      </c>
      <c r="FQ275">
        <v>3.5499999999999997E-2</v>
      </c>
      <c r="FR275">
        <v>0.34321388301456301</v>
      </c>
      <c r="FS275">
        <v>1.93526017593624E-3</v>
      </c>
      <c r="FT275">
        <v>-2.6352868309754201E-6</v>
      </c>
      <c r="FU275">
        <v>7.4988703689445403E-10</v>
      </c>
      <c r="FV275">
        <v>-2.6994475661370899E-2</v>
      </c>
      <c r="FW275">
        <v>5.2935318026229097E-3</v>
      </c>
      <c r="FX275">
        <v>-4.69559145734915E-4</v>
      </c>
      <c r="FY275">
        <v>3.7413844565891902E-5</v>
      </c>
      <c r="FZ275">
        <v>1</v>
      </c>
      <c r="GA275">
        <v>1999</v>
      </c>
      <c r="GB275">
        <v>0</v>
      </c>
      <c r="GC275">
        <v>14</v>
      </c>
      <c r="GD275">
        <v>120</v>
      </c>
      <c r="GE275">
        <v>120</v>
      </c>
      <c r="GF275">
        <v>3.8037100000000001</v>
      </c>
      <c r="GG275">
        <v>2.52197</v>
      </c>
      <c r="GH275">
        <v>1.5979000000000001</v>
      </c>
      <c r="GI275">
        <v>2.34619</v>
      </c>
      <c r="GJ275">
        <v>1.64917</v>
      </c>
      <c r="GK275">
        <v>2.3132299999999999</v>
      </c>
      <c r="GL275">
        <v>29.836400000000001</v>
      </c>
      <c r="GM275">
        <v>15.646800000000001</v>
      </c>
      <c r="GN275">
        <v>19</v>
      </c>
      <c r="GO275">
        <v>470.10399999999998</v>
      </c>
      <c r="GP275">
        <v>607.572</v>
      </c>
      <c r="GQ275">
        <v>40.005000000000003</v>
      </c>
      <c r="GR275">
        <v>25.2578</v>
      </c>
      <c r="GS275">
        <v>30.000299999999999</v>
      </c>
      <c r="GT275">
        <v>25.026599999999998</v>
      </c>
      <c r="GU275">
        <v>24.997499999999999</v>
      </c>
      <c r="GV275">
        <v>76.231999999999999</v>
      </c>
      <c r="GW275">
        <v>66.360699999999994</v>
      </c>
      <c r="GX275">
        <v>100</v>
      </c>
      <c r="GY275">
        <v>39.917900000000003</v>
      </c>
      <c r="GZ275">
        <v>1919.09</v>
      </c>
      <c r="HA275">
        <v>4.99777</v>
      </c>
      <c r="HB275">
        <v>100.85599999999999</v>
      </c>
      <c r="HC275">
        <v>100.747</v>
      </c>
    </row>
    <row r="276" spans="1:211" x14ac:dyDescent="0.2">
      <c r="A276">
        <v>260</v>
      </c>
      <c r="B276">
        <v>1736456795</v>
      </c>
      <c r="C276">
        <v>519</v>
      </c>
      <c r="D276" t="s">
        <v>868</v>
      </c>
      <c r="E276" t="s">
        <v>869</v>
      </c>
      <c r="F276">
        <v>2</v>
      </c>
      <c r="G276">
        <v>1736456793</v>
      </c>
      <c r="H276">
        <f t="shared" si="136"/>
        <v>6.1308530198450218E-3</v>
      </c>
      <c r="I276">
        <f t="shared" si="137"/>
        <v>6.1308530198450217</v>
      </c>
      <c r="J276">
        <f t="shared" si="138"/>
        <v>59.01516518337813</v>
      </c>
      <c r="K276">
        <f t="shared" si="139"/>
        <v>1788.03</v>
      </c>
      <c r="L276">
        <f t="shared" si="140"/>
        <v>1096.0747674651059</v>
      </c>
      <c r="M276">
        <f t="shared" si="141"/>
        <v>112.02016249826227</v>
      </c>
      <c r="N276">
        <f t="shared" si="142"/>
        <v>182.73882138076348</v>
      </c>
      <c r="O276">
        <f t="shared" si="143"/>
        <v>0.16027848991521682</v>
      </c>
      <c r="P276">
        <f t="shared" si="144"/>
        <v>3.5380737704478467</v>
      </c>
      <c r="Q276">
        <f t="shared" si="145"/>
        <v>0.15635132243811697</v>
      </c>
      <c r="R276">
        <f t="shared" si="146"/>
        <v>9.8064402441725457E-2</v>
      </c>
      <c r="S276">
        <f t="shared" si="147"/>
        <v>317.3983534802976</v>
      </c>
      <c r="T276">
        <f t="shared" si="148"/>
        <v>33.279502594173877</v>
      </c>
      <c r="U276">
        <f t="shared" si="149"/>
        <v>33.279502594173877</v>
      </c>
      <c r="V276">
        <f t="shared" si="150"/>
        <v>5.1319931194794064</v>
      </c>
      <c r="W276">
        <f t="shared" si="151"/>
        <v>24.667572144091636</v>
      </c>
      <c r="X276">
        <f t="shared" si="152"/>
        <v>1.2495936987960601</v>
      </c>
      <c r="Y276">
        <f t="shared" si="153"/>
        <v>5.0657344447875152</v>
      </c>
      <c r="Z276">
        <f t="shared" si="154"/>
        <v>3.8823994206833463</v>
      </c>
      <c r="AA276">
        <f t="shared" si="155"/>
        <v>-270.37061817516548</v>
      </c>
      <c r="AB276">
        <f t="shared" si="156"/>
        <v>-44.167414621916983</v>
      </c>
      <c r="AC276">
        <f t="shared" si="157"/>
        <v>-2.8635684527448699</v>
      </c>
      <c r="AD276">
        <f t="shared" si="158"/>
        <v>-3.247769529714617E-3</v>
      </c>
      <c r="AE276">
        <f t="shared" si="159"/>
        <v>85.52396220150446</v>
      </c>
      <c r="AF276">
        <f t="shared" si="160"/>
        <v>6.1322232630299141</v>
      </c>
      <c r="AG276">
        <f t="shared" si="161"/>
        <v>59.01516518337813</v>
      </c>
      <c r="AH276">
        <v>1906.0586064044601</v>
      </c>
      <c r="AI276">
        <v>1813.3199393939401</v>
      </c>
      <c r="AJ276">
        <v>3.1818771530568002</v>
      </c>
      <c r="AK276">
        <v>84.5062676990527</v>
      </c>
      <c r="AL276">
        <f t="shared" si="162"/>
        <v>6.1308530198450217</v>
      </c>
      <c r="AM276">
        <v>4.95417684397112</v>
      </c>
      <c r="AN276">
        <v>12.2233741258741</v>
      </c>
      <c r="AO276">
        <v>-2.1952332458629001E-4</v>
      </c>
      <c r="AP276">
        <v>123.873733639405</v>
      </c>
      <c r="AQ276">
        <v>21</v>
      </c>
      <c r="AR276">
        <v>4</v>
      </c>
      <c r="AS276">
        <f t="shared" si="163"/>
        <v>1</v>
      </c>
      <c r="AT276">
        <f t="shared" si="164"/>
        <v>0</v>
      </c>
      <c r="AU276">
        <f t="shared" si="165"/>
        <v>53032.622099758199</v>
      </c>
      <c r="AV276">
        <f t="shared" si="166"/>
        <v>1999.99</v>
      </c>
      <c r="AW276">
        <f t="shared" si="167"/>
        <v>1685.9918579985599</v>
      </c>
      <c r="AX276">
        <f t="shared" si="168"/>
        <v>0.84300014400000001</v>
      </c>
      <c r="AY276">
        <f t="shared" si="169"/>
        <v>0.15869997023999999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1736456793</v>
      </c>
      <c r="BF276">
        <v>1788.03</v>
      </c>
      <c r="BG276">
        <v>1903.8150000000001</v>
      </c>
      <c r="BH276">
        <v>12.226800000000001</v>
      </c>
      <c r="BI276">
        <v>4.9581850000000003</v>
      </c>
      <c r="BJ276">
        <v>1788.365</v>
      </c>
      <c r="BK276">
        <v>12.19125</v>
      </c>
      <c r="BL276">
        <v>500.00549999999998</v>
      </c>
      <c r="BM276">
        <v>102.1015</v>
      </c>
      <c r="BN276">
        <v>9.9705450000000001E-2</v>
      </c>
      <c r="BO276">
        <v>33.04795</v>
      </c>
      <c r="BP276">
        <v>32.199750000000002</v>
      </c>
      <c r="BQ276">
        <v>999.9</v>
      </c>
      <c r="BR276">
        <v>0</v>
      </c>
      <c r="BS276">
        <v>0</v>
      </c>
      <c r="BT276">
        <v>10021.9</v>
      </c>
      <c r="BU276">
        <v>722.05849999999998</v>
      </c>
      <c r="BV276">
        <v>476.548</v>
      </c>
      <c r="BW276">
        <v>-115.78749999999999</v>
      </c>
      <c r="BX276">
        <v>1810.16</v>
      </c>
      <c r="BY276">
        <v>1913.3050000000001</v>
      </c>
      <c r="BZ276">
        <v>7.2686299999999999</v>
      </c>
      <c r="CA276">
        <v>1903.8150000000001</v>
      </c>
      <c r="CB276">
        <v>4.9581850000000003</v>
      </c>
      <c r="CC276">
        <v>1.24838</v>
      </c>
      <c r="CD276">
        <v>0.50623899999999999</v>
      </c>
      <c r="CE276">
        <v>10.19135</v>
      </c>
      <c r="CF276">
        <v>-2.6204000000000001</v>
      </c>
      <c r="CG276">
        <v>1999.99</v>
      </c>
      <c r="CH276">
        <v>0.90000100000000005</v>
      </c>
      <c r="CI276">
        <v>9.9999199999999996E-2</v>
      </c>
      <c r="CJ276">
        <v>24</v>
      </c>
      <c r="CK276">
        <v>39092.85</v>
      </c>
      <c r="CL276">
        <v>1736449596</v>
      </c>
      <c r="CM276" t="s">
        <v>346</v>
      </c>
      <c r="CN276">
        <v>1736449594</v>
      </c>
      <c r="CO276">
        <v>1736449596</v>
      </c>
      <c r="CP276">
        <v>2</v>
      </c>
      <c r="CQ276">
        <v>0.52600000000000002</v>
      </c>
      <c r="CR276">
        <v>-1.4999999999999999E-2</v>
      </c>
      <c r="CS276">
        <v>0.63</v>
      </c>
      <c r="CT276">
        <v>3.9E-2</v>
      </c>
      <c r="CU276">
        <v>200</v>
      </c>
      <c r="CV276">
        <v>13</v>
      </c>
      <c r="CW276">
        <v>0.21</v>
      </c>
      <c r="CX276">
        <v>0.03</v>
      </c>
      <c r="CY276">
        <v>-115.42623809523801</v>
      </c>
      <c r="CZ276">
        <v>-0.52464935064933205</v>
      </c>
      <c r="DA276">
        <v>0.70220665149647699</v>
      </c>
      <c r="DB276">
        <v>0</v>
      </c>
      <c r="DC276">
        <v>7.3231071428571397</v>
      </c>
      <c r="DD276">
        <v>-0.40558285714286302</v>
      </c>
      <c r="DE276">
        <v>4.3624742012374797E-2</v>
      </c>
      <c r="DF276">
        <v>1</v>
      </c>
      <c r="DG276">
        <v>1</v>
      </c>
      <c r="DH276">
        <v>2</v>
      </c>
      <c r="DI276" t="s">
        <v>347</v>
      </c>
      <c r="DJ276">
        <v>3.1172900000000001</v>
      </c>
      <c r="DK276">
        <v>2.8002199999999999</v>
      </c>
      <c r="DL276">
        <v>0.26017699999999999</v>
      </c>
      <c r="DM276">
        <v>0.27146399999999998</v>
      </c>
      <c r="DN276">
        <v>7.2044399999999995E-2</v>
      </c>
      <c r="DO276">
        <v>3.5533000000000002E-2</v>
      </c>
      <c r="DP276">
        <v>20535.5</v>
      </c>
      <c r="DQ276">
        <v>18660.7</v>
      </c>
      <c r="DR276">
        <v>26561.7</v>
      </c>
      <c r="DS276">
        <v>23973.9</v>
      </c>
      <c r="DT276">
        <v>34081.699999999997</v>
      </c>
      <c r="DU276">
        <v>33724.300000000003</v>
      </c>
      <c r="DV276">
        <v>40155.699999999997</v>
      </c>
      <c r="DW276">
        <v>37925.1</v>
      </c>
      <c r="DX276">
        <v>1.9953799999999999</v>
      </c>
      <c r="DY276">
        <v>2.1768700000000001</v>
      </c>
      <c r="DZ276">
        <v>0.22679199999999999</v>
      </c>
      <c r="EA276">
        <v>0</v>
      </c>
      <c r="EB276">
        <v>28.5335</v>
      </c>
      <c r="EC276">
        <v>999.9</v>
      </c>
      <c r="ED276">
        <v>61.390999999999998</v>
      </c>
      <c r="EE276">
        <v>25.398</v>
      </c>
      <c r="EF276">
        <v>19.576899999999998</v>
      </c>
      <c r="EG276">
        <v>64.216800000000006</v>
      </c>
      <c r="EH276">
        <v>26.242000000000001</v>
      </c>
      <c r="EI276">
        <v>1</v>
      </c>
      <c r="EJ276">
        <v>-0.16425300000000001</v>
      </c>
      <c r="EK276">
        <v>-6.4562200000000001</v>
      </c>
      <c r="EL276">
        <v>20.134399999999999</v>
      </c>
      <c r="EM276">
        <v>5.2598200000000004</v>
      </c>
      <c r="EN276">
        <v>12.004</v>
      </c>
      <c r="EO276">
        <v>4.9988999999999999</v>
      </c>
      <c r="EP276">
        <v>3.2869299999999999</v>
      </c>
      <c r="EQ276">
        <v>9999</v>
      </c>
      <c r="ER276">
        <v>9999</v>
      </c>
      <c r="ES276">
        <v>999.9</v>
      </c>
      <c r="ET276">
        <v>9999</v>
      </c>
      <c r="EU276">
        <v>1.87256</v>
      </c>
      <c r="EV276">
        <v>1.87344</v>
      </c>
      <c r="EW276">
        <v>1.8696600000000001</v>
      </c>
      <c r="EX276">
        <v>1.87541</v>
      </c>
      <c r="EY276">
        <v>1.87561</v>
      </c>
      <c r="EZ276">
        <v>1.8739300000000001</v>
      </c>
      <c r="FA276">
        <v>1.87256</v>
      </c>
      <c r="FB276">
        <v>1.8716299999999999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-0.34</v>
      </c>
      <c r="FQ276">
        <v>3.5400000000000001E-2</v>
      </c>
      <c r="FR276">
        <v>0.34321388301456301</v>
      </c>
      <c r="FS276">
        <v>1.93526017593624E-3</v>
      </c>
      <c r="FT276">
        <v>-2.6352868309754201E-6</v>
      </c>
      <c r="FU276">
        <v>7.4988703689445403E-10</v>
      </c>
      <c r="FV276">
        <v>-2.6994475661370899E-2</v>
      </c>
      <c r="FW276">
        <v>5.2935318026229097E-3</v>
      </c>
      <c r="FX276">
        <v>-4.69559145734915E-4</v>
      </c>
      <c r="FY276">
        <v>3.7413844565891902E-5</v>
      </c>
      <c r="FZ276">
        <v>1</v>
      </c>
      <c r="GA276">
        <v>1999</v>
      </c>
      <c r="GB276">
        <v>0</v>
      </c>
      <c r="GC276">
        <v>14</v>
      </c>
      <c r="GD276">
        <v>120</v>
      </c>
      <c r="GE276">
        <v>120</v>
      </c>
      <c r="GF276">
        <v>3.8122600000000002</v>
      </c>
      <c r="GG276">
        <v>2.4902299999999999</v>
      </c>
      <c r="GH276">
        <v>1.5979000000000001</v>
      </c>
      <c r="GI276">
        <v>2.34619</v>
      </c>
      <c r="GJ276">
        <v>1.64917</v>
      </c>
      <c r="GK276">
        <v>2.4352999999999998</v>
      </c>
      <c r="GL276">
        <v>29.857800000000001</v>
      </c>
      <c r="GM276">
        <v>15.664300000000001</v>
      </c>
      <c r="GN276">
        <v>19</v>
      </c>
      <c r="GO276">
        <v>469.97399999999999</v>
      </c>
      <c r="GP276">
        <v>607.47199999999998</v>
      </c>
      <c r="GQ276">
        <v>40.048200000000001</v>
      </c>
      <c r="GR276">
        <v>25.258800000000001</v>
      </c>
      <c r="GS276">
        <v>30.0002</v>
      </c>
      <c r="GT276">
        <v>25.0275</v>
      </c>
      <c r="GU276">
        <v>24.997499999999999</v>
      </c>
      <c r="GV276">
        <v>76.505300000000005</v>
      </c>
      <c r="GW276">
        <v>66.360699999999994</v>
      </c>
      <c r="GX276">
        <v>100</v>
      </c>
      <c r="GY276">
        <v>39.926400000000001</v>
      </c>
      <c r="GZ276">
        <v>1932.68</v>
      </c>
      <c r="HA276">
        <v>5.0177100000000001</v>
      </c>
      <c r="HB276">
        <v>100.857</v>
      </c>
      <c r="HC276">
        <v>100.748</v>
      </c>
    </row>
    <row r="277" spans="1:211" x14ac:dyDescent="0.2">
      <c r="A277">
        <v>261</v>
      </c>
      <c r="B277">
        <v>1736456797</v>
      </c>
      <c r="C277">
        <v>521</v>
      </c>
      <c r="D277" t="s">
        <v>870</v>
      </c>
      <c r="E277" t="s">
        <v>871</v>
      </c>
      <c r="F277">
        <v>2</v>
      </c>
      <c r="G277">
        <v>1736456796</v>
      </c>
      <c r="H277">
        <f t="shared" si="136"/>
        <v>6.1216322947966169E-3</v>
      </c>
      <c r="I277">
        <f t="shared" si="137"/>
        <v>6.1216322947966173</v>
      </c>
      <c r="J277">
        <f t="shared" si="138"/>
        <v>59.171459806408699</v>
      </c>
      <c r="K277">
        <f t="shared" si="139"/>
        <v>1797.58</v>
      </c>
      <c r="L277">
        <f t="shared" si="140"/>
        <v>1101.0686719551047</v>
      </c>
      <c r="M277">
        <f t="shared" si="141"/>
        <v>112.53215636545595</v>
      </c>
      <c r="N277">
        <f t="shared" si="142"/>
        <v>183.71747266247201</v>
      </c>
      <c r="O277">
        <f t="shared" si="143"/>
        <v>0.15966850187752515</v>
      </c>
      <c r="P277">
        <f t="shared" si="144"/>
        <v>3.5262619816869432</v>
      </c>
      <c r="Q277">
        <f t="shared" si="145"/>
        <v>0.15575806641219253</v>
      </c>
      <c r="R277">
        <f t="shared" si="146"/>
        <v>9.769215191109952E-2</v>
      </c>
      <c r="S277">
        <f t="shared" si="147"/>
        <v>317.39856299924998</v>
      </c>
      <c r="T277">
        <f t="shared" si="148"/>
        <v>33.307086906066502</v>
      </c>
      <c r="U277">
        <f t="shared" si="149"/>
        <v>33.307086906066502</v>
      </c>
      <c r="V277">
        <f t="shared" si="150"/>
        <v>5.1399363905472946</v>
      </c>
      <c r="W277">
        <f t="shared" si="151"/>
        <v>24.615388784452882</v>
      </c>
      <c r="X277">
        <f t="shared" si="152"/>
        <v>1.24869176197752</v>
      </c>
      <c r="Y277">
        <f t="shared" si="153"/>
        <v>5.0728094238600674</v>
      </c>
      <c r="Z277">
        <f t="shared" si="154"/>
        <v>3.8912446285697744</v>
      </c>
      <c r="AA277">
        <f t="shared" si="155"/>
        <v>-269.96398420053083</v>
      </c>
      <c r="AB277">
        <f t="shared" si="156"/>
        <v>-44.539776705294656</v>
      </c>
      <c r="AC277">
        <f t="shared" si="157"/>
        <v>-2.8981275786854628</v>
      </c>
      <c r="AD277">
        <f t="shared" si="158"/>
        <v>-3.3254852610014041E-3</v>
      </c>
      <c r="AE277">
        <f t="shared" si="159"/>
        <v>85.758388090791854</v>
      </c>
      <c r="AF277">
        <f t="shared" si="160"/>
        <v>6.1209437090652852</v>
      </c>
      <c r="AG277">
        <f t="shared" si="161"/>
        <v>59.171459806408699</v>
      </c>
      <c r="AH277">
        <v>1912.9418723014101</v>
      </c>
      <c r="AI277">
        <v>1819.79545454545</v>
      </c>
      <c r="AJ277">
        <v>3.2099510480213</v>
      </c>
      <c r="AK277">
        <v>84.5062676990527</v>
      </c>
      <c r="AL277">
        <f t="shared" si="162"/>
        <v>6.1216322947966173</v>
      </c>
      <c r="AM277">
        <v>4.9569123250913201</v>
      </c>
      <c r="AN277">
        <v>12.217555944055899</v>
      </c>
      <c r="AO277">
        <v>-2.1686208831396699E-4</v>
      </c>
      <c r="AP277">
        <v>123.873733639405</v>
      </c>
      <c r="AQ277">
        <v>21</v>
      </c>
      <c r="AR277">
        <v>4</v>
      </c>
      <c r="AS277">
        <f t="shared" si="163"/>
        <v>1</v>
      </c>
      <c r="AT277">
        <f t="shared" si="164"/>
        <v>0</v>
      </c>
      <c r="AU277">
        <f t="shared" si="165"/>
        <v>52775.19547045137</v>
      </c>
      <c r="AV277">
        <f t="shared" si="166"/>
        <v>1999.99</v>
      </c>
      <c r="AW277">
        <f t="shared" si="167"/>
        <v>1685.9916299997001</v>
      </c>
      <c r="AX277">
        <f t="shared" si="168"/>
        <v>0.84300003000000001</v>
      </c>
      <c r="AY277">
        <f t="shared" si="169"/>
        <v>0.158700075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1736456796</v>
      </c>
      <c r="BF277">
        <v>1797.58</v>
      </c>
      <c r="BG277">
        <v>1913.73</v>
      </c>
      <c r="BH277">
        <v>12.2178</v>
      </c>
      <c r="BI277">
        <v>4.9601300000000004</v>
      </c>
      <c r="BJ277">
        <v>1797.92</v>
      </c>
      <c r="BK277">
        <v>12.182399999999999</v>
      </c>
      <c r="BL277">
        <v>499.84300000000002</v>
      </c>
      <c r="BM277">
        <v>102.10299999999999</v>
      </c>
      <c r="BN277">
        <v>9.9668400000000004E-2</v>
      </c>
      <c r="BO277">
        <v>33.072800000000001</v>
      </c>
      <c r="BP277">
        <v>32.238700000000001</v>
      </c>
      <c r="BQ277">
        <v>999.9</v>
      </c>
      <c r="BR277">
        <v>0</v>
      </c>
      <c r="BS277">
        <v>0</v>
      </c>
      <c r="BT277">
        <v>9971.8799999999992</v>
      </c>
      <c r="BU277">
        <v>722.10699999999997</v>
      </c>
      <c r="BV277">
        <v>477.10500000000002</v>
      </c>
      <c r="BW277">
        <v>-116.15300000000001</v>
      </c>
      <c r="BX277">
        <v>1819.82</v>
      </c>
      <c r="BY277">
        <v>1923.27</v>
      </c>
      <c r="BZ277">
        <v>7.2577100000000003</v>
      </c>
      <c r="CA277">
        <v>1913.73</v>
      </c>
      <c r="CB277">
        <v>4.9601300000000004</v>
      </c>
      <c r="CC277">
        <v>1.2474799999999999</v>
      </c>
      <c r="CD277">
        <v>0.50644599999999995</v>
      </c>
      <c r="CE277">
        <v>10.1806</v>
      </c>
      <c r="CF277">
        <v>-2.6148899999999999</v>
      </c>
      <c r="CG277">
        <v>1999.99</v>
      </c>
      <c r="CH277">
        <v>0.89999899999999999</v>
      </c>
      <c r="CI277">
        <v>0.10000100000000001</v>
      </c>
      <c r="CJ277">
        <v>24</v>
      </c>
      <c r="CK277">
        <v>39092.9</v>
      </c>
      <c r="CL277">
        <v>1736449596</v>
      </c>
      <c r="CM277" t="s">
        <v>346</v>
      </c>
      <c r="CN277">
        <v>1736449594</v>
      </c>
      <c r="CO277">
        <v>1736449596</v>
      </c>
      <c r="CP277">
        <v>2</v>
      </c>
      <c r="CQ277">
        <v>0.52600000000000002</v>
      </c>
      <c r="CR277">
        <v>-1.4999999999999999E-2</v>
      </c>
      <c r="CS277">
        <v>0.63</v>
      </c>
      <c r="CT277">
        <v>3.9E-2</v>
      </c>
      <c r="CU277">
        <v>200</v>
      </c>
      <c r="CV277">
        <v>13</v>
      </c>
      <c r="CW277">
        <v>0.21</v>
      </c>
      <c r="CX277">
        <v>0.03</v>
      </c>
      <c r="CY277">
        <v>-115.512619047619</v>
      </c>
      <c r="CZ277">
        <v>-1.1953246753248199</v>
      </c>
      <c r="DA277">
        <v>0.72607630952692304</v>
      </c>
      <c r="DB277">
        <v>0</v>
      </c>
      <c r="DC277">
        <v>7.3082528571428602</v>
      </c>
      <c r="DD277">
        <v>-0.320995324675315</v>
      </c>
      <c r="DE277">
        <v>3.3679024154913001E-2</v>
      </c>
      <c r="DF277">
        <v>1</v>
      </c>
      <c r="DG277">
        <v>1</v>
      </c>
      <c r="DH277">
        <v>2</v>
      </c>
      <c r="DI277" t="s">
        <v>347</v>
      </c>
      <c r="DJ277">
        <v>3.1169899999999999</v>
      </c>
      <c r="DK277">
        <v>2.80017</v>
      </c>
      <c r="DL277">
        <v>0.260712</v>
      </c>
      <c r="DM277">
        <v>0.27198800000000001</v>
      </c>
      <c r="DN277">
        <v>7.2019700000000006E-2</v>
      </c>
      <c r="DO277">
        <v>3.55445E-2</v>
      </c>
      <c r="DP277">
        <v>20520.5</v>
      </c>
      <c r="DQ277">
        <v>18647.400000000001</v>
      </c>
      <c r="DR277">
        <v>26561.599999999999</v>
      </c>
      <c r="DS277">
        <v>23974.1</v>
      </c>
      <c r="DT277">
        <v>34082.400000000001</v>
      </c>
      <c r="DU277">
        <v>33724.1</v>
      </c>
      <c r="DV277">
        <v>40155.4</v>
      </c>
      <c r="DW277">
        <v>37925.300000000003</v>
      </c>
      <c r="DX277">
        <v>1.99485</v>
      </c>
      <c r="DY277">
        <v>2.1769500000000002</v>
      </c>
      <c r="DZ277">
        <v>0.22878899999999999</v>
      </c>
      <c r="EA277">
        <v>0</v>
      </c>
      <c r="EB277">
        <v>28.534300000000002</v>
      </c>
      <c r="EC277">
        <v>999.9</v>
      </c>
      <c r="ED277">
        <v>61.390999999999998</v>
      </c>
      <c r="EE277">
        <v>25.398</v>
      </c>
      <c r="EF277">
        <v>19.5749</v>
      </c>
      <c r="EG277">
        <v>63.866799999999998</v>
      </c>
      <c r="EH277">
        <v>26.678699999999999</v>
      </c>
      <c r="EI277">
        <v>1</v>
      </c>
      <c r="EJ277">
        <v>-0.164794</v>
      </c>
      <c r="EK277">
        <v>-6.1855599999999997</v>
      </c>
      <c r="EL277">
        <v>20.147300000000001</v>
      </c>
      <c r="EM277">
        <v>5.2604199999999999</v>
      </c>
      <c r="EN277">
        <v>12.004</v>
      </c>
      <c r="EO277">
        <v>4.99885</v>
      </c>
      <c r="EP277">
        <v>3.2870200000000001</v>
      </c>
      <c r="EQ277">
        <v>9999</v>
      </c>
      <c r="ER277">
        <v>9999</v>
      </c>
      <c r="ES277">
        <v>999.9</v>
      </c>
      <c r="ET277">
        <v>9999</v>
      </c>
      <c r="EU277">
        <v>1.87256</v>
      </c>
      <c r="EV277">
        <v>1.8734500000000001</v>
      </c>
      <c r="EW277">
        <v>1.8696600000000001</v>
      </c>
      <c r="EX277">
        <v>1.8754500000000001</v>
      </c>
      <c r="EY277">
        <v>1.87561</v>
      </c>
      <c r="EZ277">
        <v>1.87398</v>
      </c>
      <c r="FA277">
        <v>1.8725700000000001</v>
      </c>
      <c r="FB277">
        <v>1.8716299999999999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-0.34</v>
      </c>
      <c r="FQ277">
        <v>3.5400000000000001E-2</v>
      </c>
      <c r="FR277">
        <v>0.34321388301456301</v>
      </c>
      <c r="FS277">
        <v>1.93526017593624E-3</v>
      </c>
      <c r="FT277">
        <v>-2.6352868309754201E-6</v>
      </c>
      <c r="FU277">
        <v>7.4988703689445403E-10</v>
      </c>
      <c r="FV277">
        <v>-2.6994475661370899E-2</v>
      </c>
      <c r="FW277">
        <v>5.2935318026229097E-3</v>
      </c>
      <c r="FX277">
        <v>-4.69559145734915E-4</v>
      </c>
      <c r="FY277">
        <v>3.7413844565891902E-5</v>
      </c>
      <c r="FZ277">
        <v>1</v>
      </c>
      <c r="GA277">
        <v>1999</v>
      </c>
      <c r="GB277">
        <v>0</v>
      </c>
      <c r="GC277">
        <v>14</v>
      </c>
      <c r="GD277">
        <v>120</v>
      </c>
      <c r="GE277">
        <v>120</v>
      </c>
      <c r="GF277">
        <v>3.8244600000000002</v>
      </c>
      <c r="GG277">
        <v>2.4853499999999999</v>
      </c>
      <c r="GH277">
        <v>1.5979000000000001</v>
      </c>
      <c r="GI277">
        <v>2.34619</v>
      </c>
      <c r="GJ277">
        <v>1.64917</v>
      </c>
      <c r="GK277">
        <v>2.50122</v>
      </c>
      <c r="GL277">
        <v>29.836400000000001</v>
      </c>
      <c r="GM277">
        <v>15.6731</v>
      </c>
      <c r="GN277">
        <v>19</v>
      </c>
      <c r="GO277">
        <v>469.66199999999998</v>
      </c>
      <c r="GP277">
        <v>607.53200000000004</v>
      </c>
      <c r="GQ277">
        <v>40.061700000000002</v>
      </c>
      <c r="GR277">
        <v>25.259599999999999</v>
      </c>
      <c r="GS277">
        <v>29.999700000000001</v>
      </c>
      <c r="GT277">
        <v>25.028400000000001</v>
      </c>
      <c r="GU277">
        <v>24.997499999999999</v>
      </c>
      <c r="GV277">
        <v>76.649900000000002</v>
      </c>
      <c r="GW277">
        <v>66.360699999999994</v>
      </c>
      <c r="GX277">
        <v>100</v>
      </c>
      <c r="GY277">
        <v>39.926400000000001</v>
      </c>
      <c r="GZ277">
        <v>1932.68</v>
      </c>
      <c r="HA277">
        <v>5.0765700000000002</v>
      </c>
      <c r="HB277">
        <v>100.85599999999999</v>
      </c>
      <c r="HC277">
        <v>100.749</v>
      </c>
    </row>
    <row r="278" spans="1:211" x14ac:dyDescent="0.2">
      <c r="A278">
        <v>262</v>
      </c>
      <c r="B278">
        <v>1736456799</v>
      </c>
      <c r="C278">
        <v>523</v>
      </c>
      <c r="D278" t="s">
        <v>872</v>
      </c>
      <c r="E278" t="s">
        <v>873</v>
      </c>
      <c r="F278">
        <v>2</v>
      </c>
      <c r="G278">
        <v>1736456797</v>
      </c>
      <c r="H278">
        <f t="shared" si="136"/>
        <v>6.1151190146951336E-3</v>
      </c>
      <c r="I278">
        <f t="shared" si="137"/>
        <v>6.115119014695134</v>
      </c>
      <c r="J278">
        <f t="shared" si="138"/>
        <v>59.223109945269464</v>
      </c>
      <c r="K278">
        <f t="shared" si="139"/>
        <v>1800.8</v>
      </c>
      <c r="L278">
        <f t="shared" si="140"/>
        <v>1102.2788874294008</v>
      </c>
      <c r="M278">
        <f t="shared" si="141"/>
        <v>112.65698772663919</v>
      </c>
      <c r="N278">
        <f t="shared" si="142"/>
        <v>184.04843439507999</v>
      </c>
      <c r="O278">
        <f t="shared" si="143"/>
        <v>0.15932777052713817</v>
      </c>
      <c r="P278">
        <f t="shared" si="144"/>
        <v>3.531171353367319</v>
      </c>
      <c r="Q278">
        <f t="shared" si="145"/>
        <v>0.15543905916493148</v>
      </c>
      <c r="R278">
        <f t="shared" si="146"/>
        <v>9.7490892075544067E-2</v>
      </c>
      <c r="S278">
        <f t="shared" si="147"/>
        <v>317.39935649962496</v>
      </c>
      <c r="T278">
        <f t="shared" si="148"/>
        <v>33.319250240753391</v>
      </c>
      <c r="U278">
        <f t="shared" si="149"/>
        <v>33.319250240753391</v>
      </c>
      <c r="V278">
        <f t="shared" si="150"/>
        <v>5.143442381723708</v>
      </c>
      <c r="W278">
        <f t="shared" si="151"/>
        <v>24.594026434462233</v>
      </c>
      <c r="X278">
        <f t="shared" si="152"/>
        <v>1.2483825017680277</v>
      </c>
      <c r="Y278">
        <f t="shared" si="153"/>
        <v>5.0759582010481177</v>
      </c>
      <c r="Z278">
        <f t="shared" si="154"/>
        <v>3.8950598799556806</v>
      </c>
      <c r="AA278">
        <f t="shared" si="155"/>
        <v>-269.6767485480554</v>
      </c>
      <c r="AB278">
        <f t="shared" si="156"/>
        <v>-44.813734687472383</v>
      </c>
      <c r="AC278">
        <f t="shared" si="157"/>
        <v>-2.9122306804466733</v>
      </c>
      <c r="AD278">
        <f t="shared" si="158"/>
        <v>-3.3574163494947129E-3</v>
      </c>
      <c r="AE278">
        <f t="shared" si="159"/>
        <v>85.88590879956746</v>
      </c>
      <c r="AF278">
        <f t="shared" si="160"/>
        <v>6.1172896145782083</v>
      </c>
      <c r="AG278">
        <f t="shared" si="161"/>
        <v>59.223109945269464</v>
      </c>
      <c r="AH278">
        <v>1919.77229046258</v>
      </c>
      <c r="AI278">
        <v>1826.3306666666699</v>
      </c>
      <c r="AJ278">
        <v>3.2436468014069599</v>
      </c>
      <c r="AK278">
        <v>84.5062676990527</v>
      </c>
      <c r="AL278">
        <f t="shared" si="162"/>
        <v>6.115119014695134</v>
      </c>
      <c r="AM278">
        <v>4.9585972492591104</v>
      </c>
      <c r="AN278">
        <v>12.2118545454545</v>
      </c>
      <c r="AO278">
        <v>-2.07827530880983E-4</v>
      </c>
      <c r="AP278">
        <v>123.873733639405</v>
      </c>
      <c r="AQ278">
        <v>21</v>
      </c>
      <c r="AR278">
        <v>4</v>
      </c>
      <c r="AS278">
        <f t="shared" si="163"/>
        <v>1</v>
      </c>
      <c r="AT278">
        <f t="shared" si="164"/>
        <v>0</v>
      </c>
      <c r="AU278">
        <f t="shared" si="165"/>
        <v>52878.464965777071</v>
      </c>
      <c r="AV278">
        <f t="shared" si="166"/>
        <v>1999.9949999999999</v>
      </c>
      <c r="AW278">
        <f t="shared" si="167"/>
        <v>1685.9958449998499</v>
      </c>
      <c r="AX278">
        <f t="shared" si="168"/>
        <v>0.84300003000000001</v>
      </c>
      <c r="AY278">
        <f t="shared" si="169"/>
        <v>0.158700075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1736456797</v>
      </c>
      <c r="BF278">
        <v>1800.8</v>
      </c>
      <c r="BG278">
        <v>1917.125</v>
      </c>
      <c r="BH278">
        <v>12.214650000000001</v>
      </c>
      <c r="BI278">
        <v>4.9609050000000003</v>
      </c>
      <c r="BJ278">
        <v>1801.14</v>
      </c>
      <c r="BK278">
        <v>12.17925</v>
      </c>
      <c r="BL278">
        <v>499.81650000000002</v>
      </c>
      <c r="BM278">
        <v>102.104</v>
      </c>
      <c r="BN278">
        <v>9.9706349999999999E-2</v>
      </c>
      <c r="BO278">
        <v>33.083849999999998</v>
      </c>
      <c r="BP278">
        <v>32.255099999999999</v>
      </c>
      <c r="BQ278">
        <v>999.9</v>
      </c>
      <c r="BR278">
        <v>0</v>
      </c>
      <c r="BS278">
        <v>0</v>
      </c>
      <c r="BT278">
        <v>9992.49</v>
      </c>
      <c r="BU278">
        <v>722.14499999999998</v>
      </c>
      <c r="BV278">
        <v>477.4325</v>
      </c>
      <c r="BW278">
        <v>-116.3235</v>
      </c>
      <c r="BX278">
        <v>1823.07</v>
      </c>
      <c r="BY278">
        <v>1926.68</v>
      </c>
      <c r="BZ278">
        <v>7.2537450000000003</v>
      </c>
      <c r="CA278">
        <v>1917.125</v>
      </c>
      <c r="CB278">
        <v>4.9609050000000003</v>
      </c>
      <c r="CC278">
        <v>1.2471650000000001</v>
      </c>
      <c r="CD278">
        <v>0.50653000000000004</v>
      </c>
      <c r="CE278">
        <v>10.17685</v>
      </c>
      <c r="CF278">
        <v>-2.6126649999999998</v>
      </c>
      <c r="CG278">
        <v>1999.9949999999999</v>
      </c>
      <c r="CH278">
        <v>0.89999899999999999</v>
      </c>
      <c r="CI278">
        <v>0.10000100000000001</v>
      </c>
      <c r="CJ278">
        <v>24</v>
      </c>
      <c r="CK278">
        <v>39092.949999999997</v>
      </c>
      <c r="CL278">
        <v>1736449596</v>
      </c>
      <c r="CM278" t="s">
        <v>346</v>
      </c>
      <c r="CN278">
        <v>1736449594</v>
      </c>
      <c r="CO278">
        <v>1736449596</v>
      </c>
      <c r="CP278">
        <v>2</v>
      </c>
      <c r="CQ278">
        <v>0.52600000000000002</v>
      </c>
      <c r="CR278">
        <v>-1.4999999999999999E-2</v>
      </c>
      <c r="CS278">
        <v>0.63</v>
      </c>
      <c r="CT278">
        <v>3.9E-2</v>
      </c>
      <c r="CU278">
        <v>200</v>
      </c>
      <c r="CV278">
        <v>13</v>
      </c>
      <c r="CW278">
        <v>0.21</v>
      </c>
      <c r="CX278">
        <v>0.03</v>
      </c>
      <c r="CY278">
        <v>-115.693333333333</v>
      </c>
      <c r="CZ278">
        <v>-0.226129870130062</v>
      </c>
      <c r="DA278">
        <v>0.64387475366929703</v>
      </c>
      <c r="DB278">
        <v>0</v>
      </c>
      <c r="DC278">
        <v>7.2962633333333304</v>
      </c>
      <c r="DD278">
        <v>-0.266405454545451</v>
      </c>
      <c r="DE278">
        <v>2.70019835838094E-2</v>
      </c>
      <c r="DF278">
        <v>1</v>
      </c>
      <c r="DG278">
        <v>1</v>
      </c>
      <c r="DH278">
        <v>2</v>
      </c>
      <c r="DI278" t="s">
        <v>347</v>
      </c>
      <c r="DJ278">
        <v>3.11713</v>
      </c>
      <c r="DK278">
        <v>2.8008799999999998</v>
      </c>
      <c r="DL278">
        <v>0.26124199999999997</v>
      </c>
      <c r="DM278">
        <v>0.27252799999999999</v>
      </c>
      <c r="DN278">
        <v>7.2003300000000006E-2</v>
      </c>
      <c r="DO278">
        <v>3.5548900000000001E-2</v>
      </c>
      <c r="DP278">
        <v>20505.8</v>
      </c>
      <c r="DQ278">
        <v>18633.7</v>
      </c>
      <c r="DR278">
        <v>26561.5</v>
      </c>
      <c r="DS278">
        <v>23974.1</v>
      </c>
      <c r="DT278">
        <v>34083</v>
      </c>
      <c r="DU278">
        <v>33724.1</v>
      </c>
      <c r="DV278">
        <v>40155.4</v>
      </c>
      <c r="DW278">
        <v>37925.4</v>
      </c>
      <c r="DX278">
        <v>1.99478</v>
      </c>
      <c r="DY278">
        <v>2.177</v>
      </c>
      <c r="DZ278">
        <v>0.230465</v>
      </c>
      <c r="EA278">
        <v>0</v>
      </c>
      <c r="EB278">
        <v>28.5365</v>
      </c>
      <c r="EC278">
        <v>999.9</v>
      </c>
      <c r="ED278">
        <v>61.390999999999998</v>
      </c>
      <c r="EE278">
        <v>25.408000000000001</v>
      </c>
      <c r="EF278">
        <v>19.587</v>
      </c>
      <c r="EG278">
        <v>64.146799999999999</v>
      </c>
      <c r="EH278">
        <v>26.342099999999999</v>
      </c>
      <c r="EI278">
        <v>1</v>
      </c>
      <c r="EJ278">
        <v>-0.16539400000000001</v>
      </c>
      <c r="EK278">
        <v>-6.0841399999999997</v>
      </c>
      <c r="EL278">
        <v>20.152200000000001</v>
      </c>
      <c r="EM278">
        <v>5.2601199999999997</v>
      </c>
      <c r="EN278">
        <v>12.004</v>
      </c>
      <c r="EO278">
        <v>4.9988000000000001</v>
      </c>
      <c r="EP278">
        <v>3.2868499999999998</v>
      </c>
      <c r="EQ278">
        <v>9999</v>
      </c>
      <c r="ER278">
        <v>9999</v>
      </c>
      <c r="ES278">
        <v>999.9</v>
      </c>
      <c r="ET278">
        <v>9999</v>
      </c>
      <c r="EU278">
        <v>1.8725799999999999</v>
      </c>
      <c r="EV278">
        <v>1.8734599999999999</v>
      </c>
      <c r="EW278">
        <v>1.8696699999999999</v>
      </c>
      <c r="EX278">
        <v>1.8754599999999999</v>
      </c>
      <c r="EY278">
        <v>1.87561</v>
      </c>
      <c r="EZ278">
        <v>1.87401</v>
      </c>
      <c r="FA278">
        <v>1.8725700000000001</v>
      </c>
      <c r="FB278">
        <v>1.87164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-0.34</v>
      </c>
      <c r="FQ278">
        <v>3.5299999999999998E-2</v>
      </c>
      <c r="FR278">
        <v>0.34321388301456301</v>
      </c>
      <c r="FS278">
        <v>1.93526017593624E-3</v>
      </c>
      <c r="FT278">
        <v>-2.6352868309754201E-6</v>
      </c>
      <c r="FU278">
        <v>7.4988703689445403E-10</v>
      </c>
      <c r="FV278">
        <v>-2.6994475661370899E-2</v>
      </c>
      <c r="FW278">
        <v>5.2935318026229097E-3</v>
      </c>
      <c r="FX278">
        <v>-4.69559145734915E-4</v>
      </c>
      <c r="FY278">
        <v>3.7413844565891902E-5</v>
      </c>
      <c r="FZ278">
        <v>1</v>
      </c>
      <c r="GA278">
        <v>1999</v>
      </c>
      <c r="GB278">
        <v>0</v>
      </c>
      <c r="GC278">
        <v>14</v>
      </c>
      <c r="GD278">
        <v>120.1</v>
      </c>
      <c r="GE278">
        <v>120</v>
      </c>
      <c r="GF278">
        <v>3.8354499999999998</v>
      </c>
      <c r="GG278">
        <v>2.5122100000000001</v>
      </c>
      <c r="GH278">
        <v>1.5979000000000001</v>
      </c>
      <c r="GI278">
        <v>2.34741</v>
      </c>
      <c r="GJ278">
        <v>1.64917</v>
      </c>
      <c r="GK278">
        <v>2.3791500000000001</v>
      </c>
      <c r="GL278">
        <v>29.857800000000001</v>
      </c>
      <c r="GM278">
        <v>15.6556</v>
      </c>
      <c r="GN278">
        <v>19</v>
      </c>
      <c r="GO278">
        <v>469.61799999999999</v>
      </c>
      <c r="GP278">
        <v>607.57299999999998</v>
      </c>
      <c r="GQ278">
        <v>40.044199999999996</v>
      </c>
      <c r="GR278">
        <v>25.259599999999999</v>
      </c>
      <c r="GS278">
        <v>29.999300000000002</v>
      </c>
      <c r="GT278">
        <v>25.028400000000001</v>
      </c>
      <c r="GU278">
        <v>24.997699999999998</v>
      </c>
      <c r="GV278">
        <v>76.917599999999993</v>
      </c>
      <c r="GW278">
        <v>66.085700000000003</v>
      </c>
      <c r="GX278">
        <v>100</v>
      </c>
      <c r="GY278">
        <v>39.889200000000002</v>
      </c>
      <c r="GZ278">
        <v>1946.21</v>
      </c>
      <c r="HA278">
        <v>5.0951399999999998</v>
      </c>
      <c r="HB278">
        <v>100.85599999999999</v>
      </c>
      <c r="HC278">
        <v>100.749</v>
      </c>
    </row>
    <row r="279" spans="1:211" x14ac:dyDescent="0.2">
      <c r="A279">
        <v>263</v>
      </c>
      <c r="B279">
        <v>1736456801</v>
      </c>
      <c r="C279">
        <v>525</v>
      </c>
      <c r="D279" t="s">
        <v>874</v>
      </c>
      <c r="E279" t="s">
        <v>875</v>
      </c>
      <c r="F279">
        <v>2</v>
      </c>
      <c r="G279">
        <v>1736456800</v>
      </c>
      <c r="H279">
        <f t="shared" si="136"/>
        <v>6.1133997567018959E-3</v>
      </c>
      <c r="I279">
        <f t="shared" si="137"/>
        <v>6.1133997567018961</v>
      </c>
      <c r="J279">
        <f t="shared" si="138"/>
        <v>59.270195109038148</v>
      </c>
      <c r="K279">
        <f t="shared" si="139"/>
        <v>1810.49</v>
      </c>
      <c r="L279">
        <f t="shared" si="140"/>
        <v>1108.9574306434436</v>
      </c>
      <c r="M279">
        <f t="shared" si="141"/>
        <v>113.34226062829894</v>
      </c>
      <c r="N279">
        <f t="shared" si="142"/>
        <v>185.04319802958</v>
      </c>
      <c r="O279">
        <f t="shared" si="143"/>
        <v>0.15885319238447451</v>
      </c>
      <c r="P279">
        <f t="shared" si="144"/>
        <v>3.5324044448595995</v>
      </c>
      <c r="Q279">
        <f t="shared" si="145"/>
        <v>0.15498862396415775</v>
      </c>
      <c r="R279">
        <f t="shared" si="146"/>
        <v>9.7207275462186077E-2</v>
      </c>
      <c r="S279">
        <f t="shared" si="147"/>
        <v>317.40015</v>
      </c>
      <c r="T279">
        <f t="shared" si="148"/>
        <v>33.352796175740401</v>
      </c>
      <c r="U279">
        <f t="shared" si="149"/>
        <v>33.352796175740401</v>
      </c>
      <c r="V279">
        <f t="shared" si="150"/>
        <v>5.1531225322374032</v>
      </c>
      <c r="W279">
        <f t="shared" si="151"/>
        <v>24.53919358962478</v>
      </c>
      <c r="X279">
        <f t="shared" si="152"/>
        <v>1.2479267732057999</v>
      </c>
      <c r="Y279">
        <f t="shared" si="153"/>
        <v>5.0854432874820539</v>
      </c>
      <c r="Z279">
        <f t="shared" si="154"/>
        <v>3.9051957590316033</v>
      </c>
      <c r="AA279">
        <f t="shared" si="155"/>
        <v>-269.60092927055359</v>
      </c>
      <c r="AB279">
        <f t="shared" si="156"/>
        <v>-44.88574128512095</v>
      </c>
      <c r="AC279">
        <f t="shared" si="157"/>
        <v>-2.9168460408694443</v>
      </c>
      <c r="AD279">
        <f t="shared" si="158"/>
        <v>-3.3665965439624301E-3</v>
      </c>
      <c r="AE279">
        <f t="shared" si="159"/>
        <v>86.239356629163694</v>
      </c>
      <c r="AF279">
        <f t="shared" si="160"/>
        <v>6.1118467399264942</v>
      </c>
      <c r="AG279">
        <f t="shared" si="161"/>
        <v>59.270195109038148</v>
      </c>
      <c r="AH279">
        <v>1926.46413032133</v>
      </c>
      <c r="AI279">
        <v>1832.8629090909101</v>
      </c>
      <c r="AJ279">
        <v>3.2624441283681498</v>
      </c>
      <c r="AK279">
        <v>84.5062676990527</v>
      </c>
      <c r="AL279">
        <f t="shared" si="162"/>
        <v>6.1133997567018961</v>
      </c>
      <c r="AM279">
        <v>4.9599847390968197</v>
      </c>
      <c r="AN279">
        <v>12.2090993006993</v>
      </c>
      <c r="AO279">
        <v>-1.7286939258784299E-4</v>
      </c>
      <c r="AP279">
        <v>123.873733639405</v>
      </c>
      <c r="AQ279">
        <v>21</v>
      </c>
      <c r="AR279">
        <v>4</v>
      </c>
      <c r="AS279">
        <f t="shared" si="163"/>
        <v>1</v>
      </c>
      <c r="AT279">
        <f t="shared" si="164"/>
        <v>0</v>
      </c>
      <c r="AU279">
        <f t="shared" si="165"/>
        <v>52899.186122110441</v>
      </c>
      <c r="AV279">
        <f t="shared" si="166"/>
        <v>2000</v>
      </c>
      <c r="AW279">
        <f t="shared" si="167"/>
        <v>1686.0000600000001</v>
      </c>
      <c r="AX279">
        <f t="shared" si="168"/>
        <v>0.84300003000000001</v>
      </c>
      <c r="AY279">
        <f t="shared" si="169"/>
        <v>0.158700075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1736456800</v>
      </c>
      <c r="BF279">
        <v>1810.49</v>
      </c>
      <c r="BG279">
        <v>1927.27</v>
      </c>
      <c r="BH279">
        <v>12.209899999999999</v>
      </c>
      <c r="BI279">
        <v>4.9643499999999996</v>
      </c>
      <c r="BJ279">
        <v>1810.83</v>
      </c>
      <c r="BK279">
        <v>12.1745</v>
      </c>
      <c r="BL279">
        <v>499.93900000000002</v>
      </c>
      <c r="BM279">
        <v>102.10599999999999</v>
      </c>
      <c r="BN279">
        <v>0.10014199999999999</v>
      </c>
      <c r="BO279">
        <v>33.117100000000001</v>
      </c>
      <c r="BP279">
        <v>32.295099999999998</v>
      </c>
      <c r="BQ279">
        <v>999.9</v>
      </c>
      <c r="BR279">
        <v>0</v>
      </c>
      <c r="BS279">
        <v>0</v>
      </c>
      <c r="BT279">
        <v>9997.5</v>
      </c>
      <c r="BU279">
        <v>722.21900000000005</v>
      </c>
      <c r="BV279">
        <v>478.26400000000001</v>
      </c>
      <c r="BW279">
        <v>-116.785</v>
      </c>
      <c r="BX279">
        <v>1832.86</v>
      </c>
      <c r="BY279">
        <v>1936.89</v>
      </c>
      <c r="BZ279">
        <v>7.2455600000000002</v>
      </c>
      <c r="CA279">
        <v>1927.27</v>
      </c>
      <c r="CB279">
        <v>4.9643499999999996</v>
      </c>
      <c r="CC279">
        <v>1.2466999999999999</v>
      </c>
      <c r="CD279">
        <v>0.50688999999999995</v>
      </c>
      <c r="CE279">
        <v>10.1713</v>
      </c>
      <c r="CF279">
        <v>-2.6031</v>
      </c>
      <c r="CG279">
        <v>2000</v>
      </c>
      <c r="CH279">
        <v>0.89999899999999999</v>
      </c>
      <c r="CI279">
        <v>0.10000100000000001</v>
      </c>
      <c r="CJ279">
        <v>24</v>
      </c>
      <c r="CK279">
        <v>39092.9</v>
      </c>
      <c r="CL279">
        <v>1736449596</v>
      </c>
      <c r="CM279" t="s">
        <v>346</v>
      </c>
      <c r="CN279">
        <v>1736449594</v>
      </c>
      <c r="CO279">
        <v>1736449596</v>
      </c>
      <c r="CP279">
        <v>2</v>
      </c>
      <c r="CQ279">
        <v>0.52600000000000002</v>
      </c>
      <c r="CR279">
        <v>-1.4999999999999999E-2</v>
      </c>
      <c r="CS279">
        <v>0.63</v>
      </c>
      <c r="CT279">
        <v>3.9E-2</v>
      </c>
      <c r="CU279">
        <v>200</v>
      </c>
      <c r="CV279">
        <v>13</v>
      </c>
      <c r="CW279">
        <v>0.21</v>
      </c>
      <c r="CX279">
        <v>0.03</v>
      </c>
      <c r="CY279">
        <v>-115.84238095238101</v>
      </c>
      <c r="CZ279">
        <v>-0.40535064935072102</v>
      </c>
      <c r="DA279">
        <v>0.64910483973740396</v>
      </c>
      <c r="DB279">
        <v>0</v>
      </c>
      <c r="DC279">
        <v>7.2874166666666698</v>
      </c>
      <c r="DD279">
        <v>-0.25225402597401397</v>
      </c>
      <c r="DE279">
        <v>2.5508555676447199E-2</v>
      </c>
      <c r="DF279">
        <v>1</v>
      </c>
      <c r="DG279">
        <v>1</v>
      </c>
      <c r="DH279">
        <v>2</v>
      </c>
      <c r="DI279" t="s">
        <v>347</v>
      </c>
      <c r="DJ279">
        <v>3.1173700000000002</v>
      </c>
      <c r="DK279">
        <v>2.8010999999999999</v>
      </c>
      <c r="DL279">
        <v>0.26178000000000001</v>
      </c>
      <c r="DM279">
        <v>0.27305000000000001</v>
      </c>
      <c r="DN279">
        <v>7.1990799999999994E-2</v>
      </c>
      <c r="DO279">
        <v>3.5594399999999998E-2</v>
      </c>
      <c r="DP279">
        <v>20491.2</v>
      </c>
      <c r="DQ279">
        <v>18620.400000000001</v>
      </c>
      <c r="DR279">
        <v>26561.9</v>
      </c>
      <c r="DS279">
        <v>23974.3</v>
      </c>
      <c r="DT279">
        <v>34083.9</v>
      </c>
      <c r="DU279">
        <v>33722.9</v>
      </c>
      <c r="DV279">
        <v>40155.800000000003</v>
      </c>
      <c r="DW279">
        <v>37925.800000000003</v>
      </c>
      <c r="DX279">
        <v>1.9954000000000001</v>
      </c>
      <c r="DY279">
        <v>2.1766000000000001</v>
      </c>
      <c r="DZ279">
        <v>0.23139599999999999</v>
      </c>
      <c r="EA279">
        <v>0</v>
      </c>
      <c r="EB279">
        <v>28.5396</v>
      </c>
      <c r="EC279">
        <v>999.9</v>
      </c>
      <c r="ED279">
        <v>61.390999999999998</v>
      </c>
      <c r="EE279">
        <v>25.398</v>
      </c>
      <c r="EF279">
        <v>19.574100000000001</v>
      </c>
      <c r="EG279">
        <v>64.066800000000001</v>
      </c>
      <c r="EH279">
        <v>26.602599999999999</v>
      </c>
      <c r="EI279">
        <v>1</v>
      </c>
      <c r="EJ279">
        <v>-0.16592699999999999</v>
      </c>
      <c r="EK279">
        <v>-5.9543900000000001</v>
      </c>
      <c r="EL279">
        <v>20.158300000000001</v>
      </c>
      <c r="EM279">
        <v>5.2593699999999997</v>
      </c>
      <c r="EN279">
        <v>12.004</v>
      </c>
      <c r="EO279">
        <v>4.9986499999999996</v>
      </c>
      <c r="EP279">
        <v>3.28653</v>
      </c>
      <c r="EQ279">
        <v>9999</v>
      </c>
      <c r="ER279">
        <v>9999</v>
      </c>
      <c r="ES279">
        <v>999.9</v>
      </c>
      <c r="ET279">
        <v>9999</v>
      </c>
      <c r="EU279">
        <v>1.87259</v>
      </c>
      <c r="EV279">
        <v>1.87347</v>
      </c>
      <c r="EW279">
        <v>1.8696699999999999</v>
      </c>
      <c r="EX279">
        <v>1.8754599999999999</v>
      </c>
      <c r="EY279">
        <v>1.87561</v>
      </c>
      <c r="EZ279">
        <v>1.87401</v>
      </c>
      <c r="FA279">
        <v>1.8725700000000001</v>
      </c>
      <c r="FB279">
        <v>1.87164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-0.34</v>
      </c>
      <c r="FQ279">
        <v>3.5299999999999998E-2</v>
      </c>
      <c r="FR279">
        <v>0.34321388301456301</v>
      </c>
      <c r="FS279">
        <v>1.93526017593624E-3</v>
      </c>
      <c r="FT279">
        <v>-2.6352868309754201E-6</v>
      </c>
      <c r="FU279">
        <v>7.4988703689445403E-10</v>
      </c>
      <c r="FV279">
        <v>-2.6994475661370899E-2</v>
      </c>
      <c r="FW279">
        <v>5.2935318026229097E-3</v>
      </c>
      <c r="FX279">
        <v>-4.69559145734915E-4</v>
      </c>
      <c r="FY279">
        <v>3.7413844565891902E-5</v>
      </c>
      <c r="FZ279">
        <v>1</v>
      </c>
      <c r="GA279">
        <v>1999</v>
      </c>
      <c r="GB279">
        <v>0</v>
      </c>
      <c r="GC279">
        <v>14</v>
      </c>
      <c r="GD279">
        <v>120.1</v>
      </c>
      <c r="GE279">
        <v>120.1</v>
      </c>
      <c r="GF279">
        <v>3.8452099999999998</v>
      </c>
      <c r="GG279">
        <v>2.49268</v>
      </c>
      <c r="GH279">
        <v>1.5979000000000001</v>
      </c>
      <c r="GI279">
        <v>2.34863</v>
      </c>
      <c r="GJ279">
        <v>1.64917</v>
      </c>
      <c r="GK279">
        <v>2.4511699999999998</v>
      </c>
      <c r="GL279">
        <v>29.857800000000001</v>
      </c>
      <c r="GM279">
        <v>15.6731</v>
      </c>
      <c r="GN279">
        <v>19</v>
      </c>
      <c r="GO279">
        <v>469.99900000000002</v>
      </c>
      <c r="GP279">
        <v>607.26599999999996</v>
      </c>
      <c r="GQ279">
        <v>40.016300000000001</v>
      </c>
      <c r="GR279">
        <v>25.259599999999999</v>
      </c>
      <c r="GS279">
        <v>29.999099999999999</v>
      </c>
      <c r="GT279">
        <v>25.028400000000001</v>
      </c>
      <c r="GU279">
        <v>24.998699999999999</v>
      </c>
      <c r="GV279">
        <v>77.069699999999997</v>
      </c>
      <c r="GW279">
        <v>65.806100000000001</v>
      </c>
      <c r="GX279">
        <v>100</v>
      </c>
      <c r="GY279">
        <v>39.889200000000002</v>
      </c>
      <c r="GZ279">
        <v>1946.21</v>
      </c>
      <c r="HA279">
        <v>5.1189299999999998</v>
      </c>
      <c r="HB279">
        <v>100.857</v>
      </c>
      <c r="HC279">
        <v>100.75</v>
      </c>
    </row>
    <row r="280" spans="1:211" x14ac:dyDescent="0.2">
      <c r="A280">
        <v>264</v>
      </c>
      <c r="B280">
        <v>1736456803</v>
      </c>
      <c r="C280">
        <v>527</v>
      </c>
      <c r="D280" t="s">
        <v>876</v>
      </c>
      <c r="E280" t="s">
        <v>877</v>
      </c>
      <c r="F280">
        <v>2</v>
      </c>
      <c r="G280">
        <v>1736456801</v>
      </c>
      <c r="H280">
        <f t="shared" si="136"/>
        <v>6.1118670182637135E-3</v>
      </c>
      <c r="I280">
        <f t="shared" si="137"/>
        <v>6.1118670182637134</v>
      </c>
      <c r="J280">
        <f t="shared" si="138"/>
        <v>59.303667557591247</v>
      </c>
      <c r="K280">
        <f t="shared" si="139"/>
        <v>1813.74</v>
      </c>
      <c r="L280">
        <f t="shared" si="140"/>
        <v>1111.0081279455669</v>
      </c>
      <c r="M280">
        <f t="shared" si="141"/>
        <v>113.55256442215253</v>
      </c>
      <c r="N280">
        <f t="shared" si="142"/>
        <v>185.37652697093998</v>
      </c>
      <c r="O280">
        <f t="shared" si="143"/>
        <v>0.15869023316454622</v>
      </c>
      <c r="P280">
        <f t="shared" si="144"/>
        <v>3.5310836124500558</v>
      </c>
      <c r="Q280">
        <f t="shared" si="145"/>
        <v>0.15483208104636098</v>
      </c>
      <c r="R280">
        <f t="shared" si="146"/>
        <v>9.7108877626465265E-2</v>
      </c>
      <c r="S280">
        <f t="shared" si="147"/>
        <v>317.39935649962496</v>
      </c>
      <c r="T280">
        <f t="shared" si="148"/>
        <v>33.362457164446688</v>
      </c>
      <c r="U280">
        <f t="shared" si="149"/>
        <v>33.362457164446688</v>
      </c>
      <c r="V280">
        <f t="shared" si="150"/>
        <v>5.1559132838312296</v>
      </c>
      <c r="W280">
        <f t="shared" si="151"/>
        <v>24.523493998351707</v>
      </c>
      <c r="X280">
        <f t="shared" si="152"/>
        <v>1.2477761548213497</v>
      </c>
      <c r="Y280">
        <f t="shared" si="153"/>
        <v>5.0880847358260466</v>
      </c>
      <c r="Z280">
        <f t="shared" si="154"/>
        <v>3.9081371290098801</v>
      </c>
      <c r="AA280">
        <f t="shared" si="155"/>
        <v>-269.53333550542976</v>
      </c>
      <c r="AB280">
        <f t="shared" si="156"/>
        <v>-44.947196670380109</v>
      </c>
      <c r="AC280">
        <f t="shared" si="157"/>
        <v>-2.9222028785580085</v>
      </c>
      <c r="AD280">
        <f t="shared" si="158"/>
        <v>-3.3785547428948348E-3</v>
      </c>
      <c r="AE280">
        <f t="shared" si="159"/>
        <v>86.314092383113561</v>
      </c>
      <c r="AF280">
        <f t="shared" si="160"/>
        <v>6.1067505726030369</v>
      </c>
      <c r="AG280">
        <f t="shared" si="161"/>
        <v>59.303667557591247</v>
      </c>
      <c r="AH280">
        <v>1933.19140704765</v>
      </c>
      <c r="AI280">
        <v>1839.4477575757601</v>
      </c>
      <c r="AJ280">
        <v>3.2801771611158701</v>
      </c>
      <c r="AK280">
        <v>84.5062676990527</v>
      </c>
      <c r="AL280">
        <f t="shared" si="162"/>
        <v>6.1118670182637134</v>
      </c>
      <c r="AM280">
        <v>4.9611399476990901</v>
      </c>
      <c r="AN280">
        <v>12.2066972027972</v>
      </c>
      <c r="AO280">
        <v>-1.3598023505378E-4</v>
      </c>
      <c r="AP280">
        <v>123.873733639405</v>
      </c>
      <c r="AQ280">
        <v>21</v>
      </c>
      <c r="AR280">
        <v>4</v>
      </c>
      <c r="AS280">
        <f t="shared" si="163"/>
        <v>1</v>
      </c>
      <c r="AT280">
        <f t="shared" si="164"/>
        <v>0</v>
      </c>
      <c r="AU280">
        <f t="shared" si="165"/>
        <v>52869.296596273132</v>
      </c>
      <c r="AV280">
        <f t="shared" si="166"/>
        <v>1999.9949999999999</v>
      </c>
      <c r="AW280">
        <f t="shared" si="167"/>
        <v>1685.9958449998499</v>
      </c>
      <c r="AX280">
        <f t="shared" si="168"/>
        <v>0.84300003000000001</v>
      </c>
      <c r="AY280">
        <f t="shared" si="169"/>
        <v>0.158700075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1736456801</v>
      </c>
      <c r="BF280">
        <v>1813.74</v>
      </c>
      <c r="BG280">
        <v>1930.6</v>
      </c>
      <c r="BH280">
        <v>12.208349999999999</v>
      </c>
      <c r="BI280">
        <v>4.9702200000000003</v>
      </c>
      <c r="BJ280">
        <v>1814.08</v>
      </c>
      <c r="BK280">
        <v>12.173</v>
      </c>
      <c r="BL280">
        <v>500.03500000000003</v>
      </c>
      <c r="BM280">
        <v>102.1065</v>
      </c>
      <c r="BN280">
        <v>0.100281</v>
      </c>
      <c r="BO280">
        <v>33.126350000000002</v>
      </c>
      <c r="BP280">
        <v>32.303100000000001</v>
      </c>
      <c r="BQ280">
        <v>999.9</v>
      </c>
      <c r="BR280">
        <v>0</v>
      </c>
      <c r="BS280">
        <v>0</v>
      </c>
      <c r="BT280">
        <v>9991.875</v>
      </c>
      <c r="BU280">
        <v>722.26549999999997</v>
      </c>
      <c r="BV280">
        <v>478.53800000000001</v>
      </c>
      <c r="BW280">
        <v>-116.86450000000001</v>
      </c>
      <c r="BX280">
        <v>1836.15</v>
      </c>
      <c r="BY280">
        <v>1940.2449999999999</v>
      </c>
      <c r="BZ280">
        <v>7.2381399999999996</v>
      </c>
      <c r="CA280">
        <v>1930.6</v>
      </c>
      <c r="CB280">
        <v>4.9702200000000003</v>
      </c>
      <c r="CC280">
        <v>1.24655</v>
      </c>
      <c r="CD280">
        <v>0.50749149999999998</v>
      </c>
      <c r="CE280">
        <v>10.169449999999999</v>
      </c>
      <c r="CF280">
        <v>-2.5871200000000001</v>
      </c>
      <c r="CG280">
        <v>1999.9949999999999</v>
      </c>
      <c r="CH280">
        <v>0.89999899999999999</v>
      </c>
      <c r="CI280">
        <v>0.10000100000000001</v>
      </c>
      <c r="CJ280">
        <v>24</v>
      </c>
      <c r="CK280">
        <v>39092.85</v>
      </c>
      <c r="CL280">
        <v>1736449596</v>
      </c>
      <c r="CM280" t="s">
        <v>346</v>
      </c>
      <c r="CN280">
        <v>1736449594</v>
      </c>
      <c r="CO280">
        <v>1736449596</v>
      </c>
      <c r="CP280">
        <v>2</v>
      </c>
      <c r="CQ280">
        <v>0.52600000000000002</v>
      </c>
      <c r="CR280">
        <v>-1.4999999999999999E-2</v>
      </c>
      <c r="CS280">
        <v>0.63</v>
      </c>
      <c r="CT280">
        <v>3.9E-2</v>
      </c>
      <c r="CU280">
        <v>200</v>
      </c>
      <c r="CV280">
        <v>13</v>
      </c>
      <c r="CW280">
        <v>0.21</v>
      </c>
      <c r="CX280">
        <v>0.03</v>
      </c>
      <c r="CY280">
        <v>-115.90204761904801</v>
      </c>
      <c r="CZ280">
        <v>-2.35238961038965</v>
      </c>
      <c r="DA280">
        <v>0.70000322966537099</v>
      </c>
      <c r="DB280">
        <v>0</v>
      </c>
      <c r="DC280">
        <v>7.2794423809523803</v>
      </c>
      <c r="DD280">
        <v>-0.250284935064923</v>
      </c>
      <c r="DE280">
        <v>2.5323256749997601E-2</v>
      </c>
      <c r="DF280">
        <v>1</v>
      </c>
      <c r="DG280">
        <v>1</v>
      </c>
      <c r="DH280">
        <v>2</v>
      </c>
      <c r="DI280" t="s">
        <v>347</v>
      </c>
      <c r="DJ280">
        <v>3.1175600000000001</v>
      </c>
      <c r="DK280">
        <v>2.8010100000000002</v>
      </c>
      <c r="DL280">
        <v>0.26231399999999999</v>
      </c>
      <c r="DM280">
        <v>0.27357500000000001</v>
      </c>
      <c r="DN280">
        <v>7.1972900000000006E-2</v>
      </c>
      <c r="DO280">
        <v>3.5698300000000002E-2</v>
      </c>
      <c r="DP280">
        <v>20476.2</v>
      </c>
      <c r="DQ280">
        <v>18607.099999999999</v>
      </c>
      <c r="DR280">
        <v>26561.599999999999</v>
      </c>
      <c r="DS280">
        <v>23974.3</v>
      </c>
      <c r="DT280">
        <v>34084.300000000003</v>
      </c>
      <c r="DU280">
        <v>33719.4</v>
      </c>
      <c r="DV280">
        <v>40155.300000000003</v>
      </c>
      <c r="DW280">
        <v>37925.9</v>
      </c>
      <c r="DX280">
        <v>1.99583</v>
      </c>
      <c r="DY280">
        <v>2.17665</v>
      </c>
      <c r="DZ280">
        <v>0.232153</v>
      </c>
      <c r="EA280">
        <v>0</v>
      </c>
      <c r="EB280">
        <v>28.543800000000001</v>
      </c>
      <c r="EC280">
        <v>999.9</v>
      </c>
      <c r="ED280">
        <v>61.390999999999998</v>
      </c>
      <c r="EE280">
        <v>25.398</v>
      </c>
      <c r="EF280">
        <v>19.576000000000001</v>
      </c>
      <c r="EG280">
        <v>63.806800000000003</v>
      </c>
      <c r="EH280">
        <v>26.234000000000002</v>
      </c>
      <c r="EI280">
        <v>1</v>
      </c>
      <c r="EJ280">
        <v>-0.16628299999999999</v>
      </c>
      <c r="EK280">
        <v>-5.8754600000000003</v>
      </c>
      <c r="EL280">
        <v>20.162299999999998</v>
      </c>
      <c r="EM280">
        <v>5.2605700000000004</v>
      </c>
      <c r="EN280">
        <v>12.004099999999999</v>
      </c>
      <c r="EO280">
        <v>4.9989999999999997</v>
      </c>
      <c r="EP280">
        <v>3.2867500000000001</v>
      </c>
      <c r="EQ280">
        <v>9999</v>
      </c>
      <c r="ER280">
        <v>9999</v>
      </c>
      <c r="ES280">
        <v>999.9</v>
      </c>
      <c r="ET280">
        <v>9999</v>
      </c>
      <c r="EU280">
        <v>1.87259</v>
      </c>
      <c r="EV280">
        <v>1.87347</v>
      </c>
      <c r="EW280">
        <v>1.8696600000000001</v>
      </c>
      <c r="EX280">
        <v>1.8754599999999999</v>
      </c>
      <c r="EY280">
        <v>1.8756200000000001</v>
      </c>
      <c r="EZ280">
        <v>1.8740300000000001</v>
      </c>
      <c r="FA280">
        <v>1.8725799999999999</v>
      </c>
      <c r="FB280">
        <v>1.87164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-0.34</v>
      </c>
      <c r="FQ280">
        <v>3.5299999999999998E-2</v>
      </c>
      <c r="FR280">
        <v>0.34321388301456301</v>
      </c>
      <c r="FS280">
        <v>1.93526017593624E-3</v>
      </c>
      <c r="FT280">
        <v>-2.6352868309754201E-6</v>
      </c>
      <c r="FU280">
        <v>7.4988703689445403E-10</v>
      </c>
      <c r="FV280">
        <v>-2.6994475661370899E-2</v>
      </c>
      <c r="FW280">
        <v>5.2935318026229097E-3</v>
      </c>
      <c r="FX280">
        <v>-4.69559145734915E-4</v>
      </c>
      <c r="FY280">
        <v>3.7413844565891902E-5</v>
      </c>
      <c r="FZ280">
        <v>1</v>
      </c>
      <c r="GA280">
        <v>1999</v>
      </c>
      <c r="GB280">
        <v>0</v>
      </c>
      <c r="GC280">
        <v>14</v>
      </c>
      <c r="GD280">
        <v>120.2</v>
      </c>
      <c r="GE280">
        <v>120.1</v>
      </c>
      <c r="GF280">
        <v>3.8549799999999999</v>
      </c>
      <c r="GG280">
        <v>2.48047</v>
      </c>
      <c r="GH280">
        <v>1.5979000000000001</v>
      </c>
      <c r="GI280">
        <v>2.34619</v>
      </c>
      <c r="GJ280">
        <v>1.64917</v>
      </c>
      <c r="GK280">
        <v>2.4706999999999999</v>
      </c>
      <c r="GL280">
        <v>29.857800000000001</v>
      </c>
      <c r="GM280">
        <v>15.6731</v>
      </c>
      <c r="GN280">
        <v>19</v>
      </c>
      <c r="GO280">
        <v>470.25799999999998</v>
      </c>
      <c r="GP280">
        <v>607.31600000000003</v>
      </c>
      <c r="GQ280">
        <v>39.981900000000003</v>
      </c>
      <c r="GR280">
        <v>25.259599999999999</v>
      </c>
      <c r="GS280">
        <v>29.999199999999998</v>
      </c>
      <c r="GT280">
        <v>25.028400000000001</v>
      </c>
      <c r="GU280">
        <v>24.999600000000001</v>
      </c>
      <c r="GV280">
        <v>77.350200000000001</v>
      </c>
      <c r="GW280">
        <v>65.806100000000001</v>
      </c>
      <c r="GX280">
        <v>100</v>
      </c>
      <c r="GY280">
        <v>39.889200000000002</v>
      </c>
      <c r="GZ280">
        <v>1959.92</v>
      </c>
      <c r="HA280">
        <v>5.1411899999999999</v>
      </c>
      <c r="HB280">
        <v>100.85599999999999</v>
      </c>
      <c r="HC280">
        <v>100.75</v>
      </c>
    </row>
    <row r="281" spans="1:211" x14ac:dyDescent="0.2">
      <c r="A281">
        <v>265</v>
      </c>
      <c r="B281">
        <v>1736456805</v>
      </c>
      <c r="C281">
        <v>529</v>
      </c>
      <c r="D281" t="s">
        <v>878</v>
      </c>
      <c r="E281" t="s">
        <v>879</v>
      </c>
      <c r="F281">
        <v>2</v>
      </c>
      <c r="G281">
        <v>1736456804</v>
      </c>
      <c r="H281">
        <f t="shared" si="136"/>
        <v>6.1087197195302438E-3</v>
      </c>
      <c r="I281">
        <f t="shared" si="137"/>
        <v>6.1087197195302441</v>
      </c>
      <c r="J281">
        <f t="shared" si="138"/>
        <v>59.487148609441746</v>
      </c>
      <c r="K281">
        <f t="shared" si="139"/>
        <v>1823.45</v>
      </c>
      <c r="L281">
        <f t="shared" si="140"/>
        <v>1116.591235210162</v>
      </c>
      <c r="M281">
        <f t="shared" si="141"/>
        <v>114.12381555178007</v>
      </c>
      <c r="N281">
        <f t="shared" si="142"/>
        <v>186.36996682920002</v>
      </c>
      <c r="O281">
        <f t="shared" si="143"/>
        <v>0.15827538479263797</v>
      </c>
      <c r="P281">
        <f t="shared" si="144"/>
        <v>3.5324276334443003</v>
      </c>
      <c r="Q281">
        <f t="shared" si="145"/>
        <v>0.15443853775486299</v>
      </c>
      <c r="R281">
        <f t="shared" si="146"/>
        <v>9.6861064691867352E-2</v>
      </c>
      <c r="S281">
        <f t="shared" si="147"/>
        <v>317.39841300000001</v>
      </c>
      <c r="T281">
        <f t="shared" si="148"/>
        <v>33.387399099911256</v>
      </c>
      <c r="U281">
        <f t="shared" si="149"/>
        <v>33.387399099911256</v>
      </c>
      <c r="V281">
        <f t="shared" si="150"/>
        <v>5.1631242932928432</v>
      </c>
      <c r="W281">
        <f t="shared" si="151"/>
        <v>24.477794209873164</v>
      </c>
      <c r="X281">
        <f t="shared" si="152"/>
        <v>1.2471543553391997</v>
      </c>
      <c r="Y281">
        <f t="shared" si="153"/>
        <v>5.0950438779167353</v>
      </c>
      <c r="Z281">
        <f t="shared" si="154"/>
        <v>3.9159699379536432</v>
      </c>
      <c r="AA281">
        <f t="shared" si="155"/>
        <v>-269.39453963128375</v>
      </c>
      <c r="AB281">
        <f t="shared" si="156"/>
        <v>-45.077033057409608</v>
      </c>
      <c r="AC281">
        <f t="shared" si="157"/>
        <v>-2.9302363722161067</v>
      </c>
      <c r="AD281">
        <f t="shared" si="158"/>
        <v>-3.3960609094378924E-3</v>
      </c>
      <c r="AE281">
        <f t="shared" si="159"/>
        <v>86.596991591546242</v>
      </c>
      <c r="AF281">
        <f t="shared" si="160"/>
        <v>6.0792225772318984</v>
      </c>
      <c r="AG281">
        <f t="shared" si="161"/>
        <v>59.487148609441746</v>
      </c>
      <c r="AH281">
        <v>1939.9577476335</v>
      </c>
      <c r="AI281">
        <v>1846.0083636363599</v>
      </c>
      <c r="AJ281">
        <v>3.28377765134737</v>
      </c>
      <c r="AK281">
        <v>84.5062676990527</v>
      </c>
      <c r="AL281">
        <f t="shared" si="162"/>
        <v>6.1087197195302441</v>
      </c>
      <c r="AM281">
        <v>4.9644962571463802</v>
      </c>
      <c r="AN281">
        <v>12.2030692307692</v>
      </c>
      <c r="AO281">
        <v>-1.19065805199194E-4</v>
      </c>
      <c r="AP281">
        <v>123.873733639405</v>
      </c>
      <c r="AQ281">
        <v>21</v>
      </c>
      <c r="AR281">
        <v>4</v>
      </c>
      <c r="AS281">
        <f t="shared" si="163"/>
        <v>1</v>
      </c>
      <c r="AT281">
        <f t="shared" si="164"/>
        <v>0</v>
      </c>
      <c r="AU281">
        <f t="shared" si="165"/>
        <v>52893.898467442908</v>
      </c>
      <c r="AV281">
        <f t="shared" si="166"/>
        <v>1999.99</v>
      </c>
      <c r="AW281">
        <f t="shared" si="167"/>
        <v>1685.9915699999999</v>
      </c>
      <c r="AX281">
        <f t="shared" si="168"/>
        <v>0.84299999999999997</v>
      </c>
      <c r="AY281">
        <f t="shared" si="169"/>
        <v>0.15870000000000001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1736456804</v>
      </c>
      <c r="BF281">
        <v>1823.45</v>
      </c>
      <c r="BG281">
        <v>1940.61</v>
      </c>
      <c r="BH281">
        <v>12.202199999999999</v>
      </c>
      <c r="BI281">
        <v>4.9997499999999997</v>
      </c>
      <c r="BJ281">
        <v>1823.79</v>
      </c>
      <c r="BK281">
        <v>12.1669</v>
      </c>
      <c r="BL281">
        <v>500.25</v>
      </c>
      <c r="BM281">
        <v>102.107</v>
      </c>
      <c r="BN281">
        <v>0.10033599999999999</v>
      </c>
      <c r="BO281">
        <v>33.150700000000001</v>
      </c>
      <c r="BP281">
        <v>32.328000000000003</v>
      </c>
      <c r="BQ281">
        <v>999.9</v>
      </c>
      <c r="BR281">
        <v>0</v>
      </c>
      <c r="BS281">
        <v>0</v>
      </c>
      <c r="BT281">
        <v>9997.5</v>
      </c>
      <c r="BU281">
        <v>722.48</v>
      </c>
      <c r="BV281">
        <v>479.36099999999999</v>
      </c>
      <c r="BW281">
        <v>-117.16</v>
      </c>
      <c r="BX281">
        <v>1845.98</v>
      </c>
      <c r="BY281">
        <v>1950.36</v>
      </c>
      <c r="BZ281">
        <v>7.2024800000000004</v>
      </c>
      <c r="CA281">
        <v>1940.61</v>
      </c>
      <c r="CB281">
        <v>4.9997499999999997</v>
      </c>
      <c r="CC281">
        <v>1.24594</v>
      </c>
      <c r="CD281">
        <v>0.51051199999999997</v>
      </c>
      <c r="CE281">
        <v>10.162100000000001</v>
      </c>
      <c r="CF281">
        <v>-2.5071400000000001</v>
      </c>
      <c r="CG281">
        <v>1999.99</v>
      </c>
      <c r="CH281">
        <v>0.9</v>
      </c>
      <c r="CI281">
        <v>0.1</v>
      </c>
      <c r="CJ281">
        <v>24</v>
      </c>
      <c r="CK281">
        <v>39092.800000000003</v>
      </c>
      <c r="CL281">
        <v>1736449596</v>
      </c>
      <c r="CM281" t="s">
        <v>346</v>
      </c>
      <c r="CN281">
        <v>1736449594</v>
      </c>
      <c r="CO281">
        <v>1736449596</v>
      </c>
      <c r="CP281">
        <v>2</v>
      </c>
      <c r="CQ281">
        <v>0.52600000000000002</v>
      </c>
      <c r="CR281">
        <v>-1.4999999999999999E-2</v>
      </c>
      <c r="CS281">
        <v>0.63</v>
      </c>
      <c r="CT281">
        <v>3.9E-2</v>
      </c>
      <c r="CU281">
        <v>200</v>
      </c>
      <c r="CV281">
        <v>13</v>
      </c>
      <c r="CW281">
        <v>0.21</v>
      </c>
      <c r="CX281">
        <v>0.03</v>
      </c>
      <c r="CY281">
        <v>-115.94080952381</v>
      </c>
      <c r="CZ281">
        <v>-4.9970649350649499</v>
      </c>
      <c r="DA281">
        <v>0.74340084803669604</v>
      </c>
      <c r="DB281">
        <v>0</v>
      </c>
      <c r="DC281">
        <v>7.2703871428571398</v>
      </c>
      <c r="DD281">
        <v>-0.26158987012985502</v>
      </c>
      <c r="DE281">
        <v>2.6563422961956101E-2</v>
      </c>
      <c r="DF281">
        <v>1</v>
      </c>
      <c r="DG281">
        <v>1</v>
      </c>
      <c r="DH281">
        <v>2</v>
      </c>
      <c r="DI281" t="s">
        <v>347</v>
      </c>
      <c r="DJ281">
        <v>3.1176900000000001</v>
      </c>
      <c r="DK281">
        <v>2.8008199999999999</v>
      </c>
      <c r="DL281">
        <v>0.26283899999999999</v>
      </c>
      <c r="DM281">
        <v>0.27411400000000002</v>
      </c>
      <c r="DN281">
        <v>7.1964200000000006E-2</v>
      </c>
      <c r="DO281">
        <v>3.5883999999999999E-2</v>
      </c>
      <c r="DP281">
        <v>20461.400000000001</v>
      </c>
      <c r="DQ281">
        <v>18593.3</v>
      </c>
      <c r="DR281">
        <v>26561.3</v>
      </c>
      <c r="DS281">
        <v>23974.400000000001</v>
      </c>
      <c r="DT281">
        <v>34084.300000000003</v>
      </c>
      <c r="DU281">
        <v>33712.9</v>
      </c>
      <c r="DV281">
        <v>40155</v>
      </c>
      <c r="DW281">
        <v>37925.9</v>
      </c>
      <c r="DX281">
        <v>1.9959</v>
      </c>
      <c r="DY281">
        <v>2.1768999999999998</v>
      </c>
      <c r="DZ281">
        <v>0.23264399999999999</v>
      </c>
      <c r="EA281">
        <v>0</v>
      </c>
      <c r="EB281">
        <v>28.549700000000001</v>
      </c>
      <c r="EC281">
        <v>999.9</v>
      </c>
      <c r="ED281">
        <v>61.390999999999998</v>
      </c>
      <c r="EE281">
        <v>25.408000000000001</v>
      </c>
      <c r="EF281">
        <v>19.5868</v>
      </c>
      <c r="EG281">
        <v>63.876800000000003</v>
      </c>
      <c r="EH281">
        <v>26.1538</v>
      </c>
      <c r="EI281">
        <v>1</v>
      </c>
      <c r="EJ281">
        <v>-0.16644800000000001</v>
      </c>
      <c r="EK281">
        <v>-5.7820099999999996</v>
      </c>
      <c r="EL281">
        <v>20.166399999999999</v>
      </c>
      <c r="EM281">
        <v>5.2601199999999997</v>
      </c>
      <c r="EN281">
        <v>12.004099999999999</v>
      </c>
      <c r="EO281">
        <v>4.99885</v>
      </c>
      <c r="EP281">
        <v>3.2868300000000001</v>
      </c>
      <c r="EQ281">
        <v>9999</v>
      </c>
      <c r="ER281">
        <v>9999</v>
      </c>
      <c r="ES281">
        <v>999.9</v>
      </c>
      <c r="ET281">
        <v>9999</v>
      </c>
      <c r="EU281">
        <v>1.8725799999999999</v>
      </c>
      <c r="EV281">
        <v>1.87347</v>
      </c>
      <c r="EW281">
        <v>1.8696600000000001</v>
      </c>
      <c r="EX281">
        <v>1.8754599999999999</v>
      </c>
      <c r="EY281">
        <v>1.8756200000000001</v>
      </c>
      <c r="EZ281">
        <v>1.87401</v>
      </c>
      <c r="FA281">
        <v>1.8725700000000001</v>
      </c>
      <c r="FB281">
        <v>1.87164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-0.34</v>
      </c>
      <c r="FQ281">
        <v>3.5299999999999998E-2</v>
      </c>
      <c r="FR281">
        <v>0.34321388301456301</v>
      </c>
      <c r="FS281">
        <v>1.93526017593624E-3</v>
      </c>
      <c r="FT281">
        <v>-2.6352868309754201E-6</v>
      </c>
      <c r="FU281">
        <v>7.4988703689445403E-10</v>
      </c>
      <c r="FV281">
        <v>-2.6994475661370899E-2</v>
      </c>
      <c r="FW281">
        <v>5.2935318026229097E-3</v>
      </c>
      <c r="FX281">
        <v>-4.69559145734915E-4</v>
      </c>
      <c r="FY281">
        <v>3.7413844565891902E-5</v>
      </c>
      <c r="FZ281">
        <v>1</v>
      </c>
      <c r="GA281">
        <v>1999</v>
      </c>
      <c r="GB281">
        <v>0</v>
      </c>
      <c r="GC281">
        <v>14</v>
      </c>
      <c r="GD281">
        <v>120.2</v>
      </c>
      <c r="GE281">
        <v>120.2</v>
      </c>
      <c r="GF281">
        <v>3.8671899999999999</v>
      </c>
      <c r="GG281">
        <v>2.5</v>
      </c>
      <c r="GH281">
        <v>1.5979000000000001</v>
      </c>
      <c r="GI281">
        <v>2.34619</v>
      </c>
      <c r="GJ281">
        <v>1.64917</v>
      </c>
      <c r="GK281">
        <v>2.4218799999999998</v>
      </c>
      <c r="GL281">
        <v>29.857800000000001</v>
      </c>
      <c r="GM281">
        <v>15.6731</v>
      </c>
      <c r="GN281">
        <v>19</v>
      </c>
      <c r="GO281">
        <v>470.30399999999997</v>
      </c>
      <c r="GP281">
        <v>607.51599999999996</v>
      </c>
      <c r="GQ281">
        <v>39.941800000000001</v>
      </c>
      <c r="GR281">
        <v>25.259899999999998</v>
      </c>
      <c r="GS281">
        <v>29.999300000000002</v>
      </c>
      <c r="GT281">
        <v>25.028400000000001</v>
      </c>
      <c r="GU281">
        <v>24.999600000000001</v>
      </c>
      <c r="GV281">
        <v>77.492900000000006</v>
      </c>
      <c r="GW281">
        <v>65.806100000000001</v>
      </c>
      <c r="GX281">
        <v>100</v>
      </c>
      <c r="GY281">
        <v>39.777999999999999</v>
      </c>
      <c r="GZ281">
        <v>1959.92</v>
      </c>
      <c r="HA281">
        <v>5.1560499999999996</v>
      </c>
      <c r="HB281">
        <v>100.855</v>
      </c>
      <c r="HC281">
        <v>100.75</v>
      </c>
    </row>
    <row r="282" spans="1:211" x14ac:dyDescent="0.2">
      <c r="A282">
        <v>266</v>
      </c>
      <c r="B282">
        <v>1736456807</v>
      </c>
      <c r="C282">
        <v>531</v>
      </c>
      <c r="D282" t="s">
        <v>880</v>
      </c>
      <c r="E282" t="s">
        <v>881</v>
      </c>
      <c r="F282">
        <v>2</v>
      </c>
      <c r="G282">
        <v>1736456805</v>
      </c>
      <c r="H282">
        <f t="shared" si="136"/>
        <v>6.0984828592457749E-3</v>
      </c>
      <c r="I282">
        <f t="shared" si="137"/>
        <v>6.0984828592457747</v>
      </c>
      <c r="J282">
        <f t="shared" si="138"/>
        <v>59.612330087654513</v>
      </c>
      <c r="K282">
        <f t="shared" si="139"/>
        <v>1826.7149999999999</v>
      </c>
      <c r="L282">
        <f t="shared" si="140"/>
        <v>1116.967207592304</v>
      </c>
      <c r="M282">
        <f t="shared" si="141"/>
        <v>114.16153955651119</v>
      </c>
      <c r="N282">
        <f t="shared" si="142"/>
        <v>186.70252386414748</v>
      </c>
      <c r="O282">
        <f t="shared" si="143"/>
        <v>0.15790420052379756</v>
      </c>
      <c r="P282">
        <f t="shared" si="144"/>
        <v>3.530639354880047</v>
      </c>
      <c r="Q282">
        <f t="shared" si="145"/>
        <v>0.15408321072948938</v>
      </c>
      <c r="R282">
        <f t="shared" si="146"/>
        <v>9.663760643483621E-2</v>
      </c>
      <c r="S282">
        <f t="shared" si="147"/>
        <v>317.39833800037496</v>
      </c>
      <c r="T282">
        <f t="shared" si="148"/>
        <v>33.395687516715007</v>
      </c>
      <c r="U282">
        <f t="shared" si="149"/>
        <v>33.395687516715007</v>
      </c>
      <c r="V282">
        <f t="shared" si="150"/>
        <v>5.1655225142226282</v>
      </c>
      <c r="W282">
        <f t="shared" si="151"/>
        <v>24.469971968960216</v>
      </c>
      <c r="X282">
        <f t="shared" si="152"/>
        <v>1.247172225730925</v>
      </c>
      <c r="Y282">
        <f t="shared" si="153"/>
        <v>5.0967456248537752</v>
      </c>
      <c r="Z282">
        <f t="shared" si="154"/>
        <v>3.9183502884917032</v>
      </c>
      <c r="AA282">
        <f t="shared" si="155"/>
        <v>-268.94309409273865</v>
      </c>
      <c r="AB282">
        <f t="shared" si="156"/>
        <v>-45.499316182352487</v>
      </c>
      <c r="AC282">
        <f t="shared" si="157"/>
        <v>-2.9593913711512698</v>
      </c>
      <c r="AD282">
        <f t="shared" si="158"/>
        <v>-3.4636458674697224E-3</v>
      </c>
      <c r="AE282">
        <f t="shared" si="159"/>
        <v>86.728455171602832</v>
      </c>
      <c r="AF282">
        <f t="shared" si="160"/>
        <v>6.0632423704465896</v>
      </c>
      <c r="AG282">
        <f t="shared" si="161"/>
        <v>59.612330087654513</v>
      </c>
      <c r="AH282">
        <v>1946.69063579353</v>
      </c>
      <c r="AI282">
        <v>1852.5730909090901</v>
      </c>
      <c r="AJ282">
        <v>3.2840194859684599</v>
      </c>
      <c r="AK282">
        <v>84.5062676990527</v>
      </c>
      <c r="AL282">
        <f t="shared" si="162"/>
        <v>6.0984828592457747</v>
      </c>
      <c r="AM282">
        <v>4.9744609203255301</v>
      </c>
      <c r="AN282">
        <v>12.201734965035</v>
      </c>
      <c r="AO282">
        <v>-8.6660223549236902E-5</v>
      </c>
      <c r="AP282">
        <v>123.873733639405</v>
      </c>
      <c r="AQ282">
        <v>21</v>
      </c>
      <c r="AR282">
        <v>4</v>
      </c>
      <c r="AS282">
        <f t="shared" si="163"/>
        <v>1</v>
      </c>
      <c r="AT282">
        <f t="shared" si="164"/>
        <v>0</v>
      </c>
      <c r="AU282">
        <f t="shared" si="165"/>
        <v>52854.547363975187</v>
      </c>
      <c r="AV282">
        <f t="shared" si="166"/>
        <v>1999.99</v>
      </c>
      <c r="AW282">
        <f t="shared" si="167"/>
        <v>1685.9915400001501</v>
      </c>
      <c r="AX282">
        <f t="shared" si="168"/>
        <v>0.84299998500000006</v>
      </c>
      <c r="AY282">
        <f t="shared" si="169"/>
        <v>0.15869996249999999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1736456805</v>
      </c>
      <c r="BF282">
        <v>1826.7149999999999</v>
      </c>
      <c r="BG282">
        <v>1944.04</v>
      </c>
      <c r="BH282">
        <v>12.202450000000001</v>
      </c>
      <c r="BI282">
        <v>5.0178000000000003</v>
      </c>
      <c r="BJ282">
        <v>1827.06</v>
      </c>
      <c r="BK282">
        <v>12.167149999999999</v>
      </c>
      <c r="BL282">
        <v>500.17099999999999</v>
      </c>
      <c r="BM282">
        <v>102.1065</v>
      </c>
      <c r="BN282">
        <v>0.1002065</v>
      </c>
      <c r="BO282">
        <v>33.156649999999999</v>
      </c>
      <c r="BP282">
        <v>32.331449999999997</v>
      </c>
      <c r="BQ282">
        <v>999.9</v>
      </c>
      <c r="BR282">
        <v>0</v>
      </c>
      <c r="BS282">
        <v>0</v>
      </c>
      <c r="BT282">
        <v>9990</v>
      </c>
      <c r="BU282">
        <v>722.51300000000003</v>
      </c>
      <c r="BV282">
        <v>479.63900000000001</v>
      </c>
      <c r="BW282">
        <v>-117.32250000000001</v>
      </c>
      <c r="BX282">
        <v>1849.2850000000001</v>
      </c>
      <c r="BY282">
        <v>1953.84</v>
      </c>
      <c r="BZ282">
        <v>7.1846750000000004</v>
      </c>
      <c r="CA282">
        <v>1944.04</v>
      </c>
      <c r="CB282">
        <v>5.0178000000000003</v>
      </c>
      <c r="CC282">
        <v>1.2459549999999999</v>
      </c>
      <c r="CD282">
        <v>0.51235149999999996</v>
      </c>
      <c r="CE282">
        <v>10.1623</v>
      </c>
      <c r="CF282">
        <v>-2.4586999999999999</v>
      </c>
      <c r="CG282">
        <v>1999.99</v>
      </c>
      <c r="CH282">
        <v>0.90000049999999998</v>
      </c>
      <c r="CI282">
        <v>9.9999500000000005E-2</v>
      </c>
      <c r="CJ282">
        <v>24</v>
      </c>
      <c r="CK282">
        <v>39092.800000000003</v>
      </c>
      <c r="CL282">
        <v>1736449596</v>
      </c>
      <c r="CM282" t="s">
        <v>346</v>
      </c>
      <c r="CN282">
        <v>1736449594</v>
      </c>
      <c r="CO282">
        <v>1736449596</v>
      </c>
      <c r="CP282">
        <v>2</v>
      </c>
      <c r="CQ282">
        <v>0.52600000000000002</v>
      </c>
      <c r="CR282">
        <v>-1.4999999999999999E-2</v>
      </c>
      <c r="CS282">
        <v>0.63</v>
      </c>
      <c r="CT282">
        <v>3.9E-2</v>
      </c>
      <c r="CU282">
        <v>200</v>
      </c>
      <c r="CV282">
        <v>13</v>
      </c>
      <c r="CW282">
        <v>0.21</v>
      </c>
      <c r="CX282">
        <v>0.03</v>
      </c>
      <c r="CY282">
        <v>-116.01976190476201</v>
      </c>
      <c r="CZ282">
        <v>-7.8254025974027597</v>
      </c>
      <c r="DA282">
        <v>0.82995707891099202</v>
      </c>
      <c r="DB282">
        <v>0</v>
      </c>
      <c r="DC282">
        <v>7.2590909523809497</v>
      </c>
      <c r="DD282">
        <v>-0.301194545454542</v>
      </c>
      <c r="DE282">
        <v>3.1345683671077498E-2</v>
      </c>
      <c r="DF282">
        <v>1</v>
      </c>
      <c r="DG282">
        <v>1</v>
      </c>
      <c r="DH282">
        <v>2</v>
      </c>
      <c r="DI282" t="s">
        <v>347</v>
      </c>
      <c r="DJ282">
        <v>3.1175799999999998</v>
      </c>
      <c r="DK282">
        <v>2.8007</v>
      </c>
      <c r="DL282">
        <v>0.26336900000000002</v>
      </c>
      <c r="DM282">
        <v>0.274648</v>
      </c>
      <c r="DN282">
        <v>7.1976999999999999E-2</v>
      </c>
      <c r="DO282">
        <v>3.61029E-2</v>
      </c>
      <c r="DP282">
        <v>20446.7</v>
      </c>
      <c r="DQ282">
        <v>18579.900000000001</v>
      </c>
      <c r="DR282">
        <v>26561.200000000001</v>
      </c>
      <c r="DS282">
        <v>23974.6</v>
      </c>
      <c r="DT282">
        <v>34083.699999999997</v>
      </c>
      <c r="DU282">
        <v>33705.699999999997</v>
      </c>
      <c r="DV282">
        <v>40154.699999999997</v>
      </c>
      <c r="DW282">
        <v>37926.400000000001</v>
      </c>
      <c r="DX282">
        <v>1.9954499999999999</v>
      </c>
      <c r="DY282">
        <v>2.1770499999999999</v>
      </c>
      <c r="DZ282">
        <v>0.23247999999999999</v>
      </c>
      <c r="EA282">
        <v>0</v>
      </c>
      <c r="EB282">
        <v>28.555199999999999</v>
      </c>
      <c r="EC282">
        <v>999.9</v>
      </c>
      <c r="ED282">
        <v>61.390999999999998</v>
      </c>
      <c r="EE282">
        <v>25.408000000000001</v>
      </c>
      <c r="EF282">
        <v>19.586300000000001</v>
      </c>
      <c r="EG282">
        <v>63.976799999999997</v>
      </c>
      <c r="EH282">
        <v>26.265999999999998</v>
      </c>
      <c r="EI282">
        <v>1</v>
      </c>
      <c r="EJ282">
        <v>-0.16692599999999999</v>
      </c>
      <c r="EK282">
        <v>-5.6215900000000003</v>
      </c>
      <c r="EL282">
        <v>20.173500000000001</v>
      </c>
      <c r="EM282">
        <v>5.2601199999999997</v>
      </c>
      <c r="EN282">
        <v>12.004</v>
      </c>
      <c r="EO282">
        <v>4.9986499999999996</v>
      </c>
      <c r="EP282">
        <v>3.2868499999999998</v>
      </c>
      <c r="EQ282">
        <v>9999</v>
      </c>
      <c r="ER282">
        <v>9999</v>
      </c>
      <c r="ES282">
        <v>999.9</v>
      </c>
      <c r="ET282">
        <v>9999</v>
      </c>
      <c r="EU282">
        <v>1.87256</v>
      </c>
      <c r="EV282">
        <v>1.87347</v>
      </c>
      <c r="EW282">
        <v>1.8696600000000001</v>
      </c>
      <c r="EX282">
        <v>1.8754599999999999</v>
      </c>
      <c r="EY282">
        <v>1.8756200000000001</v>
      </c>
      <c r="EZ282">
        <v>1.8739699999999999</v>
      </c>
      <c r="FA282">
        <v>1.87256</v>
      </c>
      <c r="FB282">
        <v>1.87164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-0.34</v>
      </c>
      <c r="FQ282">
        <v>3.5299999999999998E-2</v>
      </c>
      <c r="FR282">
        <v>0.34321388301456301</v>
      </c>
      <c r="FS282">
        <v>1.93526017593624E-3</v>
      </c>
      <c r="FT282">
        <v>-2.6352868309754201E-6</v>
      </c>
      <c r="FU282">
        <v>7.4988703689445403E-10</v>
      </c>
      <c r="FV282">
        <v>-2.6994475661370899E-2</v>
      </c>
      <c r="FW282">
        <v>5.2935318026229097E-3</v>
      </c>
      <c r="FX282">
        <v>-4.69559145734915E-4</v>
      </c>
      <c r="FY282">
        <v>3.7413844565891902E-5</v>
      </c>
      <c r="FZ282">
        <v>1</v>
      </c>
      <c r="GA282">
        <v>1999</v>
      </c>
      <c r="GB282">
        <v>0</v>
      </c>
      <c r="GC282">
        <v>14</v>
      </c>
      <c r="GD282">
        <v>120.2</v>
      </c>
      <c r="GE282">
        <v>120.2</v>
      </c>
      <c r="GF282">
        <v>3.8769499999999999</v>
      </c>
      <c r="GG282">
        <v>2.5146500000000001</v>
      </c>
      <c r="GH282">
        <v>1.5979000000000001</v>
      </c>
      <c r="GI282">
        <v>2.34741</v>
      </c>
      <c r="GJ282">
        <v>1.64917</v>
      </c>
      <c r="GK282">
        <v>2.2839399999999999</v>
      </c>
      <c r="GL282">
        <v>29.857800000000001</v>
      </c>
      <c r="GM282">
        <v>15.6731</v>
      </c>
      <c r="GN282">
        <v>19</v>
      </c>
      <c r="GO282">
        <v>470.03</v>
      </c>
      <c r="GP282">
        <v>607.63599999999997</v>
      </c>
      <c r="GQ282">
        <v>39.901499999999999</v>
      </c>
      <c r="GR282">
        <v>25.260899999999999</v>
      </c>
      <c r="GS282">
        <v>29.999199999999998</v>
      </c>
      <c r="GT282">
        <v>25.028500000000001</v>
      </c>
      <c r="GU282">
        <v>24.999600000000001</v>
      </c>
      <c r="GV282">
        <v>77.779300000000006</v>
      </c>
      <c r="GW282">
        <v>65.515500000000003</v>
      </c>
      <c r="GX282">
        <v>100</v>
      </c>
      <c r="GY282">
        <v>39.777999999999999</v>
      </c>
      <c r="GZ282">
        <v>1973.64</v>
      </c>
      <c r="HA282">
        <v>5.1706899999999996</v>
      </c>
      <c r="HB282">
        <v>100.855</v>
      </c>
      <c r="HC282">
        <v>100.751</v>
      </c>
    </row>
    <row r="283" spans="1:211" x14ac:dyDescent="0.2">
      <c r="A283">
        <v>267</v>
      </c>
      <c r="B283">
        <v>1736456809</v>
      </c>
      <c r="C283">
        <v>533</v>
      </c>
      <c r="D283" t="s">
        <v>882</v>
      </c>
      <c r="E283" t="s">
        <v>883</v>
      </c>
      <c r="F283">
        <v>2</v>
      </c>
      <c r="G283">
        <v>1736456808</v>
      </c>
      <c r="H283">
        <f t="shared" si="136"/>
        <v>6.0826046041172815E-3</v>
      </c>
      <c r="I283">
        <f t="shared" si="137"/>
        <v>6.0826046041172814</v>
      </c>
      <c r="J283">
        <f t="shared" si="138"/>
        <v>59.776427556169615</v>
      </c>
      <c r="K283">
        <f t="shared" si="139"/>
        <v>1836.45</v>
      </c>
      <c r="L283">
        <f t="shared" si="140"/>
        <v>1121.9132534066259</v>
      </c>
      <c r="M283">
        <f t="shared" si="141"/>
        <v>114.66830752322484</v>
      </c>
      <c r="N283">
        <f t="shared" si="142"/>
        <v>187.699550488065</v>
      </c>
      <c r="O283">
        <f t="shared" si="143"/>
        <v>0.15725389028964804</v>
      </c>
      <c r="P283">
        <f t="shared" si="144"/>
        <v>3.5333269835536667</v>
      </c>
      <c r="Q283">
        <f t="shared" si="145"/>
        <v>0.153466709501791</v>
      </c>
      <c r="R283">
        <f t="shared" si="146"/>
        <v>9.6249359962194289E-2</v>
      </c>
      <c r="S283">
        <f t="shared" si="147"/>
        <v>317.39956427999999</v>
      </c>
      <c r="T283">
        <f t="shared" si="148"/>
        <v>33.416722137306088</v>
      </c>
      <c r="U283">
        <f t="shared" si="149"/>
        <v>33.416722137306088</v>
      </c>
      <c r="V283">
        <f t="shared" si="150"/>
        <v>5.171613149890403</v>
      </c>
      <c r="W283">
        <f t="shared" si="151"/>
        <v>24.458996947579408</v>
      </c>
      <c r="X283">
        <f t="shared" si="152"/>
        <v>1.2478552707173001</v>
      </c>
      <c r="Y283">
        <f t="shared" si="153"/>
        <v>5.1018252031827274</v>
      </c>
      <c r="Z283">
        <f t="shared" si="154"/>
        <v>3.9237578791731029</v>
      </c>
      <c r="AA283">
        <f t="shared" si="155"/>
        <v>-268.24286304157209</v>
      </c>
      <c r="AB283">
        <f t="shared" si="156"/>
        <v>-46.159634814136062</v>
      </c>
      <c r="AC283">
        <f t="shared" si="157"/>
        <v>-3.0006263503410229</v>
      </c>
      <c r="AD283">
        <f t="shared" si="158"/>
        <v>-3.5599260491707696E-3</v>
      </c>
      <c r="AE283">
        <f t="shared" si="159"/>
        <v>86.992424072336703</v>
      </c>
      <c r="AF283">
        <f t="shared" si="160"/>
        <v>6.0249045319303374</v>
      </c>
      <c r="AG283">
        <f t="shared" si="161"/>
        <v>59.776427556169615</v>
      </c>
      <c r="AH283">
        <v>1953.5310594554201</v>
      </c>
      <c r="AI283">
        <v>1859.1524848484801</v>
      </c>
      <c r="AJ283">
        <v>3.28681088179908</v>
      </c>
      <c r="AK283">
        <v>84.5062676990527</v>
      </c>
      <c r="AL283">
        <f t="shared" si="162"/>
        <v>6.0826046041172814</v>
      </c>
      <c r="AM283">
        <v>4.9957837652003603</v>
      </c>
      <c r="AN283">
        <v>12.2068062937063</v>
      </c>
      <c r="AO283">
        <v>-2.7676899427992399E-5</v>
      </c>
      <c r="AP283">
        <v>123.873733639405</v>
      </c>
      <c r="AQ283">
        <v>21</v>
      </c>
      <c r="AR283">
        <v>4</v>
      </c>
      <c r="AS283">
        <f t="shared" si="163"/>
        <v>1</v>
      </c>
      <c r="AT283">
        <f t="shared" si="164"/>
        <v>0</v>
      </c>
      <c r="AU283">
        <f t="shared" si="165"/>
        <v>52909.096522679822</v>
      </c>
      <c r="AV283">
        <f t="shared" si="166"/>
        <v>2000</v>
      </c>
      <c r="AW283">
        <f t="shared" si="167"/>
        <v>1685.9993579999996</v>
      </c>
      <c r="AX283">
        <f t="shared" si="168"/>
        <v>0.84299967899999984</v>
      </c>
      <c r="AY283">
        <f t="shared" si="169"/>
        <v>0.15869978214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1736456808</v>
      </c>
      <c r="BF283">
        <v>1836.45</v>
      </c>
      <c r="BG283">
        <v>1954.13</v>
      </c>
      <c r="BH283">
        <v>12.209</v>
      </c>
      <c r="BI283">
        <v>5.0666700000000002</v>
      </c>
      <c r="BJ283">
        <v>1836.8</v>
      </c>
      <c r="BK283">
        <v>12.1737</v>
      </c>
      <c r="BL283">
        <v>499.95</v>
      </c>
      <c r="BM283">
        <v>102.108</v>
      </c>
      <c r="BN283">
        <v>9.9819699999999997E-2</v>
      </c>
      <c r="BO283">
        <v>33.174399999999999</v>
      </c>
      <c r="BP283">
        <v>32.341200000000001</v>
      </c>
      <c r="BQ283">
        <v>999.9</v>
      </c>
      <c r="BR283">
        <v>0</v>
      </c>
      <c r="BS283">
        <v>0</v>
      </c>
      <c r="BT283">
        <v>10001.200000000001</v>
      </c>
      <c r="BU283">
        <v>722.62800000000004</v>
      </c>
      <c r="BV283">
        <v>480.44</v>
      </c>
      <c r="BW283">
        <v>-117.68300000000001</v>
      </c>
      <c r="BX283">
        <v>1859.15</v>
      </c>
      <c r="BY283">
        <v>1964.08</v>
      </c>
      <c r="BZ283">
        <v>7.14236</v>
      </c>
      <c r="CA283">
        <v>1954.13</v>
      </c>
      <c r="CB283">
        <v>5.0666700000000002</v>
      </c>
      <c r="CC283">
        <v>1.2466299999999999</v>
      </c>
      <c r="CD283">
        <v>0.51734500000000005</v>
      </c>
      <c r="CE283">
        <v>10.170400000000001</v>
      </c>
      <c r="CF283">
        <v>-2.3277299999999999</v>
      </c>
      <c r="CG283">
        <v>2000</v>
      </c>
      <c r="CH283">
        <v>0.90000199999999997</v>
      </c>
      <c r="CI283">
        <v>9.9997699999999995E-2</v>
      </c>
      <c r="CJ283">
        <v>24</v>
      </c>
      <c r="CK283">
        <v>39093</v>
      </c>
      <c r="CL283">
        <v>1736449596</v>
      </c>
      <c r="CM283" t="s">
        <v>346</v>
      </c>
      <c r="CN283">
        <v>1736449594</v>
      </c>
      <c r="CO283">
        <v>1736449596</v>
      </c>
      <c r="CP283">
        <v>2</v>
      </c>
      <c r="CQ283">
        <v>0.52600000000000002</v>
      </c>
      <c r="CR283">
        <v>-1.4999999999999999E-2</v>
      </c>
      <c r="CS283">
        <v>0.63</v>
      </c>
      <c r="CT283">
        <v>3.9E-2</v>
      </c>
      <c r="CU283">
        <v>200</v>
      </c>
      <c r="CV283">
        <v>13</v>
      </c>
      <c r="CW283">
        <v>0.21</v>
      </c>
      <c r="CX283">
        <v>0.03</v>
      </c>
      <c r="CY283">
        <v>-116.23976190476201</v>
      </c>
      <c r="CZ283">
        <v>-8.7663116883117507</v>
      </c>
      <c r="DA283">
        <v>0.897467277809742</v>
      </c>
      <c r="DB283">
        <v>0</v>
      </c>
      <c r="DC283">
        <v>7.2452547619047598</v>
      </c>
      <c r="DD283">
        <v>-0.36932259740260198</v>
      </c>
      <c r="DE283">
        <v>3.9502880017857102E-2</v>
      </c>
      <c r="DF283">
        <v>1</v>
      </c>
      <c r="DG283">
        <v>1</v>
      </c>
      <c r="DH283">
        <v>2</v>
      </c>
      <c r="DI283" t="s">
        <v>347</v>
      </c>
      <c r="DJ283">
        <v>3.1174499999999998</v>
      </c>
      <c r="DK283">
        <v>2.8006099999999998</v>
      </c>
      <c r="DL283">
        <v>0.26390799999999998</v>
      </c>
      <c r="DM283">
        <v>0.275171</v>
      </c>
      <c r="DN283">
        <v>7.2010500000000005E-2</v>
      </c>
      <c r="DO283">
        <v>3.62332E-2</v>
      </c>
      <c r="DP283">
        <v>20431.599999999999</v>
      </c>
      <c r="DQ283">
        <v>18566.599999999999</v>
      </c>
      <c r="DR283">
        <v>26561</v>
      </c>
      <c r="DS283">
        <v>23974.7</v>
      </c>
      <c r="DT283">
        <v>34082.199999999997</v>
      </c>
      <c r="DU283">
        <v>33701.5</v>
      </c>
      <c r="DV283">
        <v>40154.400000000001</v>
      </c>
      <c r="DW283">
        <v>37926.800000000003</v>
      </c>
      <c r="DX283">
        <v>1.9953000000000001</v>
      </c>
      <c r="DY283">
        <v>2.1772</v>
      </c>
      <c r="DZ283">
        <v>0.23264399999999999</v>
      </c>
      <c r="EA283">
        <v>0</v>
      </c>
      <c r="EB283">
        <v>28.5627</v>
      </c>
      <c r="EC283">
        <v>999.9</v>
      </c>
      <c r="ED283">
        <v>61.390999999999998</v>
      </c>
      <c r="EE283">
        <v>25.408000000000001</v>
      </c>
      <c r="EF283">
        <v>19.5869</v>
      </c>
      <c r="EG283">
        <v>63.716799999999999</v>
      </c>
      <c r="EH283">
        <v>26.4343</v>
      </c>
      <c r="EI283">
        <v>1</v>
      </c>
      <c r="EJ283">
        <v>-0.167495</v>
      </c>
      <c r="EK283">
        <v>-5.6180000000000003</v>
      </c>
      <c r="EL283">
        <v>20.173999999999999</v>
      </c>
      <c r="EM283">
        <v>5.2604199999999999</v>
      </c>
      <c r="EN283">
        <v>12.004</v>
      </c>
      <c r="EO283">
        <v>4.9987000000000004</v>
      </c>
      <c r="EP283">
        <v>3.28695</v>
      </c>
      <c r="EQ283">
        <v>9999</v>
      </c>
      <c r="ER283">
        <v>9999</v>
      </c>
      <c r="ES283">
        <v>999.9</v>
      </c>
      <c r="ET283">
        <v>9999</v>
      </c>
      <c r="EU283">
        <v>1.8725700000000001</v>
      </c>
      <c r="EV283">
        <v>1.87347</v>
      </c>
      <c r="EW283">
        <v>1.8696699999999999</v>
      </c>
      <c r="EX283">
        <v>1.8754599999999999</v>
      </c>
      <c r="EY283">
        <v>1.87561</v>
      </c>
      <c r="EZ283">
        <v>1.87395</v>
      </c>
      <c r="FA283">
        <v>1.8725799999999999</v>
      </c>
      <c r="FB283">
        <v>1.87164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-0.35</v>
      </c>
      <c r="FQ283">
        <v>3.5400000000000001E-2</v>
      </c>
      <c r="FR283">
        <v>0.34321388301456301</v>
      </c>
      <c r="FS283">
        <v>1.93526017593624E-3</v>
      </c>
      <c r="FT283">
        <v>-2.6352868309754201E-6</v>
      </c>
      <c r="FU283">
        <v>7.4988703689445403E-10</v>
      </c>
      <c r="FV283">
        <v>-2.6994475661370899E-2</v>
      </c>
      <c r="FW283">
        <v>5.2935318026229097E-3</v>
      </c>
      <c r="FX283">
        <v>-4.69559145734915E-4</v>
      </c>
      <c r="FY283">
        <v>3.7413844565891902E-5</v>
      </c>
      <c r="FZ283">
        <v>1</v>
      </c>
      <c r="GA283">
        <v>1999</v>
      </c>
      <c r="GB283">
        <v>0</v>
      </c>
      <c r="GC283">
        <v>14</v>
      </c>
      <c r="GD283">
        <v>120.2</v>
      </c>
      <c r="GE283">
        <v>120.2</v>
      </c>
      <c r="GF283">
        <v>3.88794</v>
      </c>
      <c r="GG283">
        <v>2.48291</v>
      </c>
      <c r="GH283">
        <v>1.5979000000000001</v>
      </c>
      <c r="GI283">
        <v>2.34741</v>
      </c>
      <c r="GJ283">
        <v>1.64917</v>
      </c>
      <c r="GK283">
        <v>2.49634</v>
      </c>
      <c r="GL283">
        <v>29.857800000000001</v>
      </c>
      <c r="GM283">
        <v>15.681800000000001</v>
      </c>
      <c r="GN283">
        <v>19</v>
      </c>
      <c r="GO283">
        <v>469.94900000000001</v>
      </c>
      <c r="GP283">
        <v>607.76300000000003</v>
      </c>
      <c r="GQ283">
        <v>39.833199999999998</v>
      </c>
      <c r="GR283">
        <v>25.261800000000001</v>
      </c>
      <c r="GS283">
        <v>29.999099999999999</v>
      </c>
      <c r="GT283">
        <v>25.029699999999998</v>
      </c>
      <c r="GU283">
        <v>25.000299999999999</v>
      </c>
      <c r="GV283">
        <v>78.006500000000003</v>
      </c>
      <c r="GW283">
        <v>65.515500000000003</v>
      </c>
      <c r="GX283">
        <v>100</v>
      </c>
      <c r="GY283">
        <v>39.639699999999998</v>
      </c>
      <c r="GZ283">
        <v>1980.44</v>
      </c>
      <c r="HA283">
        <v>5.1810200000000002</v>
      </c>
      <c r="HB283">
        <v>100.854</v>
      </c>
      <c r="HC283">
        <v>100.752</v>
      </c>
    </row>
    <row r="284" spans="1:211" x14ac:dyDescent="0.2">
      <c r="A284">
        <v>268</v>
      </c>
      <c r="B284">
        <v>1736456811</v>
      </c>
      <c r="C284">
        <v>535</v>
      </c>
      <c r="D284" t="s">
        <v>884</v>
      </c>
      <c r="E284" t="s">
        <v>885</v>
      </c>
      <c r="F284">
        <v>2</v>
      </c>
      <c r="G284">
        <v>1736456809</v>
      </c>
      <c r="H284">
        <f t="shared" si="136"/>
        <v>6.0656728220224191E-3</v>
      </c>
      <c r="I284">
        <f t="shared" si="137"/>
        <v>6.0656728220224192</v>
      </c>
      <c r="J284">
        <f t="shared" si="138"/>
        <v>59.628726502491318</v>
      </c>
      <c r="K284">
        <f t="shared" si="139"/>
        <v>1839.79</v>
      </c>
      <c r="L284">
        <f t="shared" si="140"/>
        <v>1124.4112203613627</v>
      </c>
      <c r="M284">
        <f t="shared" si="141"/>
        <v>114.92374650648073</v>
      </c>
      <c r="N284">
        <f t="shared" si="142"/>
        <v>188.04113277810151</v>
      </c>
      <c r="O284">
        <f t="shared" si="143"/>
        <v>0.15670087644018985</v>
      </c>
      <c r="P284">
        <f t="shared" si="144"/>
        <v>3.5360014385446772</v>
      </c>
      <c r="Q284">
        <f t="shared" si="145"/>
        <v>0.15294271349523897</v>
      </c>
      <c r="R284">
        <f t="shared" si="146"/>
        <v>9.5919344892825567E-2</v>
      </c>
      <c r="S284">
        <f t="shared" si="147"/>
        <v>317.40051611930653</v>
      </c>
      <c r="T284">
        <f t="shared" si="148"/>
        <v>33.426332082402936</v>
      </c>
      <c r="U284">
        <f t="shared" si="149"/>
        <v>33.426332082402936</v>
      </c>
      <c r="V284">
        <f t="shared" si="150"/>
        <v>5.1743978158025534</v>
      </c>
      <c r="W284">
        <f t="shared" si="151"/>
        <v>24.457662395046324</v>
      </c>
      <c r="X284">
        <f t="shared" si="152"/>
        <v>1.2482143799306249</v>
      </c>
      <c r="Y284">
        <f t="shared" si="153"/>
        <v>5.1035718776764183</v>
      </c>
      <c r="Z284">
        <f t="shared" si="154"/>
        <v>3.9261834358719288</v>
      </c>
      <c r="AA284">
        <f t="shared" si="155"/>
        <v>-267.49617145118867</v>
      </c>
      <c r="AB284">
        <f t="shared" si="156"/>
        <v>-46.863685130391794</v>
      </c>
      <c r="AC284">
        <f t="shared" si="157"/>
        <v>-3.0443235129960633</v>
      </c>
      <c r="AD284">
        <f t="shared" si="158"/>
        <v>-3.6639752700082795E-3</v>
      </c>
      <c r="AE284">
        <f t="shared" si="159"/>
        <v>87.127268670858243</v>
      </c>
      <c r="AF284">
        <f t="shared" si="160"/>
        <v>6.020526896625034</v>
      </c>
      <c r="AG284">
        <f t="shared" si="161"/>
        <v>59.628726502491318</v>
      </c>
      <c r="AH284">
        <v>1960.41964738413</v>
      </c>
      <c r="AI284">
        <v>1865.90878787879</v>
      </c>
      <c r="AJ284">
        <v>3.33392553609889</v>
      </c>
      <c r="AK284">
        <v>84.5062676990527</v>
      </c>
      <c r="AL284">
        <f t="shared" si="162"/>
        <v>6.0656728220224192</v>
      </c>
      <c r="AM284">
        <v>5.0268468077744402</v>
      </c>
      <c r="AN284">
        <v>12.216295104895099</v>
      </c>
      <c r="AO284">
        <v>4.7095606579204999E-5</v>
      </c>
      <c r="AP284">
        <v>123.873733639405</v>
      </c>
      <c r="AQ284">
        <v>21</v>
      </c>
      <c r="AR284">
        <v>4</v>
      </c>
      <c r="AS284">
        <f t="shared" si="163"/>
        <v>1</v>
      </c>
      <c r="AT284">
        <f t="shared" si="164"/>
        <v>0</v>
      </c>
      <c r="AU284">
        <f t="shared" si="165"/>
        <v>52965.366826895457</v>
      </c>
      <c r="AV284">
        <f t="shared" si="166"/>
        <v>2000.0050000000001</v>
      </c>
      <c r="AW284">
        <f t="shared" si="167"/>
        <v>1686.0041819999174</v>
      </c>
      <c r="AX284">
        <f t="shared" si="168"/>
        <v>0.84299998349999994</v>
      </c>
      <c r="AY284">
        <f t="shared" si="169"/>
        <v>0.15869986131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1736456809</v>
      </c>
      <c r="BF284">
        <v>1839.79</v>
      </c>
      <c r="BG284">
        <v>1957.635</v>
      </c>
      <c r="BH284">
        <v>12.2125</v>
      </c>
      <c r="BI284">
        <v>5.0760699999999996</v>
      </c>
      <c r="BJ284">
        <v>1840.135</v>
      </c>
      <c r="BK284">
        <v>12.177149999999999</v>
      </c>
      <c r="BL284">
        <v>499.99799999999999</v>
      </c>
      <c r="BM284">
        <v>102.108</v>
      </c>
      <c r="BN284">
        <v>9.9932850000000004E-2</v>
      </c>
      <c r="BO284">
        <v>33.180500000000002</v>
      </c>
      <c r="BP284">
        <v>32.3459</v>
      </c>
      <c r="BQ284">
        <v>999.9</v>
      </c>
      <c r="BR284">
        <v>0</v>
      </c>
      <c r="BS284">
        <v>0</v>
      </c>
      <c r="BT284">
        <v>10012.5</v>
      </c>
      <c r="BU284">
        <v>722.67650000000003</v>
      </c>
      <c r="BV284">
        <v>480.66199999999998</v>
      </c>
      <c r="BW284">
        <v>-117.84699999999999</v>
      </c>
      <c r="BX284">
        <v>1862.5350000000001</v>
      </c>
      <c r="BY284">
        <v>1967.62</v>
      </c>
      <c r="BZ284">
        <v>7.1364549999999998</v>
      </c>
      <c r="CA284">
        <v>1957.635</v>
      </c>
      <c r="CB284">
        <v>5.0760699999999996</v>
      </c>
      <c r="CC284">
        <v>1.24699</v>
      </c>
      <c r="CD284">
        <v>0.51830600000000004</v>
      </c>
      <c r="CE284">
        <v>10.1747</v>
      </c>
      <c r="CF284">
        <v>-2.3026900000000001</v>
      </c>
      <c r="CG284">
        <v>2000.0050000000001</v>
      </c>
      <c r="CH284">
        <v>0.90000199999999997</v>
      </c>
      <c r="CI284">
        <v>9.9998050000000005E-2</v>
      </c>
      <c r="CJ284">
        <v>24</v>
      </c>
      <c r="CK284">
        <v>39093.050000000003</v>
      </c>
      <c r="CL284">
        <v>1736449596</v>
      </c>
      <c r="CM284" t="s">
        <v>346</v>
      </c>
      <c r="CN284">
        <v>1736449594</v>
      </c>
      <c r="CO284">
        <v>1736449596</v>
      </c>
      <c r="CP284">
        <v>2</v>
      </c>
      <c r="CQ284">
        <v>0.52600000000000002</v>
      </c>
      <c r="CR284">
        <v>-1.4999999999999999E-2</v>
      </c>
      <c r="CS284">
        <v>0.63</v>
      </c>
      <c r="CT284">
        <v>3.9E-2</v>
      </c>
      <c r="CU284">
        <v>200</v>
      </c>
      <c r="CV284">
        <v>13</v>
      </c>
      <c r="CW284">
        <v>0.21</v>
      </c>
      <c r="CX284">
        <v>0.03</v>
      </c>
      <c r="CY284">
        <v>-116.514666666667</v>
      </c>
      <c r="CZ284">
        <v>-8.3579220779219696</v>
      </c>
      <c r="DA284">
        <v>0.85794301805086304</v>
      </c>
      <c r="DB284">
        <v>0</v>
      </c>
      <c r="DC284">
        <v>7.2304942857142898</v>
      </c>
      <c r="DD284">
        <v>-0.43787532467532397</v>
      </c>
      <c r="DE284">
        <v>4.66772713703901E-2</v>
      </c>
      <c r="DF284">
        <v>1</v>
      </c>
      <c r="DG284">
        <v>1</v>
      </c>
      <c r="DH284">
        <v>2</v>
      </c>
      <c r="DI284" t="s">
        <v>347</v>
      </c>
      <c r="DJ284">
        <v>3.1174200000000001</v>
      </c>
      <c r="DK284">
        <v>2.8010999999999999</v>
      </c>
      <c r="DL284">
        <v>0.26445099999999999</v>
      </c>
      <c r="DM284">
        <v>0.27573300000000001</v>
      </c>
      <c r="DN284">
        <v>7.2042400000000006E-2</v>
      </c>
      <c r="DO284">
        <v>3.6353799999999999E-2</v>
      </c>
      <c r="DP284">
        <v>20416.7</v>
      </c>
      <c r="DQ284">
        <v>18552.400000000001</v>
      </c>
      <c r="DR284">
        <v>26561.1</v>
      </c>
      <c r="DS284">
        <v>23974.9</v>
      </c>
      <c r="DT284">
        <v>34081.199999999997</v>
      </c>
      <c r="DU284">
        <v>33697.5</v>
      </c>
      <c r="DV284">
        <v>40154.6</v>
      </c>
      <c r="DW284">
        <v>37927</v>
      </c>
      <c r="DX284">
        <v>1.99542</v>
      </c>
      <c r="DY284">
        <v>2.1771199999999999</v>
      </c>
      <c r="DZ284">
        <v>0.232514</v>
      </c>
      <c r="EA284">
        <v>0</v>
      </c>
      <c r="EB284">
        <v>28.5701</v>
      </c>
      <c r="EC284">
        <v>999.9</v>
      </c>
      <c r="ED284">
        <v>61.390999999999998</v>
      </c>
      <c r="EE284">
        <v>25.398</v>
      </c>
      <c r="EF284">
        <v>19.5761</v>
      </c>
      <c r="EG284">
        <v>63.696800000000003</v>
      </c>
      <c r="EH284">
        <v>26.426300000000001</v>
      </c>
      <c r="EI284">
        <v>1</v>
      </c>
      <c r="EJ284">
        <v>-0.167431</v>
      </c>
      <c r="EK284">
        <v>-5.4807600000000001</v>
      </c>
      <c r="EL284">
        <v>20.1798</v>
      </c>
      <c r="EM284">
        <v>5.2605700000000004</v>
      </c>
      <c r="EN284">
        <v>12.004</v>
      </c>
      <c r="EO284">
        <v>4.9988000000000001</v>
      </c>
      <c r="EP284">
        <v>3.2871000000000001</v>
      </c>
      <c r="EQ284">
        <v>9999</v>
      </c>
      <c r="ER284">
        <v>9999</v>
      </c>
      <c r="ES284">
        <v>999.9</v>
      </c>
      <c r="ET284">
        <v>9999</v>
      </c>
      <c r="EU284">
        <v>1.8725799999999999</v>
      </c>
      <c r="EV284">
        <v>1.87347</v>
      </c>
      <c r="EW284">
        <v>1.8696699999999999</v>
      </c>
      <c r="EX284">
        <v>1.8754599999999999</v>
      </c>
      <c r="EY284">
        <v>1.87561</v>
      </c>
      <c r="EZ284">
        <v>1.8739600000000001</v>
      </c>
      <c r="FA284">
        <v>1.8726</v>
      </c>
      <c r="FB284">
        <v>1.87164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-0.34</v>
      </c>
      <c r="FQ284">
        <v>3.5499999999999997E-2</v>
      </c>
      <c r="FR284">
        <v>0.34321388301456301</v>
      </c>
      <c r="FS284">
        <v>1.93526017593624E-3</v>
      </c>
      <c r="FT284">
        <v>-2.6352868309754201E-6</v>
      </c>
      <c r="FU284">
        <v>7.4988703689445403E-10</v>
      </c>
      <c r="FV284">
        <v>-2.6994475661370899E-2</v>
      </c>
      <c r="FW284">
        <v>5.2935318026229097E-3</v>
      </c>
      <c r="FX284">
        <v>-4.69559145734915E-4</v>
      </c>
      <c r="FY284">
        <v>3.7413844565891902E-5</v>
      </c>
      <c r="FZ284">
        <v>1</v>
      </c>
      <c r="GA284">
        <v>1999</v>
      </c>
      <c r="GB284">
        <v>0</v>
      </c>
      <c r="GC284">
        <v>14</v>
      </c>
      <c r="GD284">
        <v>120.3</v>
      </c>
      <c r="GE284">
        <v>120.2</v>
      </c>
      <c r="GF284">
        <v>3.89893</v>
      </c>
      <c r="GG284">
        <v>2.4890099999999999</v>
      </c>
      <c r="GH284">
        <v>1.5979000000000001</v>
      </c>
      <c r="GI284">
        <v>2.34619</v>
      </c>
      <c r="GJ284">
        <v>1.64917</v>
      </c>
      <c r="GK284">
        <v>2.4548299999999998</v>
      </c>
      <c r="GL284">
        <v>29.857800000000001</v>
      </c>
      <c r="GM284">
        <v>15.681800000000001</v>
      </c>
      <c r="GN284">
        <v>19</v>
      </c>
      <c r="GO284">
        <v>470.03500000000003</v>
      </c>
      <c r="GP284">
        <v>607.71500000000003</v>
      </c>
      <c r="GQ284">
        <v>39.775500000000001</v>
      </c>
      <c r="GR284">
        <v>25.261800000000001</v>
      </c>
      <c r="GS284">
        <v>29.999500000000001</v>
      </c>
      <c r="GT284">
        <v>25.0305</v>
      </c>
      <c r="GU284">
        <v>25.001100000000001</v>
      </c>
      <c r="GV284">
        <v>78.221100000000007</v>
      </c>
      <c r="GW284">
        <v>65.515500000000003</v>
      </c>
      <c r="GX284">
        <v>100</v>
      </c>
      <c r="GY284">
        <v>39.639699999999998</v>
      </c>
      <c r="GZ284">
        <v>1987.33</v>
      </c>
      <c r="HA284">
        <v>5.1963999999999997</v>
      </c>
      <c r="HB284">
        <v>100.854</v>
      </c>
      <c r="HC284">
        <v>100.753</v>
      </c>
    </row>
    <row r="285" spans="1:211" x14ac:dyDescent="0.2">
      <c r="A285">
        <v>269</v>
      </c>
      <c r="B285">
        <v>1736456813</v>
      </c>
      <c r="C285">
        <v>537</v>
      </c>
      <c r="D285" t="s">
        <v>886</v>
      </c>
      <c r="E285" t="s">
        <v>887</v>
      </c>
      <c r="F285">
        <v>2</v>
      </c>
      <c r="G285">
        <v>1736456812</v>
      </c>
      <c r="H285">
        <f t="shared" si="136"/>
        <v>6.0487350536696672E-3</v>
      </c>
      <c r="I285">
        <f t="shared" si="137"/>
        <v>6.0487350536696676</v>
      </c>
      <c r="J285">
        <f t="shared" si="138"/>
        <v>59.40933607276893</v>
      </c>
      <c r="K285">
        <f t="shared" si="139"/>
        <v>1849.89</v>
      </c>
      <c r="L285">
        <f t="shared" si="140"/>
        <v>1133.580048053703</v>
      </c>
      <c r="M285">
        <f t="shared" si="141"/>
        <v>115.86230304605024</v>
      </c>
      <c r="N285">
        <f t="shared" si="142"/>
        <v>189.07576588866002</v>
      </c>
      <c r="O285">
        <f t="shared" si="143"/>
        <v>0.15605276350949959</v>
      </c>
      <c r="P285">
        <f t="shared" si="144"/>
        <v>3.5431148199808362</v>
      </c>
      <c r="Q285">
        <f t="shared" si="145"/>
        <v>0.15233251685230159</v>
      </c>
      <c r="R285">
        <f t="shared" si="146"/>
        <v>9.5534685533054553E-2</v>
      </c>
      <c r="S285">
        <f t="shared" si="147"/>
        <v>317.39841300000001</v>
      </c>
      <c r="T285">
        <f t="shared" si="148"/>
        <v>33.445628433928363</v>
      </c>
      <c r="U285">
        <f t="shared" si="149"/>
        <v>33.445628433928363</v>
      </c>
      <c r="V285">
        <f t="shared" si="150"/>
        <v>5.179993242893647</v>
      </c>
      <c r="W285">
        <f t="shared" si="151"/>
        <v>24.454287390862714</v>
      </c>
      <c r="X285">
        <f t="shared" si="152"/>
        <v>1.2491701063098</v>
      </c>
      <c r="Y285">
        <f t="shared" si="153"/>
        <v>5.1081844518460571</v>
      </c>
      <c r="Z285">
        <f t="shared" si="154"/>
        <v>3.9308231365838471</v>
      </c>
      <c r="AA285">
        <f t="shared" si="155"/>
        <v>-266.74921586683234</v>
      </c>
      <c r="AB285">
        <f t="shared" si="156"/>
        <v>-47.56851648433684</v>
      </c>
      <c r="AC285">
        <f t="shared" si="157"/>
        <v>-3.0844409442910621</v>
      </c>
      <c r="AD285">
        <f t="shared" si="158"/>
        <v>-3.7602954602675709E-3</v>
      </c>
      <c r="AE285">
        <f t="shared" si="159"/>
        <v>87.707730086590857</v>
      </c>
      <c r="AF285">
        <f t="shared" si="160"/>
        <v>6.0042353942175088</v>
      </c>
      <c r="AG285">
        <f t="shared" si="161"/>
        <v>59.40933607276893</v>
      </c>
      <c r="AH285">
        <v>1967.3504913262</v>
      </c>
      <c r="AI285">
        <v>1872.7663030302999</v>
      </c>
      <c r="AJ285">
        <v>3.3893034880320299</v>
      </c>
      <c r="AK285">
        <v>84.5062676990527</v>
      </c>
      <c r="AL285">
        <f t="shared" si="162"/>
        <v>6.0487350536696676</v>
      </c>
      <c r="AM285">
        <v>5.0582047166316997</v>
      </c>
      <c r="AN285">
        <v>12.223927972027999</v>
      </c>
      <c r="AO285">
        <v>1.14444187099453E-4</v>
      </c>
      <c r="AP285">
        <v>123.873733639405</v>
      </c>
      <c r="AQ285">
        <v>21</v>
      </c>
      <c r="AR285">
        <v>4</v>
      </c>
      <c r="AS285">
        <f t="shared" si="163"/>
        <v>1</v>
      </c>
      <c r="AT285">
        <f t="shared" si="164"/>
        <v>0</v>
      </c>
      <c r="AU285">
        <f t="shared" si="165"/>
        <v>53115.191067122243</v>
      </c>
      <c r="AV285">
        <f t="shared" si="166"/>
        <v>1999.99</v>
      </c>
      <c r="AW285">
        <f t="shared" si="167"/>
        <v>1685.9915699999999</v>
      </c>
      <c r="AX285">
        <f t="shared" si="168"/>
        <v>0.84299999999999997</v>
      </c>
      <c r="AY285">
        <f t="shared" si="169"/>
        <v>0.15870000000000001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1736456812</v>
      </c>
      <c r="BF285">
        <v>1849.89</v>
      </c>
      <c r="BG285">
        <v>1968.42</v>
      </c>
      <c r="BH285">
        <v>12.2217</v>
      </c>
      <c r="BI285">
        <v>5.1075499999999998</v>
      </c>
      <c r="BJ285">
        <v>1850.23</v>
      </c>
      <c r="BK285">
        <v>12.186199999999999</v>
      </c>
      <c r="BL285">
        <v>500.202</v>
      </c>
      <c r="BM285">
        <v>102.10899999999999</v>
      </c>
      <c r="BN285">
        <v>0.10019400000000001</v>
      </c>
      <c r="BO285">
        <v>33.196599999999997</v>
      </c>
      <c r="BP285">
        <v>32.350299999999997</v>
      </c>
      <c r="BQ285">
        <v>999.9</v>
      </c>
      <c r="BR285">
        <v>0</v>
      </c>
      <c r="BS285">
        <v>0</v>
      </c>
      <c r="BT285">
        <v>10042.5</v>
      </c>
      <c r="BU285">
        <v>722.80399999999997</v>
      </c>
      <c r="BV285">
        <v>481.64400000000001</v>
      </c>
      <c r="BW285">
        <v>-118.538</v>
      </c>
      <c r="BX285">
        <v>1872.78</v>
      </c>
      <c r="BY285">
        <v>1978.53</v>
      </c>
      <c r="BZ285">
        <v>7.11416</v>
      </c>
      <c r="CA285">
        <v>1968.42</v>
      </c>
      <c r="CB285">
        <v>5.1075499999999998</v>
      </c>
      <c r="CC285">
        <v>1.24794</v>
      </c>
      <c r="CD285">
        <v>0.52152399999999999</v>
      </c>
      <c r="CE285">
        <v>10.1861</v>
      </c>
      <c r="CF285">
        <v>-2.21902</v>
      </c>
      <c r="CG285">
        <v>1999.99</v>
      </c>
      <c r="CH285">
        <v>0.9</v>
      </c>
      <c r="CI285">
        <v>0.1</v>
      </c>
      <c r="CJ285">
        <v>24</v>
      </c>
      <c r="CK285">
        <v>39092.9</v>
      </c>
      <c r="CL285">
        <v>1736449596</v>
      </c>
      <c r="CM285" t="s">
        <v>346</v>
      </c>
      <c r="CN285">
        <v>1736449594</v>
      </c>
      <c r="CO285">
        <v>1736449596</v>
      </c>
      <c r="CP285">
        <v>2</v>
      </c>
      <c r="CQ285">
        <v>0.52600000000000002</v>
      </c>
      <c r="CR285">
        <v>-1.4999999999999999E-2</v>
      </c>
      <c r="CS285">
        <v>0.63</v>
      </c>
      <c r="CT285">
        <v>3.9E-2</v>
      </c>
      <c r="CU285">
        <v>200</v>
      </c>
      <c r="CV285">
        <v>13</v>
      </c>
      <c r="CW285">
        <v>0.21</v>
      </c>
      <c r="CX285">
        <v>0.03</v>
      </c>
      <c r="CY285">
        <v>-116.816</v>
      </c>
      <c r="CZ285">
        <v>-7.9187532467534201</v>
      </c>
      <c r="DA285">
        <v>0.80936483032772599</v>
      </c>
      <c r="DB285">
        <v>0</v>
      </c>
      <c r="DC285">
        <v>7.2154800000000003</v>
      </c>
      <c r="DD285">
        <v>-0.49418103896103799</v>
      </c>
      <c r="DE285">
        <v>5.19150136096991E-2</v>
      </c>
      <c r="DF285">
        <v>1</v>
      </c>
      <c r="DG285">
        <v>1</v>
      </c>
      <c r="DH285">
        <v>2</v>
      </c>
      <c r="DI285" t="s">
        <v>347</v>
      </c>
      <c r="DJ285">
        <v>3.1175899999999999</v>
      </c>
      <c r="DK285">
        <v>2.8009300000000001</v>
      </c>
      <c r="DL285">
        <v>0.26499400000000001</v>
      </c>
      <c r="DM285">
        <v>0.27630500000000002</v>
      </c>
      <c r="DN285">
        <v>7.2073700000000004E-2</v>
      </c>
      <c r="DO285">
        <v>3.6479499999999998E-2</v>
      </c>
      <c r="DP285">
        <v>20401.8</v>
      </c>
      <c r="DQ285">
        <v>18537.8</v>
      </c>
      <c r="DR285">
        <v>26561.3</v>
      </c>
      <c r="DS285">
        <v>23975</v>
      </c>
      <c r="DT285">
        <v>34080.1</v>
      </c>
      <c r="DU285">
        <v>33693.1</v>
      </c>
      <c r="DV285">
        <v>40154.5</v>
      </c>
      <c r="DW285">
        <v>37927</v>
      </c>
      <c r="DX285">
        <v>1.9957</v>
      </c>
      <c r="DY285">
        <v>2.1771199999999999</v>
      </c>
      <c r="DZ285">
        <v>0.231992</v>
      </c>
      <c r="EA285">
        <v>0</v>
      </c>
      <c r="EB285">
        <v>28.577400000000001</v>
      </c>
      <c r="EC285">
        <v>999.9</v>
      </c>
      <c r="ED285">
        <v>61.390999999999998</v>
      </c>
      <c r="EE285">
        <v>25.408000000000001</v>
      </c>
      <c r="EF285">
        <v>19.586400000000001</v>
      </c>
      <c r="EG285">
        <v>64.156800000000004</v>
      </c>
      <c r="EH285">
        <v>26.290099999999999</v>
      </c>
      <c r="EI285">
        <v>1</v>
      </c>
      <c r="EJ285">
        <v>-0.16781499999999999</v>
      </c>
      <c r="EK285">
        <v>-5.3590299999999997</v>
      </c>
      <c r="EL285">
        <v>20.1845</v>
      </c>
      <c r="EM285">
        <v>5.2587700000000002</v>
      </c>
      <c r="EN285">
        <v>12.004</v>
      </c>
      <c r="EO285">
        <v>4.9982499999999996</v>
      </c>
      <c r="EP285">
        <v>3.2866300000000002</v>
      </c>
      <c r="EQ285">
        <v>9999</v>
      </c>
      <c r="ER285">
        <v>9999</v>
      </c>
      <c r="ES285">
        <v>999.9</v>
      </c>
      <c r="ET285">
        <v>9999</v>
      </c>
      <c r="EU285">
        <v>1.8725799999999999</v>
      </c>
      <c r="EV285">
        <v>1.87347</v>
      </c>
      <c r="EW285">
        <v>1.8696600000000001</v>
      </c>
      <c r="EX285">
        <v>1.8754599999999999</v>
      </c>
      <c r="EY285">
        <v>1.8756200000000001</v>
      </c>
      <c r="EZ285">
        <v>1.8740000000000001</v>
      </c>
      <c r="FA285">
        <v>1.87262</v>
      </c>
      <c r="FB285">
        <v>1.87164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-0.35</v>
      </c>
      <c r="FQ285">
        <v>3.56E-2</v>
      </c>
      <c r="FR285">
        <v>0.34321388301456301</v>
      </c>
      <c r="FS285">
        <v>1.93526017593624E-3</v>
      </c>
      <c r="FT285">
        <v>-2.6352868309754201E-6</v>
      </c>
      <c r="FU285">
        <v>7.4988703689445403E-10</v>
      </c>
      <c r="FV285">
        <v>-2.6994475661370899E-2</v>
      </c>
      <c r="FW285">
        <v>5.2935318026229097E-3</v>
      </c>
      <c r="FX285">
        <v>-4.69559145734915E-4</v>
      </c>
      <c r="FY285">
        <v>3.7413844565891902E-5</v>
      </c>
      <c r="FZ285">
        <v>1</v>
      </c>
      <c r="GA285">
        <v>1999</v>
      </c>
      <c r="GB285">
        <v>0</v>
      </c>
      <c r="GC285">
        <v>14</v>
      </c>
      <c r="GD285">
        <v>120.3</v>
      </c>
      <c r="GE285">
        <v>120.3</v>
      </c>
      <c r="GF285">
        <v>3.91113</v>
      </c>
      <c r="GG285">
        <v>2.51709</v>
      </c>
      <c r="GH285">
        <v>1.5979000000000001</v>
      </c>
      <c r="GI285">
        <v>2.34619</v>
      </c>
      <c r="GJ285">
        <v>1.64917</v>
      </c>
      <c r="GK285">
        <v>2.34497</v>
      </c>
      <c r="GL285">
        <v>29.857800000000001</v>
      </c>
      <c r="GM285">
        <v>15.664300000000001</v>
      </c>
      <c r="GN285">
        <v>19</v>
      </c>
      <c r="GO285">
        <v>470.20400000000001</v>
      </c>
      <c r="GP285">
        <v>607.721</v>
      </c>
      <c r="GQ285">
        <v>39.719900000000003</v>
      </c>
      <c r="GR285">
        <v>25.262599999999999</v>
      </c>
      <c r="GS285">
        <v>29.999400000000001</v>
      </c>
      <c r="GT285">
        <v>25.0305</v>
      </c>
      <c r="GU285">
        <v>25.0017</v>
      </c>
      <c r="GV285">
        <v>78.360299999999995</v>
      </c>
      <c r="GW285">
        <v>65.173599999999993</v>
      </c>
      <c r="GX285">
        <v>100</v>
      </c>
      <c r="GY285">
        <v>39.639699999999998</v>
      </c>
      <c r="GZ285">
        <v>1987.33</v>
      </c>
      <c r="HA285">
        <v>5.2620899999999997</v>
      </c>
      <c r="HB285">
        <v>100.854</v>
      </c>
      <c r="HC285">
        <v>100.753</v>
      </c>
    </row>
    <row r="286" spans="1:211" x14ac:dyDescent="0.2">
      <c r="A286">
        <v>270</v>
      </c>
      <c r="B286">
        <v>1736456815</v>
      </c>
      <c r="C286">
        <v>539</v>
      </c>
      <c r="D286" t="s">
        <v>888</v>
      </c>
      <c r="E286" t="s">
        <v>889</v>
      </c>
      <c r="F286">
        <v>2</v>
      </c>
      <c r="G286">
        <v>1736456813</v>
      </c>
      <c r="H286">
        <f t="shared" si="136"/>
        <v>6.0322522363330713E-3</v>
      </c>
      <c r="I286">
        <f t="shared" si="137"/>
        <v>6.0322522363330711</v>
      </c>
      <c r="J286">
        <f t="shared" si="138"/>
        <v>59.603214342859047</v>
      </c>
      <c r="K286">
        <f t="shared" si="139"/>
        <v>1853.2149999999999</v>
      </c>
      <c r="L286">
        <f t="shared" si="140"/>
        <v>1132.8486076199149</v>
      </c>
      <c r="M286">
        <f t="shared" si="141"/>
        <v>115.78742178076787</v>
      </c>
      <c r="N286">
        <f t="shared" si="142"/>
        <v>189.41541297938346</v>
      </c>
      <c r="O286">
        <f t="shared" si="143"/>
        <v>0.15557056413226042</v>
      </c>
      <c r="P286">
        <f t="shared" si="144"/>
        <v>3.5377985671263854</v>
      </c>
      <c r="Q286">
        <f t="shared" si="145"/>
        <v>0.151867565592647</v>
      </c>
      <c r="R286">
        <f t="shared" si="146"/>
        <v>9.5242586975251065E-2</v>
      </c>
      <c r="S286">
        <f t="shared" si="147"/>
        <v>317.3983832401488</v>
      </c>
      <c r="T286">
        <f t="shared" si="148"/>
        <v>33.45140840645734</v>
      </c>
      <c r="U286">
        <f t="shared" si="149"/>
        <v>33.45140840645734</v>
      </c>
      <c r="V286">
        <f t="shared" si="150"/>
        <v>5.1816703047750661</v>
      </c>
      <c r="W286">
        <f t="shared" si="151"/>
        <v>24.460226481097425</v>
      </c>
      <c r="X286">
        <f t="shared" si="152"/>
        <v>1.2496031859850547</v>
      </c>
      <c r="Y286">
        <f t="shared" si="153"/>
        <v>5.1087147003758666</v>
      </c>
      <c r="Z286">
        <f t="shared" si="154"/>
        <v>3.9320671187900116</v>
      </c>
      <c r="AA286">
        <f t="shared" si="155"/>
        <v>-266.02232362228847</v>
      </c>
      <c r="AB286">
        <f t="shared" si="156"/>
        <v>-48.246705348860829</v>
      </c>
      <c r="AC286">
        <f t="shared" si="157"/>
        <v>-3.1332342651171663</v>
      </c>
      <c r="AD286">
        <f t="shared" si="158"/>
        <v>-3.8799961176465558E-3</v>
      </c>
      <c r="AE286">
        <f t="shared" si="159"/>
        <v>87.825446764725399</v>
      </c>
      <c r="AF286">
        <f t="shared" si="160"/>
        <v>6.0003322524771736</v>
      </c>
      <c r="AG286">
        <f t="shared" si="161"/>
        <v>59.603214342859047</v>
      </c>
      <c r="AH286">
        <v>1974.4605983773299</v>
      </c>
      <c r="AI286">
        <v>1879.5472121212099</v>
      </c>
      <c r="AJ286">
        <v>3.4017325586335301</v>
      </c>
      <c r="AK286">
        <v>84.5062676990527</v>
      </c>
      <c r="AL286">
        <f t="shared" si="162"/>
        <v>6.0322522363330711</v>
      </c>
      <c r="AM286">
        <v>5.0842672233056598</v>
      </c>
      <c r="AN286">
        <v>12.2307503496504</v>
      </c>
      <c r="AO286">
        <v>1.62331008015487E-4</v>
      </c>
      <c r="AP286">
        <v>123.873733639405</v>
      </c>
      <c r="AQ286">
        <v>21</v>
      </c>
      <c r="AR286">
        <v>4</v>
      </c>
      <c r="AS286">
        <f t="shared" si="163"/>
        <v>1</v>
      </c>
      <c r="AT286">
        <f t="shared" si="164"/>
        <v>0</v>
      </c>
      <c r="AU286">
        <f t="shared" si="165"/>
        <v>53000.815451851297</v>
      </c>
      <c r="AV286">
        <f t="shared" si="166"/>
        <v>1999.99</v>
      </c>
      <c r="AW286">
        <f t="shared" si="167"/>
        <v>1685.9917139992801</v>
      </c>
      <c r="AX286">
        <f t="shared" si="168"/>
        <v>0.84300007200000004</v>
      </c>
      <c r="AY286">
        <f t="shared" si="169"/>
        <v>0.15869998512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1736456813</v>
      </c>
      <c r="BF286">
        <v>1853.2149999999999</v>
      </c>
      <c r="BG286">
        <v>1971.915</v>
      </c>
      <c r="BH286">
        <v>12.225949999999999</v>
      </c>
      <c r="BI286">
        <v>5.1156449999999998</v>
      </c>
      <c r="BJ286">
        <v>1853.56</v>
      </c>
      <c r="BK286">
        <v>12.19045</v>
      </c>
      <c r="BL286">
        <v>500.14499999999998</v>
      </c>
      <c r="BM286">
        <v>102.10899999999999</v>
      </c>
      <c r="BN286">
        <v>0.10008690000000001</v>
      </c>
      <c r="BO286">
        <v>33.198450000000001</v>
      </c>
      <c r="BP286">
        <v>32.349600000000002</v>
      </c>
      <c r="BQ286">
        <v>999.9</v>
      </c>
      <c r="BR286">
        <v>0</v>
      </c>
      <c r="BS286">
        <v>0</v>
      </c>
      <c r="BT286">
        <v>10020</v>
      </c>
      <c r="BU286">
        <v>722.83950000000004</v>
      </c>
      <c r="BV286">
        <v>482.09699999999998</v>
      </c>
      <c r="BW286">
        <v>-118.70399999999999</v>
      </c>
      <c r="BX286">
        <v>1876.155</v>
      </c>
      <c r="BY286">
        <v>1982.0550000000001</v>
      </c>
      <c r="BZ286">
        <v>7.1103249999999996</v>
      </c>
      <c r="CA286">
        <v>1971.915</v>
      </c>
      <c r="CB286">
        <v>5.1156449999999998</v>
      </c>
      <c r="CC286">
        <v>1.248375</v>
      </c>
      <c r="CD286">
        <v>0.52235149999999997</v>
      </c>
      <c r="CE286">
        <v>10.19135</v>
      </c>
      <c r="CF286">
        <v>-2.1976100000000001</v>
      </c>
      <c r="CG286">
        <v>1999.99</v>
      </c>
      <c r="CH286">
        <v>0.90000049999999998</v>
      </c>
      <c r="CI286">
        <v>9.9999599999999994E-2</v>
      </c>
      <c r="CJ286">
        <v>24</v>
      </c>
      <c r="CK286">
        <v>39092.9</v>
      </c>
      <c r="CL286">
        <v>1736449596</v>
      </c>
      <c r="CM286" t="s">
        <v>346</v>
      </c>
      <c r="CN286">
        <v>1736449594</v>
      </c>
      <c r="CO286">
        <v>1736449596</v>
      </c>
      <c r="CP286">
        <v>2</v>
      </c>
      <c r="CQ286">
        <v>0.52600000000000002</v>
      </c>
      <c r="CR286">
        <v>-1.4999999999999999E-2</v>
      </c>
      <c r="CS286">
        <v>0.63</v>
      </c>
      <c r="CT286">
        <v>3.9E-2</v>
      </c>
      <c r="CU286">
        <v>200</v>
      </c>
      <c r="CV286">
        <v>13</v>
      </c>
      <c r="CW286">
        <v>0.21</v>
      </c>
      <c r="CX286">
        <v>0.03</v>
      </c>
      <c r="CY286">
        <v>-117.136571428571</v>
      </c>
      <c r="CZ286">
        <v>-8.0181818181816809</v>
      </c>
      <c r="DA286">
        <v>0.82031054348649002</v>
      </c>
      <c r="DB286">
        <v>0</v>
      </c>
      <c r="DC286">
        <v>7.1999685714285704</v>
      </c>
      <c r="DD286">
        <v>-0.54191532467533998</v>
      </c>
      <c r="DE286">
        <v>5.61043006827645E-2</v>
      </c>
      <c r="DF286">
        <v>0</v>
      </c>
      <c r="DG286">
        <v>0</v>
      </c>
      <c r="DH286">
        <v>2</v>
      </c>
      <c r="DI286" t="s">
        <v>535</v>
      </c>
      <c r="DJ286">
        <v>3.1174400000000002</v>
      </c>
      <c r="DK286">
        <v>2.8007900000000001</v>
      </c>
      <c r="DL286">
        <v>0.26553500000000002</v>
      </c>
      <c r="DM286">
        <v>0.27682800000000002</v>
      </c>
      <c r="DN286">
        <v>7.2111300000000003E-2</v>
      </c>
      <c r="DO286">
        <v>3.6541700000000003E-2</v>
      </c>
      <c r="DP286">
        <v>20386.7</v>
      </c>
      <c r="DQ286">
        <v>18524.3</v>
      </c>
      <c r="DR286">
        <v>26561.3</v>
      </c>
      <c r="DS286">
        <v>23974.799999999999</v>
      </c>
      <c r="DT286">
        <v>34078.6</v>
      </c>
      <c r="DU286">
        <v>33690.800000000003</v>
      </c>
      <c r="DV286">
        <v>40154.300000000003</v>
      </c>
      <c r="DW286">
        <v>37926.800000000003</v>
      </c>
      <c r="DX286">
        <v>1.9962</v>
      </c>
      <c r="DY286">
        <v>2.1775699999999998</v>
      </c>
      <c r="DZ286">
        <v>0.23150399999999999</v>
      </c>
      <c r="EA286">
        <v>0</v>
      </c>
      <c r="EB286">
        <v>28.584399999999999</v>
      </c>
      <c r="EC286">
        <v>999.9</v>
      </c>
      <c r="ED286">
        <v>61.390999999999998</v>
      </c>
      <c r="EE286">
        <v>25.408000000000001</v>
      </c>
      <c r="EF286">
        <v>19.589400000000001</v>
      </c>
      <c r="EG286">
        <v>64.076800000000006</v>
      </c>
      <c r="EH286">
        <v>26.482399999999998</v>
      </c>
      <c r="EI286">
        <v>1</v>
      </c>
      <c r="EJ286">
        <v>-0.168021</v>
      </c>
      <c r="EK286">
        <v>-5.3794899999999997</v>
      </c>
      <c r="EL286">
        <v>20.183499999999999</v>
      </c>
      <c r="EM286">
        <v>5.2581699999999998</v>
      </c>
      <c r="EN286">
        <v>12.004</v>
      </c>
      <c r="EO286">
        <v>4.9983000000000004</v>
      </c>
      <c r="EP286">
        <v>3.2864300000000002</v>
      </c>
      <c r="EQ286">
        <v>9999</v>
      </c>
      <c r="ER286">
        <v>9999</v>
      </c>
      <c r="ES286">
        <v>999.9</v>
      </c>
      <c r="ET286">
        <v>9999</v>
      </c>
      <c r="EU286">
        <v>1.8725700000000001</v>
      </c>
      <c r="EV286">
        <v>1.87347</v>
      </c>
      <c r="EW286">
        <v>1.8696600000000001</v>
      </c>
      <c r="EX286">
        <v>1.8754599999999999</v>
      </c>
      <c r="EY286">
        <v>1.8756200000000001</v>
      </c>
      <c r="EZ286">
        <v>1.87401</v>
      </c>
      <c r="FA286">
        <v>1.8726100000000001</v>
      </c>
      <c r="FB286">
        <v>1.87164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-0.35</v>
      </c>
      <c r="FQ286">
        <v>3.56E-2</v>
      </c>
      <c r="FR286">
        <v>0.34321388301456301</v>
      </c>
      <c r="FS286">
        <v>1.93526017593624E-3</v>
      </c>
      <c r="FT286">
        <v>-2.6352868309754201E-6</v>
      </c>
      <c r="FU286">
        <v>7.4988703689445403E-10</v>
      </c>
      <c r="FV286">
        <v>-2.6994475661370899E-2</v>
      </c>
      <c r="FW286">
        <v>5.2935318026229097E-3</v>
      </c>
      <c r="FX286">
        <v>-4.69559145734915E-4</v>
      </c>
      <c r="FY286">
        <v>3.7413844565891902E-5</v>
      </c>
      <c r="FZ286">
        <v>1</v>
      </c>
      <c r="GA286">
        <v>1999</v>
      </c>
      <c r="GB286">
        <v>0</v>
      </c>
      <c r="GC286">
        <v>14</v>
      </c>
      <c r="GD286">
        <v>120.3</v>
      </c>
      <c r="GE286">
        <v>120.3</v>
      </c>
      <c r="GF286">
        <v>3.9196800000000001</v>
      </c>
      <c r="GG286">
        <v>2.51831</v>
      </c>
      <c r="GH286">
        <v>1.5979000000000001</v>
      </c>
      <c r="GI286">
        <v>2.34619</v>
      </c>
      <c r="GJ286">
        <v>1.64917</v>
      </c>
      <c r="GK286">
        <v>2.2961399999999998</v>
      </c>
      <c r="GL286">
        <v>29.857800000000001</v>
      </c>
      <c r="GM286">
        <v>15.6906</v>
      </c>
      <c r="GN286">
        <v>19</v>
      </c>
      <c r="GO286">
        <v>470.50900000000001</v>
      </c>
      <c r="GP286">
        <v>608.08000000000004</v>
      </c>
      <c r="GQ286">
        <v>39.654899999999998</v>
      </c>
      <c r="GR286">
        <v>25.2636</v>
      </c>
      <c r="GS286">
        <v>29.999400000000001</v>
      </c>
      <c r="GT286">
        <v>25.0305</v>
      </c>
      <c r="GU286">
        <v>25.0017</v>
      </c>
      <c r="GV286">
        <v>78.633099999999999</v>
      </c>
      <c r="GW286">
        <v>65.173599999999993</v>
      </c>
      <c r="GX286">
        <v>100</v>
      </c>
      <c r="GY286">
        <v>39.4895</v>
      </c>
      <c r="GZ286">
        <v>2000.95</v>
      </c>
      <c r="HA286">
        <v>5.2787600000000001</v>
      </c>
      <c r="HB286">
        <v>100.854</v>
      </c>
      <c r="HC286">
        <v>100.752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2025-01-09T13:10:42Z</dcterms:created>
  <dcterms:modified xsi:type="dcterms:W3CDTF">2025-01-11T22:43:28Z</dcterms:modified>
</cp:coreProperties>
</file>