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ieschroeder/Documents/GitHub/2022-thermal-zoop-experiments/"/>
    </mc:Choice>
  </mc:AlternateContent>
  <xr:revisionPtr revIDLastSave="0" documentId="8_{C7213BD6-ECD1-654F-9089-826CFF57BF88}" xr6:coauthVersionLast="36" xr6:coauthVersionMax="36" xr10:uidLastSave="{00000000-0000-0000-0000-000000000000}"/>
  <bookViews>
    <workbookView xWindow="6440" yWindow="3680" windowWidth="38860" windowHeight="21420" activeTab="2" xr2:uid="{00000000-000D-0000-FFFF-FFFF00000000}"/>
  </bookViews>
  <sheets>
    <sheet name="About" sheetId="1" r:id="rId1"/>
    <sheet name="96 Column to Plate" sheetId="2" r:id="rId2"/>
    <sheet name="96 Plate to Column" sheetId="3" r:id="rId3"/>
  </sheets>
  <calcPr calcId="181029"/>
</workbook>
</file>

<file path=xl/calcChain.xml><?xml version="1.0" encoding="utf-8"?>
<calcChain xmlns="http://schemas.openxmlformats.org/spreadsheetml/2006/main">
  <c r="C4" i="2" l="1"/>
  <c r="H32" i="2"/>
  <c r="I32" i="2"/>
  <c r="G32" i="2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7" i="3"/>
  <c r="K32" i="2"/>
  <c r="H23" i="2"/>
  <c r="I23" i="2"/>
  <c r="G23" i="2"/>
  <c r="J32" i="2" l="1"/>
  <c r="K23" i="2"/>
  <c r="L32" i="2"/>
  <c r="J23" i="2"/>
  <c r="M32" i="2" l="1"/>
  <c r="L23" i="2"/>
  <c r="M23" i="2" l="1"/>
  <c r="N32" i="2"/>
  <c r="N23" i="2" l="1"/>
  <c r="O32" i="2"/>
  <c r="P32" i="2" l="1"/>
  <c r="O23" i="2"/>
  <c r="P23" i="2" l="1"/>
  <c r="Q32" i="2"/>
  <c r="R32" i="2" l="1"/>
  <c r="Q23" i="2"/>
  <c r="G33" i="2" l="1"/>
  <c r="R23" i="2"/>
  <c r="H33" i="2" l="1"/>
  <c r="G24" i="2"/>
  <c r="H24" i="2" l="1"/>
  <c r="I33" i="2"/>
  <c r="I24" i="2" l="1"/>
  <c r="J33" i="2"/>
  <c r="K33" i="2" l="1"/>
  <c r="J24" i="2"/>
  <c r="L33" i="2" l="1"/>
  <c r="K24" i="2"/>
  <c r="L24" i="2" l="1"/>
  <c r="M33" i="2"/>
  <c r="N33" i="2" l="1"/>
  <c r="M24" i="2"/>
  <c r="O33" i="2" l="1"/>
  <c r="N24" i="2"/>
  <c r="P33" i="2" l="1"/>
  <c r="O24" i="2"/>
  <c r="Q33" i="2" l="1"/>
  <c r="P24" i="2"/>
  <c r="Q24" i="2" l="1"/>
  <c r="R33" i="2"/>
  <c r="G34" i="2" l="1"/>
  <c r="R24" i="2"/>
  <c r="H34" i="2" l="1"/>
  <c r="G25" i="2"/>
  <c r="I34" i="2" l="1"/>
  <c r="H25" i="2"/>
  <c r="J34" i="2" l="1"/>
  <c r="I25" i="2"/>
  <c r="K34" i="2" l="1"/>
  <c r="J25" i="2"/>
  <c r="L34" i="2" l="1"/>
  <c r="K25" i="2"/>
  <c r="M34" i="2" l="1"/>
  <c r="L25" i="2"/>
  <c r="N34" i="2" l="1"/>
  <c r="M25" i="2"/>
  <c r="O34" i="2" l="1"/>
  <c r="N25" i="2"/>
  <c r="P34" i="2" l="1"/>
  <c r="O25" i="2"/>
  <c r="Q34" i="2" l="1"/>
  <c r="P25" i="2"/>
  <c r="R34" i="2" l="1"/>
  <c r="Q25" i="2"/>
  <c r="G35" i="2" l="1"/>
  <c r="R25" i="2"/>
  <c r="H35" i="2" l="1"/>
  <c r="G26" i="2"/>
  <c r="I35" i="2" l="1"/>
  <c r="H26" i="2"/>
  <c r="J35" i="2" l="1"/>
  <c r="I26" i="2"/>
  <c r="K35" i="2" l="1"/>
  <c r="J26" i="2"/>
  <c r="L35" i="2" l="1"/>
  <c r="K26" i="2"/>
  <c r="M35" i="2" l="1"/>
  <c r="L26" i="2"/>
  <c r="N35" i="2" l="1"/>
  <c r="M26" i="2"/>
  <c r="O35" i="2" l="1"/>
  <c r="N26" i="2"/>
  <c r="P35" i="2" l="1"/>
  <c r="O26" i="2"/>
  <c r="Q35" i="2" l="1"/>
  <c r="P26" i="2"/>
  <c r="R35" i="2" l="1"/>
  <c r="Q26" i="2"/>
  <c r="G36" i="2" l="1"/>
  <c r="R26" i="2"/>
  <c r="H36" i="2" l="1"/>
  <c r="G27" i="2"/>
  <c r="I36" i="2" l="1"/>
  <c r="H27" i="2"/>
  <c r="J36" i="2" l="1"/>
  <c r="I27" i="2"/>
  <c r="K36" i="2" l="1"/>
  <c r="J27" i="2"/>
  <c r="L36" i="2" l="1"/>
  <c r="K27" i="2"/>
  <c r="M36" i="2" l="1"/>
  <c r="L27" i="2"/>
  <c r="N36" i="2" l="1"/>
  <c r="M27" i="2"/>
  <c r="O36" i="2" l="1"/>
  <c r="N27" i="2"/>
  <c r="P36" i="2" l="1"/>
  <c r="O27" i="2"/>
  <c r="Q36" i="2" l="1"/>
  <c r="P27" i="2"/>
  <c r="R36" i="2" l="1"/>
  <c r="Q27" i="2"/>
  <c r="G37" i="2" l="1"/>
  <c r="R27" i="2"/>
  <c r="H37" i="2" l="1"/>
  <c r="G28" i="2"/>
  <c r="I37" i="2" l="1"/>
  <c r="H28" i="2"/>
  <c r="J37" i="2" l="1"/>
  <c r="I28" i="2"/>
  <c r="K37" i="2" l="1"/>
  <c r="J28" i="2"/>
  <c r="L37" i="2" l="1"/>
  <c r="K28" i="2"/>
  <c r="M37" i="2" l="1"/>
  <c r="L28" i="2"/>
  <c r="N37" i="2" l="1"/>
  <c r="M28" i="2"/>
  <c r="O37" i="2" l="1"/>
  <c r="N28" i="2"/>
  <c r="P37" i="2" l="1"/>
  <c r="O28" i="2"/>
  <c r="Q37" i="2" l="1"/>
  <c r="P28" i="2"/>
  <c r="R37" i="2" l="1"/>
  <c r="Q28" i="2"/>
  <c r="G38" i="2" l="1"/>
  <c r="R28" i="2"/>
  <c r="H38" i="2" l="1"/>
  <c r="G29" i="2"/>
  <c r="I38" i="2" l="1"/>
  <c r="H29" i="2"/>
  <c r="J38" i="2" l="1"/>
  <c r="I29" i="2"/>
  <c r="K38" i="2" l="1"/>
  <c r="J29" i="2"/>
  <c r="L38" i="2" l="1"/>
  <c r="K29" i="2"/>
  <c r="M38" i="2" l="1"/>
  <c r="L29" i="2"/>
  <c r="N38" i="2" l="1"/>
  <c r="M29" i="2"/>
  <c r="O38" i="2" l="1"/>
  <c r="N29" i="2"/>
  <c r="P38" i="2" l="1"/>
  <c r="O29" i="2"/>
  <c r="Q38" i="2" l="1"/>
  <c r="P29" i="2"/>
  <c r="R38" i="2" l="1"/>
  <c r="Q29" i="2"/>
  <c r="G39" i="2" l="1"/>
  <c r="R29" i="2"/>
  <c r="H39" i="2" l="1"/>
  <c r="G30" i="2"/>
  <c r="I39" i="2" l="1"/>
  <c r="H30" i="2"/>
  <c r="J39" i="2" l="1"/>
  <c r="I30" i="2"/>
  <c r="K39" i="2" l="1"/>
  <c r="J30" i="2"/>
  <c r="L39" i="2" l="1"/>
  <c r="K30" i="2"/>
  <c r="M39" i="2" l="1"/>
  <c r="L30" i="2"/>
  <c r="N39" i="2" l="1"/>
  <c r="M30" i="2"/>
  <c r="O39" i="2" l="1"/>
  <c r="N30" i="2"/>
  <c r="P39" i="2" l="1"/>
  <c r="O30" i="2"/>
  <c r="Q39" i="2" l="1"/>
  <c r="P30" i="2"/>
  <c r="Q30" i="2" l="1"/>
  <c r="R30" i="2" l="1"/>
  <c r="R39" i="2"/>
</calcChain>
</file>

<file path=xl/sharedStrings.xml><?xml version="1.0" encoding="utf-8"?>
<sst xmlns="http://schemas.openxmlformats.org/spreadsheetml/2006/main" count="246" uniqueCount="140">
  <si>
    <t>Cycle Nr.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</si>
  <si>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</si>
  <si>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</si>
  <si>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</si>
  <si>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</si>
  <si>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</si>
  <si>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</si>
  <si>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</si>
  <si>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</si>
  <si>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</si>
  <si>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</si>
  <si>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</si>
  <si>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</si>
  <si>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</si>
  <si>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</si>
  <si>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</si>
  <si>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</si>
  <si>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</si>
  <si>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</si>
  <si>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</si>
  <si>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</si>
  <si>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</si>
  <si>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</si>
  <si>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</si>
  <si>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</si>
  <si>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</si>
  <si>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</si>
  <si>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</si>
  <si>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</si>
  <si>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</si>
  <si>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</si>
  <si>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</si>
  <si>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</si>
  <si>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</si>
  <si>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</si>
  <si>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</si>
  <si>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</si>
  <si>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</si>
  <si>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</si>
  <si>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</si>
  <si>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</si>
  <si>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</si>
  <si>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</si>
  <si>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</si>
  <si>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</si>
  <si>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</si>
  <si>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</si>
  <si>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</si>
  <si>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</si>
  <si>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</si>
  <si>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</si>
  <si>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</si>
  <si>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</si>
  <si>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</si>
  <si>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</si>
  <si>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</si>
  <si>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</si>
  <si>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</si>
  <si>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</si>
  <si>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</si>
  <si>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</si>
  <si>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</si>
  <si>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</si>
  <si>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</si>
  <si>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</si>
  <si>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</si>
  <si>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</si>
  <si>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</si>
  <si>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</si>
  <si>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</si>
  <si>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</si>
  <si>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</si>
  <si>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</si>
  <si>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</si>
  <si>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</si>
  <si>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</si>
  <si>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</si>
  <si>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</si>
  <si>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</si>
  <si>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</si>
  <si>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</si>
  <si>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</si>
  <si>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</si>
  <si>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</si>
  <si>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</si>
  <si>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</si>
  <si>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</si>
  <si>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</si>
  <si>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</si>
  <si>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</si>
  <si>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</si>
  <si>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</si>
  <si>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</si>
  <si>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</si>
  <si>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</si>
  <si>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</si>
  <si>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</si>
  <si>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</si>
  <si>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</si>
  <si>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</si>
  <si>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</si>
  <si>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</si>
  <si>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</si>
  <si>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</si>
  <si>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</si>
  <si>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Well Number</t>
  </si>
  <si>
    <t>Data</t>
  </si>
  <si>
    <t>Original Data In Plate Layout</t>
  </si>
  <si>
    <t xml:space="preserve">This trick uses the "VLOOKUP" command to convert vertical columns of data to a plate format. </t>
  </si>
  <si>
    <t xml:space="preserve">We have a "plate layout" of cell names which VLOOKUP uses to search the first column for, then it looks up N columns right for the value </t>
  </si>
  <si>
    <t>Table start:</t>
  </si>
  <si>
    <t>Table end:</t>
  </si>
  <si>
    <t>Cell name:</t>
  </si>
  <si>
    <t>How many columns right?</t>
  </si>
  <si>
    <t>The cell which contains the text by which your data is labeled (Excel cell G11 contains text "A1")</t>
  </si>
  <si>
    <t>$A$10</t>
  </si>
  <si>
    <t>Our data starts in cell $A$11. Use absolute references ($)</t>
  </si>
  <si>
    <t>$C$106</t>
  </si>
  <si>
    <t>Example:</t>
  </si>
  <si>
    <t xml:space="preserve">Change these </t>
  </si>
  <si>
    <t>Desc.</t>
  </si>
  <si>
    <t>2nd column</t>
  </si>
  <si>
    <t>3rd column</t>
  </si>
  <si>
    <t xml:space="preserve">This trick uses "ROUNDDOWN" and "MOD" commands to convert well numbers 1-96 to row and column numbers for use in the OFFSET command. </t>
  </si>
  <si>
    <t>Example Data</t>
  </si>
  <si>
    <t>Output</t>
  </si>
  <si>
    <t>Creator:</t>
  </si>
  <si>
    <t>Kameron V Kilchrist</t>
  </si>
  <si>
    <t>Email:</t>
  </si>
  <si>
    <t>kameronkilchrist@gmail.com</t>
  </si>
  <si>
    <t>Date:</t>
  </si>
  <si>
    <t>2018 09 14</t>
  </si>
  <si>
    <t>Version:</t>
  </si>
  <si>
    <t xml:space="preserve">These are a collection of XLSX sheets containing some of my favorite Excel tricks to reformat data to make analysis easier. </t>
  </si>
  <si>
    <t xml:space="preserve">Hopefully these are useful to you too. If you find bugs or have suggestions, please don’t hesitate to email me. </t>
  </si>
  <si>
    <t xml:space="preserve">Converts a plate format of 96 values to a well plate format. This is how TECAN gives single readings. </t>
  </si>
  <si>
    <t>Converts a list of 96 values to a well plate format. This is how the TECAN series of plate readers outputs kinetic data or replicates.</t>
  </si>
  <si>
    <t>Column to Plate:</t>
  </si>
  <si>
    <t xml:space="preserve">Table to Plate </t>
  </si>
  <si>
    <t>I often use these to reformat column formatted data into plate layout or vice versa to better visualize and understand my data.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</si>
</sst>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3" fillId="3" borderId="0" xfId="0" applyFont="1" applyFill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4" borderId="10" xfId="1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4" fillId="0" borderId="0" xfId="0" applyFont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/>
    <xf numFmtId="0" fontId="0" fillId="0" borderId="0" xfId="0" applyFill="1" applyBorder="1"/>
    <xf numFmtId="0" fontId="6" fillId="0" borderId="0" xfId="2"/>
    <xf numFmtId="0" fontId="7" fillId="6" borderId="21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meronkilchri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"/>
  <sheetViews>
    <sheetView workbookViewId="0">
      <selection activeCell="F17" sqref="F17"/>
    </sheetView>
  </sheetViews>
  <sheetFormatPr baseColWidth="10" defaultColWidth="8.83203125" defaultRowHeight="15" x14ac:dyDescent="0.2"/>
  <sheetData>
    <row r="2" spans="1:4" x14ac:dyDescent="0.2">
      <c r="A2" t="s">
        <v>126</v>
      </c>
      <c r="B2" t="s">
        <v>127</v>
      </c>
    </row>
    <row r="3" spans="1:4" x14ac:dyDescent="0.2">
      <c r="A3" t="s">
        <v>128</v>
      </c>
      <c r="B3" s="36" t="s">
        <v>129</v>
      </c>
    </row>
    <row r="4" spans="1:4" x14ac:dyDescent="0.2">
      <c r="A4" t="s">
        <v>130</v>
      </c>
      <c r="B4" t="s">
        <v>131</v>
      </c>
    </row>
    <row r="5" spans="1:4" x14ac:dyDescent="0.2">
      <c r="A5" t="s">
        <v>132</v>
      </c>
      <c r="B5">
        <v>1</v>
      </c>
    </row>
    <row r="7" spans="1:4" x14ac:dyDescent="0.2">
      <c r="A7" t="s">
        <v>133</v>
      </c>
    </row>
    <row r="8" spans="1:4" x14ac:dyDescent="0.2">
      <c r="A8" t="s">
        <v>139</v>
      </c>
    </row>
    <row r="10" spans="1:4" x14ac:dyDescent="0.2">
      <c r="A10" t="s">
        <v>134</v>
      </c>
    </row>
    <row r="12" spans="1:4" x14ac:dyDescent="0.2">
      <c r="A12" t="s">
        <v>137</v>
      </c>
      <c r="D12" t="s">
        <v>136</v>
      </c>
    </row>
    <row r="13" spans="1:4" x14ac:dyDescent="0.2">
      <c r="A13" t="s">
        <v>138</v>
      </c>
      <c r="D13" t="s">
        <v>135</v>
      </c>
    </row>
  </sheetData>
  <hyperlinks>
    <hyperlink ref="B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9"/>
  <sheetViews>
    <sheetView zoomScale="70" zoomScaleNormal="70" workbookViewId="0">
      <selection activeCell="D35" sqref="D35"/>
    </sheetView>
  </sheetViews>
  <sheetFormatPr baseColWidth="10" defaultColWidth="8.83203125" defaultRowHeight="15" x14ac:dyDescent="0.2"/>
  <cols>
    <col min="4" max="4" width="12.5" bestFit="1" customWidth="1"/>
    <col min="5" max="5" width="15.33203125" customWidth="1"/>
    <col min="6" max="6" width="2.33203125" bestFit="1" customWidth="1"/>
  </cols>
  <sheetData>
    <row r="1" spans="1:18" x14ac:dyDescent="0.2">
      <c r="A1" t="s">
        <v>108</v>
      </c>
    </row>
    <row r="2" spans="1:18" x14ac:dyDescent="0.2">
      <c r="A2" t="s">
        <v>109</v>
      </c>
    </row>
    <row r="3" spans="1:18" x14ac:dyDescent="0.2">
      <c r="A3" s="2"/>
    </row>
    <row r="4" spans="1:18" x14ac:dyDescent="0.2">
      <c r="A4" t="s">
        <v>118</v>
      </c>
      <c r="C4" s="2" t="str">
        <f>"=VLOOKUP("&amp;D7&amp;","&amp;D8&amp;":"&amp;D9&amp;","&amp;D10&amp;",FALSE)"</f>
        <v>=VLOOKUP(G11,$A$10:$C$106,1,FALSE)</v>
      </c>
    </row>
    <row r="5" spans="1:18" x14ac:dyDescent="0.2">
      <c r="C5" s="2"/>
    </row>
    <row r="6" spans="1:18" ht="30" customHeight="1" thickBot="1" x14ac:dyDescent="0.25">
      <c r="A6" s="2"/>
      <c r="D6" s="29" t="s">
        <v>119</v>
      </c>
      <c r="E6" t="s">
        <v>120</v>
      </c>
    </row>
    <row r="7" spans="1:18" x14ac:dyDescent="0.2">
      <c r="A7" t="s">
        <v>112</v>
      </c>
      <c r="D7" s="26" t="s">
        <v>83</v>
      </c>
      <c r="E7" t="s">
        <v>114</v>
      </c>
    </row>
    <row r="8" spans="1:18" x14ac:dyDescent="0.2">
      <c r="A8" t="s">
        <v>110</v>
      </c>
      <c r="D8" s="27" t="s">
        <v>115</v>
      </c>
      <c r="E8" t="s">
        <v>116</v>
      </c>
    </row>
    <row r="9" spans="1:18" x14ac:dyDescent="0.2">
      <c r="A9" t="s">
        <v>111</v>
      </c>
      <c r="D9" s="27" t="s">
        <v>117</v>
      </c>
      <c r="E9" t="s">
        <v>116</v>
      </c>
    </row>
    <row r="10" spans="1:18" ht="16" thickBot="1" x14ac:dyDescent="0.25">
      <c r="A10" t="s">
        <v>113</v>
      </c>
      <c r="D10" s="28">
        <v>1</v>
      </c>
    </row>
    <row r="11" spans="1:18" x14ac:dyDescent="0.2">
      <c r="D11" s="35"/>
    </row>
    <row r="12" spans="1:18" ht="19" x14ac:dyDescent="0.25">
      <c r="A12" s="34" t="s">
        <v>124</v>
      </c>
    </row>
    <row r="13" spans="1:18" ht="16" thickBot="1" x14ac:dyDescent="0.25">
      <c r="A13" s="1" t="s">
        <v>0</v>
      </c>
      <c r="B13" s="1">
        <v>1</v>
      </c>
      <c r="C13" s="1">
        <v>2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  <c r="Q13">
        <v>11</v>
      </c>
      <c r="R13">
        <v>12</v>
      </c>
    </row>
    <row r="14" spans="1:18" x14ac:dyDescent="0.2">
      <c r="A14" s="1" t="s">
        <v>1</v>
      </c>
      <c r="B14">
        <v>100</v>
      </c>
      <c r="C14">
        <v>200</v>
      </c>
      <c r="F14" t="s">
        <v>97</v>
      </c>
      <c r="G14" s="25" t="s">
        <v>1</v>
      </c>
      <c r="H14" s="13" t="s">
        <v>2</v>
      </c>
      <c r="I14" s="13" t="s">
        <v>3</v>
      </c>
      <c r="J14" s="13" t="s">
        <v>4</v>
      </c>
      <c r="K14" s="13" t="s">
        <v>5</v>
      </c>
      <c r="L14" s="13" t="s">
        <v>6</v>
      </c>
      <c r="M14" s="13" t="s">
        <v>7</v>
      </c>
      <c r="N14" s="13" t="s">
        <v>8</v>
      </c>
      <c r="O14" s="13" t="s">
        <v>9</v>
      </c>
      <c r="P14" s="13" t="s">
        <v>10</v>
      </c>
      <c r="Q14" s="13" t="s">
        <v>11</v>
      </c>
      <c r="R14" s="14" t="s">
        <v>12</v>
      </c>
    </row>
    <row r="15" spans="1:18" x14ac:dyDescent="0.2">
      <c r="A15" s="1" t="s">
        <v>2</v>
      </c>
      <c r="B15">
        <v>200</v>
      </c>
      <c r="C15">
        <v>400</v>
      </c>
      <c r="E15" s="2"/>
      <c r="F15" t="s">
        <v>98</v>
      </c>
      <c r="G15" s="15" t="s">
        <v>13</v>
      </c>
      <c r="H15" s="12" t="s">
        <v>14</v>
      </c>
      <c r="I15" s="12" t="s">
        <v>15</v>
      </c>
      <c r="J15" s="12" t="s">
        <v>16</v>
      </c>
      <c r="K15" s="12" t="s">
        <v>17</v>
      </c>
      <c r="L15" s="12" t="s">
        <v>18</v>
      </c>
      <c r="M15" s="12" t="s">
        <v>19</v>
      </c>
      <c r="N15" s="12" t="s">
        <v>20</v>
      </c>
      <c r="O15" s="12" t="s">
        <v>21</v>
      </c>
      <c r="P15" s="12" t="s">
        <v>22</v>
      </c>
      <c r="Q15" s="12" t="s">
        <v>23</v>
      </c>
      <c r="R15" s="16" t="s">
        <v>24</v>
      </c>
    </row>
    <row r="16" spans="1:18" x14ac:dyDescent="0.2">
      <c r="A16" s="1" t="s">
        <v>3</v>
      </c>
      <c r="B16">
        <v>300</v>
      </c>
      <c r="C16">
        <v>600</v>
      </c>
      <c r="F16" t="s">
        <v>99</v>
      </c>
      <c r="G16" s="15" t="s">
        <v>25</v>
      </c>
      <c r="H16" s="12" t="s">
        <v>26</v>
      </c>
      <c r="I16" s="12" t="s">
        <v>27</v>
      </c>
      <c r="J16" s="12" t="s">
        <v>28</v>
      </c>
      <c r="K16" s="12" t="s">
        <v>29</v>
      </c>
      <c r="L16" s="12" t="s">
        <v>30</v>
      </c>
      <c r="M16" s="12" t="s">
        <v>31</v>
      </c>
      <c r="N16" s="12" t="s">
        <v>32</v>
      </c>
      <c r="O16" s="12" t="s">
        <v>33</v>
      </c>
      <c r="P16" s="12" t="s">
        <v>34</v>
      </c>
      <c r="Q16" s="12" t="s">
        <v>35</v>
      </c>
      <c r="R16" s="16" t="s">
        <v>36</v>
      </c>
    </row>
    <row r="17" spans="1:18" x14ac:dyDescent="0.2">
      <c r="A17" s="1" t="s">
        <v>4</v>
      </c>
      <c r="B17">
        <v>400</v>
      </c>
      <c r="C17">
        <v>800</v>
      </c>
      <c r="F17" t="s">
        <v>100</v>
      </c>
      <c r="G17" s="15" t="s">
        <v>37</v>
      </c>
      <c r="H17" s="12" t="s">
        <v>38</v>
      </c>
      <c r="I17" s="12" t="s">
        <v>39</v>
      </c>
      <c r="J17" s="12" t="s">
        <v>40</v>
      </c>
      <c r="K17" s="12" t="s">
        <v>41</v>
      </c>
      <c r="L17" s="12" t="s">
        <v>42</v>
      </c>
      <c r="M17" s="12" t="s">
        <v>43</v>
      </c>
      <c r="N17" s="12" t="s">
        <v>44</v>
      </c>
      <c r="O17" s="12" t="s">
        <v>45</v>
      </c>
      <c r="P17" s="12" t="s">
        <v>46</v>
      </c>
      <c r="Q17" s="12" t="s">
        <v>47</v>
      </c>
      <c r="R17" s="16" t="s">
        <v>48</v>
      </c>
    </row>
    <row r="18" spans="1:18" x14ac:dyDescent="0.2">
      <c r="A18" s="1" t="s">
        <v>5</v>
      </c>
      <c r="B18">
        <v>500</v>
      </c>
      <c r="C18">
        <v>1000</v>
      </c>
      <c r="F18" t="s">
        <v>101</v>
      </c>
      <c r="G18" s="15" t="s">
        <v>49</v>
      </c>
      <c r="H18" s="12" t="s">
        <v>50</v>
      </c>
      <c r="I18" s="12" t="s">
        <v>51</v>
      </c>
      <c r="J18" s="12" t="s">
        <v>52</v>
      </c>
      <c r="K18" s="12" t="s">
        <v>53</v>
      </c>
      <c r="L18" s="12" t="s">
        <v>54</v>
      </c>
      <c r="M18" s="12" t="s">
        <v>55</v>
      </c>
      <c r="N18" s="12" t="s">
        <v>56</v>
      </c>
      <c r="O18" s="12" t="s">
        <v>57</v>
      </c>
      <c r="P18" s="12" t="s">
        <v>58</v>
      </c>
      <c r="Q18" s="12" t="s">
        <v>59</v>
      </c>
      <c r="R18" s="16" t="s">
        <v>60</v>
      </c>
    </row>
    <row r="19" spans="1:18" x14ac:dyDescent="0.2">
      <c r="A19" s="1" t="s">
        <v>6</v>
      </c>
      <c r="B19">
        <v>600</v>
      </c>
      <c r="C19">
        <v>1200</v>
      </c>
      <c r="F19" t="s">
        <v>102</v>
      </c>
      <c r="G19" s="15" t="s">
        <v>61</v>
      </c>
      <c r="H19" s="12" t="s">
        <v>62</v>
      </c>
      <c r="I19" s="12" t="s">
        <v>63</v>
      </c>
      <c r="J19" s="12" t="s">
        <v>64</v>
      </c>
      <c r="K19" s="12" t="s">
        <v>65</v>
      </c>
      <c r="L19" s="12" t="s">
        <v>66</v>
      </c>
      <c r="M19" s="12" t="s">
        <v>67</v>
      </c>
      <c r="N19" s="12" t="s">
        <v>68</v>
      </c>
      <c r="O19" s="12" t="s">
        <v>69</v>
      </c>
      <c r="P19" s="12" t="s">
        <v>70</v>
      </c>
      <c r="Q19" s="12" t="s">
        <v>71</v>
      </c>
      <c r="R19" s="16" t="s">
        <v>72</v>
      </c>
    </row>
    <row r="20" spans="1:18" x14ac:dyDescent="0.2">
      <c r="A20" s="1" t="s">
        <v>7</v>
      </c>
      <c r="B20">
        <v>700</v>
      </c>
      <c r="C20">
        <v>1400</v>
      </c>
      <c r="F20" t="s">
        <v>103</v>
      </c>
      <c r="G20" s="15" t="s">
        <v>73</v>
      </c>
      <c r="H20" s="12" t="s">
        <v>74</v>
      </c>
      <c r="I20" s="12" t="s">
        <v>75</v>
      </c>
      <c r="J20" s="12" t="s">
        <v>76</v>
      </c>
      <c r="K20" s="12" t="s">
        <v>77</v>
      </c>
      <c r="L20" s="12" t="s">
        <v>78</v>
      </c>
      <c r="M20" s="12" t="s">
        <v>79</v>
      </c>
      <c r="N20" s="12" t="s">
        <v>80</v>
      </c>
      <c r="O20" s="12" t="s">
        <v>81</v>
      </c>
      <c r="P20" s="12" t="s">
        <v>82</v>
      </c>
      <c r="Q20" s="12" t="s">
        <v>83</v>
      </c>
      <c r="R20" s="16" t="s">
        <v>84</v>
      </c>
    </row>
    <row r="21" spans="1:18" ht="16" thickBot="1" x14ac:dyDescent="0.25">
      <c r="A21" s="1" t="s">
        <v>8</v>
      </c>
      <c r="B21">
        <v>800</v>
      </c>
      <c r="C21">
        <v>1600</v>
      </c>
      <c r="F21" t="s">
        <v>104</v>
      </c>
      <c r="G21" s="17" t="s">
        <v>85</v>
      </c>
      <c r="H21" s="18" t="s">
        <v>86</v>
      </c>
      <c r="I21" s="18" t="s">
        <v>87</v>
      </c>
      <c r="J21" s="18" t="s">
        <v>88</v>
      </c>
      <c r="K21" s="18" t="s">
        <v>89</v>
      </c>
      <c r="L21" s="18" t="s">
        <v>90</v>
      </c>
      <c r="M21" s="18" t="s">
        <v>91</v>
      </c>
      <c r="N21" s="18" t="s">
        <v>92</v>
      </c>
      <c r="O21" s="18" t="s">
        <v>93</v>
      </c>
      <c r="P21" s="18" t="s">
        <v>94</v>
      </c>
      <c r="Q21" s="18" t="s">
        <v>95</v>
      </c>
      <c r="R21" s="19" t="s">
        <v>96</v>
      </c>
    </row>
    <row r="22" spans="1:18" ht="16" thickBot="1" x14ac:dyDescent="0.25">
      <c r="A22" s="1" t="s">
        <v>9</v>
      </c>
      <c r="B22">
        <v>900</v>
      </c>
      <c r="C22">
        <v>1800</v>
      </c>
    </row>
    <row r="23" spans="1:18" x14ac:dyDescent="0.2">
      <c r="A23" s="1" t="s">
        <v>10</v>
      </c>
      <c r="B23">
        <v>1000</v>
      </c>
      <c r="C23">
        <v>2000</v>
      </c>
      <c r="E23" t="s">
        <v>121</v>
      </c>
      <c r="G23" s="3">
        <f t="shared" ref="G23:R23" si="0">VLOOKUP(G14,$A$13:$B$109,2,FALSE)</f>
        <v>100</v>
      </c>
      <c r="H23" s="4">
        <f t="shared" si="0"/>
        <v>200</v>
      </c>
      <c r="I23" s="4">
        <f t="shared" si="0"/>
        <v>300</v>
      </c>
      <c r="J23" s="4">
        <f t="shared" si="0"/>
        <v>400</v>
      </c>
      <c r="K23" s="4">
        <f t="shared" si="0"/>
        <v>500</v>
      </c>
      <c r="L23" s="4">
        <f t="shared" si="0"/>
        <v>600</v>
      </c>
      <c r="M23" s="4">
        <f t="shared" si="0"/>
        <v>700</v>
      </c>
      <c r="N23" s="4">
        <f t="shared" si="0"/>
        <v>800</v>
      </c>
      <c r="O23" s="4">
        <f t="shared" si="0"/>
        <v>900</v>
      </c>
      <c r="P23" s="4">
        <f t="shared" si="0"/>
        <v>1000</v>
      </c>
      <c r="Q23" s="4">
        <f t="shared" si="0"/>
        <v>1100</v>
      </c>
      <c r="R23" s="5">
        <f t="shared" si="0"/>
        <v>1200</v>
      </c>
    </row>
    <row r="24" spans="1:18" x14ac:dyDescent="0.2">
      <c r="A24" s="1" t="s">
        <v>11</v>
      </c>
      <c r="B24">
        <v>1100</v>
      </c>
      <c r="C24">
        <v>2200</v>
      </c>
      <c r="G24" s="6">
        <f t="shared" ref="G24:R24" si="1">VLOOKUP(G15,$A$13:$B$109,2,FALSE)</f>
        <v>1300</v>
      </c>
      <c r="H24" s="7">
        <f t="shared" si="1"/>
        <v>1400</v>
      </c>
      <c r="I24" s="7">
        <f t="shared" si="1"/>
        <v>1500</v>
      </c>
      <c r="J24" s="7">
        <f t="shared" si="1"/>
        <v>1600</v>
      </c>
      <c r="K24" s="7">
        <f t="shared" si="1"/>
        <v>1700</v>
      </c>
      <c r="L24" s="7">
        <f t="shared" si="1"/>
        <v>1800</v>
      </c>
      <c r="M24" s="7">
        <f t="shared" si="1"/>
        <v>1900</v>
      </c>
      <c r="N24" s="7">
        <f t="shared" si="1"/>
        <v>2000</v>
      </c>
      <c r="O24" s="7">
        <f t="shared" si="1"/>
        <v>2100</v>
      </c>
      <c r="P24" s="7">
        <f t="shared" si="1"/>
        <v>2200</v>
      </c>
      <c r="Q24" s="7">
        <f t="shared" si="1"/>
        <v>2300</v>
      </c>
      <c r="R24" s="8">
        <f t="shared" si="1"/>
        <v>2400</v>
      </c>
    </row>
    <row r="25" spans="1:18" x14ac:dyDescent="0.2">
      <c r="A25" s="1" t="s">
        <v>12</v>
      </c>
      <c r="B25">
        <v>1200</v>
      </c>
      <c r="C25">
        <v>2400</v>
      </c>
      <c r="G25" s="6">
        <f t="shared" ref="G25:R25" si="2">VLOOKUP(G16,$A$13:$B$109,2,FALSE)</f>
        <v>2500</v>
      </c>
      <c r="H25" s="7">
        <f t="shared" si="2"/>
        <v>2600</v>
      </c>
      <c r="I25" s="7">
        <f t="shared" si="2"/>
        <v>2700</v>
      </c>
      <c r="J25" s="7">
        <f t="shared" si="2"/>
        <v>2800</v>
      </c>
      <c r="K25" s="7">
        <f t="shared" si="2"/>
        <v>2900</v>
      </c>
      <c r="L25" s="7">
        <f t="shared" si="2"/>
        <v>3000</v>
      </c>
      <c r="M25" s="7">
        <f t="shared" si="2"/>
        <v>3100</v>
      </c>
      <c r="N25" s="7">
        <f t="shared" si="2"/>
        <v>3200</v>
      </c>
      <c r="O25" s="7">
        <f t="shared" si="2"/>
        <v>3300</v>
      </c>
      <c r="P25" s="7">
        <f t="shared" si="2"/>
        <v>3400</v>
      </c>
      <c r="Q25" s="7">
        <f t="shared" si="2"/>
        <v>3500</v>
      </c>
      <c r="R25" s="8">
        <f t="shared" si="2"/>
        <v>3600</v>
      </c>
    </row>
    <row r="26" spans="1:18" x14ac:dyDescent="0.2">
      <c r="A26" s="1" t="s">
        <v>13</v>
      </c>
      <c r="B26">
        <v>1300</v>
      </c>
      <c r="C26">
        <v>2600</v>
      </c>
      <c r="G26" s="6">
        <f t="shared" ref="G26:R26" si="3">VLOOKUP(G17,$A$13:$B$109,2,FALSE)</f>
        <v>3700</v>
      </c>
      <c r="H26" s="7">
        <f t="shared" si="3"/>
        <v>3800</v>
      </c>
      <c r="I26" s="7">
        <f t="shared" si="3"/>
        <v>3900</v>
      </c>
      <c r="J26" s="7">
        <f t="shared" si="3"/>
        <v>4000</v>
      </c>
      <c r="K26" s="7">
        <f t="shared" si="3"/>
        <v>4100</v>
      </c>
      <c r="L26" s="7">
        <f t="shared" si="3"/>
        <v>4200</v>
      </c>
      <c r="M26" s="7">
        <f t="shared" si="3"/>
        <v>4300</v>
      </c>
      <c r="N26" s="7">
        <f t="shared" si="3"/>
        <v>4400</v>
      </c>
      <c r="O26" s="7">
        <f t="shared" si="3"/>
        <v>4500</v>
      </c>
      <c r="P26" s="7">
        <f t="shared" si="3"/>
        <v>4600</v>
      </c>
      <c r="Q26" s="7">
        <f t="shared" si="3"/>
        <v>4700</v>
      </c>
      <c r="R26" s="8">
        <f t="shared" si="3"/>
        <v>4800</v>
      </c>
    </row>
    <row r="27" spans="1:18" x14ac:dyDescent="0.2">
      <c r="A27" s="1" t="s">
        <v>14</v>
      </c>
      <c r="B27">
        <v>1400</v>
      </c>
      <c r="C27">
        <v>2800</v>
      </c>
      <c r="G27" s="6">
        <f t="shared" ref="G27:R27" si="4">VLOOKUP(G18,$A$13:$B$109,2,FALSE)</f>
        <v>4900</v>
      </c>
      <c r="H27" s="7">
        <f t="shared" si="4"/>
        <v>5000</v>
      </c>
      <c r="I27" s="7">
        <f t="shared" si="4"/>
        <v>5100</v>
      </c>
      <c r="J27" s="7">
        <f t="shared" si="4"/>
        <v>5200</v>
      </c>
      <c r="K27" s="7">
        <f t="shared" si="4"/>
        <v>5300</v>
      </c>
      <c r="L27" s="7">
        <f t="shared" si="4"/>
        <v>5400</v>
      </c>
      <c r="M27" s="7">
        <f t="shared" si="4"/>
        <v>5500</v>
      </c>
      <c r="N27" s="7">
        <f t="shared" si="4"/>
        <v>5600</v>
      </c>
      <c r="O27" s="7">
        <f t="shared" si="4"/>
        <v>5700</v>
      </c>
      <c r="P27" s="7">
        <f t="shared" si="4"/>
        <v>5800</v>
      </c>
      <c r="Q27" s="7">
        <f t="shared" si="4"/>
        <v>5900</v>
      </c>
      <c r="R27" s="8">
        <f t="shared" si="4"/>
        <v>6000</v>
      </c>
    </row>
    <row r="28" spans="1:18" x14ac:dyDescent="0.2">
      <c r="A28" s="1" t="s">
        <v>15</v>
      </c>
      <c r="B28">
        <v>1500</v>
      </c>
      <c r="C28">
        <v>3000</v>
      </c>
      <c r="G28" s="6">
        <f t="shared" ref="G28:R28" si="5">VLOOKUP(G19,$A$13:$B$109,2,FALSE)</f>
        <v>6100</v>
      </c>
      <c r="H28" s="7">
        <f t="shared" si="5"/>
        <v>6200</v>
      </c>
      <c r="I28" s="7">
        <f t="shared" si="5"/>
        <v>6300</v>
      </c>
      <c r="J28" s="7">
        <f t="shared" si="5"/>
        <v>6400</v>
      </c>
      <c r="K28" s="7">
        <f t="shared" si="5"/>
        <v>6500</v>
      </c>
      <c r="L28" s="7">
        <f t="shared" si="5"/>
        <v>6600</v>
      </c>
      <c r="M28" s="7">
        <f t="shared" si="5"/>
        <v>6700</v>
      </c>
      <c r="N28" s="7">
        <f t="shared" si="5"/>
        <v>6800</v>
      </c>
      <c r="O28" s="7">
        <f t="shared" si="5"/>
        <v>6900</v>
      </c>
      <c r="P28" s="7">
        <f t="shared" si="5"/>
        <v>7000</v>
      </c>
      <c r="Q28" s="7">
        <f t="shared" si="5"/>
        <v>7100</v>
      </c>
      <c r="R28" s="8">
        <f t="shared" si="5"/>
        <v>7200</v>
      </c>
    </row>
    <row r="29" spans="1:18" x14ac:dyDescent="0.2">
      <c r="A29" s="1" t="s">
        <v>16</v>
      </c>
      <c r="B29">
        <v>1600</v>
      </c>
      <c r="C29">
        <v>3200</v>
      </c>
      <c r="G29" s="6">
        <f t="shared" ref="G29:R29" si="6">VLOOKUP(G20,$A$13:$B$109,2,FALSE)</f>
        <v>7300</v>
      </c>
      <c r="H29" s="7">
        <f t="shared" si="6"/>
        <v>7400</v>
      </c>
      <c r="I29" s="7">
        <f t="shared" si="6"/>
        <v>7500</v>
      </c>
      <c r="J29" s="7">
        <f t="shared" si="6"/>
        <v>7600</v>
      </c>
      <c r="K29" s="7">
        <f t="shared" si="6"/>
        <v>7700</v>
      </c>
      <c r="L29" s="7">
        <f t="shared" si="6"/>
        <v>7800</v>
      </c>
      <c r="M29" s="7">
        <f t="shared" si="6"/>
        <v>7900</v>
      </c>
      <c r="N29" s="7">
        <f t="shared" si="6"/>
        <v>8000</v>
      </c>
      <c r="O29" s="7">
        <f t="shared" si="6"/>
        <v>8100</v>
      </c>
      <c r="P29" s="7">
        <f t="shared" si="6"/>
        <v>8200</v>
      </c>
      <c r="Q29" s="7">
        <f t="shared" si="6"/>
        <v>8300</v>
      </c>
      <c r="R29" s="8">
        <f t="shared" si="6"/>
        <v>8400</v>
      </c>
    </row>
    <row r="30" spans="1:18" ht="16" thickBot="1" x14ac:dyDescent="0.25">
      <c r="A30" s="1" t="s">
        <v>17</v>
      </c>
      <c r="B30">
        <v>1700</v>
      </c>
      <c r="C30">
        <v>3400</v>
      </c>
      <c r="G30" s="9">
        <f t="shared" ref="G30:R30" si="7">VLOOKUP(G21,$A$13:$B$109,2,FALSE)</f>
        <v>8500</v>
      </c>
      <c r="H30" s="10">
        <f t="shared" si="7"/>
        <v>8600</v>
      </c>
      <c r="I30" s="10">
        <f t="shared" si="7"/>
        <v>8700</v>
      </c>
      <c r="J30" s="10">
        <f t="shared" si="7"/>
        <v>8800</v>
      </c>
      <c r="K30" s="10">
        <f t="shared" si="7"/>
        <v>8900</v>
      </c>
      <c r="L30" s="10">
        <f t="shared" si="7"/>
        <v>9000</v>
      </c>
      <c r="M30" s="10">
        <f t="shared" si="7"/>
        <v>9100</v>
      </c>
      <c r="N30" s="10">
        <f t="shared" si="7"/>
        <v>9200</v>
      </c>
      <c r="O30" s="10">
        <f t="shared" si="7"/>
        <v>9300</v>
      </c>
      <c r="P30" s="10">
        <f t="shared" si="7"/>
        <v>9400</v>
      </c>
      <c r="Q30" s="10">
        <f t="shared" si="7"/>
        <v>9500</v>
      </c>
      <c r="R30" s="11">
        <f t="shared" si="7"/>
        <v>9600</v>
      </c>
    </row>
    <row r="31" spans="1:18" ht="16" thickBot="1" x14ac:dyDescent="0.25">
      <c r="A31" s="1" t="s">
        <v>18</v>
      </c>
      <c r="B31">
        <v>1800</v>
      </c>
      <c r="C31">
        <v>3600</v>
      </c>
    </row>
    <row r="32" spans="1:18" x14ac:dyDescent="0.2">
      <c r="A32" s="1" t="s">
        <v>19</v>
      </c>
      <c r="B32">
        <v>1900</v>
      </c>
      <c r="C32">
        <v>3800</v>
      </c>
      <c r="E32" t="s">
        <v>122</v>
      </c>
      <c r="G32" s="3">
        <f>VLOOKUP(G14,$A$13:$C$109,3,FALSE)</f>
        <v>200</v>
      </c>
      <c r="H32" s="4">
        <f t="shared" ref="H32:R32" si="8">VLOOKUP(H14,$A$13:$C$109,3,FALSE)</f>
        <v>400</v>
      </c>
      <c r="I32" s="4">
        <f t="shared" si="8"/>
        <v>600</v>
      </c>
      <c r="J32" s="4">
        <f t="shared" si="8"/>
        <v>800</v>
      </c>
      <c r="K32" s="4">
        <f t="shared" si="8"/>
        <v>1000</v>
      </c>
      <c r="L32" s="4">
        <f t="shared" si="8"/>
        <v>1200</v>
      </c>
      <c r="M32" s="4">
        <f t="shared" si="8"/>
        <v>1400</v>
      </c>
      <c r="N32" s="4">
        <f t="shared" si="8"/>
        <v>1600</v>
      </c>
      <c r="O32" s="4">
        <f t="shared" si="8"/>
        <v>1800</v>
      </c>
      <c r="P32" s="4">
        <f t="shared" si="8"/>
        <v>2000</v>
      </c>
      <c r="Q32" s="4">
        <f t="shared" si="8"/>
        <v>2200</v>
      </c>
      <c r="R32" s="5">
        <f t="shared" si="8"/>
        <v>2400</v>
      </c>
    </row>
    <row r="33" spans="1:18" x14ac:dyDescent="0.2">
      <c r="A33" s="1" t="s">
        <v>20</v>
      </c>
      <c r="B33">
        <v>2000</v>
      </c>
      <c r="C33">
        <v>4000</v>
      </c>
      <c r="G33" s="6">
        <f t="shared" ref="G33:R33" si="9">VLOOKUP(G15,$A$13:$C$109,3,FALSE)</f>
        <v>2600</v>
      </c>
      <c r="H33" s="7">
        <f t="shared" si="9"/>
        <v>2800</v>
      </c>
      <c r="I33" s="7">
        <f t="shared" si="9"/>
        <v>3000</v>
      </c>
      <c r="J33" s="7">
        <f t="shared" si="9"/>
        <v>3200</v>
      </c>
      <c r="K33" s="7">
        <f t="shared" si="9"/>
        <v>3400</v>
      </c>
      <c r="L33" s="7">
        <f t="shared" si="9"/>
        <v>3600</v>
      </c>
      <c r="M33" s="7">
        <f t="shared" si="9"/>
        <v>3800</v>
      </c>
      <c r="N33" s="7">
        <f t="shared" si="9"/>
        <v>4000</v>
      </c>
      <c r="O33" s="7">
        <f t="shared" si="9"/>
        <v>4200</v>
      </c>
      <c r="P33" s="7">
        <f t="shared" si="9"/>
        <v>4400</v>
      </c>
      <c r="Q33" s="7">
        <f t="shared" si="9"/>
        <v>4600</v>
      </c>
      <c r="R33" s="8">
        <f t="shared" si="9"/>
        <v>4800</v>
      </c>
    </row>
    <row r="34" spans="1:18" x14ac:dyDescent="0.2">
      <c r="A34" s="1" t="s">
        <v>21</v>
      </c>
      <c r="B34">
        <v>2100</v>
      </c>
      <c r="C34">
        <v>4200</v>
      </c>
      <c r="G34" s="6">
        <f t="shared" ref="G34:R34" si="10">VLOOKUP(G16,$A$13:$C$109,3,FALSE)</f>
        <v>5000</v>
      </c>
      <c r="H34" s="7">
        <f t="shared" si="10"/>
        <v>5200</v>
      </c>
      <c r="I34" s="7">
        <f t="shared" si="10"/>
        <v>5400</v>
      </c>
      <c r="J34" s="7">
        <f t="shared" si="10"/>
        <v>5600</v>
      </c>
      <c r="K34" s="7">
        <f t="shared" si="10"/>
        <v>5800</v>
      </c>
      <c r="L34" s="7">
        <f t="shared" si="10"/>
        <v>6000</v>
      </c>
      <c r="M34" s="7">
        <f t="shared" si="10"/>
        <v>6200</v>
      </c>
      <c r="N34" s="7">
        <f t="shared" si="10"/>
        <v>6400</v>
      </c>
      <c r="O34" s="7">
        <f t="shared" si="10"/>
        <v>6600</v>
      </c>
      <c r="P34" s="7">
        <f t="shared" si="10"/>
        <v>6800</v>
      </c>
      <c r="Q34" s="7">
        <f t="shared" si="10"/>
        <v>7000</v>
      </c>
      <c r="R34" s="8">
        <f t="shared" si="10"/>
        <v>7200</v>
      </c>
    </row>
    <row r="35" spans="1:18" x14ac:dyDescent="0.2">
      <c r="A35" s="1" t="s">
        <v>22</v>
      </c>
      <c r="B35">
        <v>2200</v>
      </c>
      <c r="C35">
        <v>4400</v>
      </c>
      <c r="G35" s="6">
        <f t="shared" ref="G35:R35" si="11">VLOOKUP(G17,$A$13:$C$109,3,FALSE)</f>
        <v>7400</v>
      </c>
      <c r="H35" s="7">
        <f t="shared" si="11"/>
        <v>7600</v>
      </c>
      <c r="I35" s="7">
        <f t="shared" si="11"/>
        <v>7800</v>
      </c>
      <c r="J35" s="7">
        <f t="shared" si="11"/>
        <v>8000</v>
      </c>
      <c r="K35" s="7">
        <f t="shared" si="11"/>
        <v>8200</v>
      </c>
      <c r="L35" s="7">
        <f t="shared" si="11"/>
        <v>8400</v>
      </c>
      <c r="M35" s="7">
        <f t="shared" si="11"/>
        <v>8600</v>
      </c>
      <c r="N35" s="7">
        <f t="shared" si="11"/>
        <v>8800</v>
      </c>
      <c r="O35" s="7">
        <f t="shared" si="11"/>
        <v>9000</v>
      </c>
      <c r="P35" s="7">
        <f t="shared" si="11"/>
        <v>9200</v>
      </c>
      <c r="Q35" s="7">
        <f t="shared" si="11"/>
        <v>9400</v>
      </c>
      <c r="R35" s="8">
        <f t="shared" si="11"/>
        <v>9600</v>
      </c>
    </row>
    <row r="36" spans="1:18" x14ac:dyDescent="0.2">
      <c r="A36" s="1" t="s">
        <v>23</v>
      </c>
      <c r="B36">
        <v>2300</v>
      </c>
      <c r="C36">
        <v>4600</v>
      </c>
      <c r="G36" s="6">
        <f t="shared" ref="G36:R36" si="12">VLOOKUP(G18,$A$13:$C$109,3,FALSE)</f>
        <v>9800</v>
      </c>
      <c r="H36" s="7">
        <f t="shared" si="12"/>
        <v>10000</v>
      </c>
      <c r="I36" s="7">
        <f t="shared" si="12"/>
        <v>10200</v>
      </c>
      <c r="J36" s="7">
        <f t="shared" si="12"/>
        <v>10400</v>
      </c>
      <c r="K36" s="7">
        <f t="shared" si="12"/>
        <v>10600</v>
      </c>
      <c r="L36" s="7">
        <f t="shared" si="12"/>
        <v>10800</v>
      </c>
      <c r="M36" s="7">
        <f t="shared" si="12"/>
        <v>11000</v>
      </c>
      <c r="N36" s="7">
        <f t="shared" si="12"/>
        <v>11200</v>
      </c>
      <c r="O36" s="7">
        <f t="shared" si="12"/>
        <v>11400</v>
      </c>
      <c r="P36" s="7">
        <f t="shared" si="12"/>
        <v>11600</v>
      </c>
      <c r="Q36" s="7">
        <f t="shared" si="12"/>
        <v>11800</v>
      </c>
      <c r="R36" s="8">
        <f t="shared" si="12"/>
        <v>12000</v>
      </c>
    </row>
    <row r="37" spans="1:18" x14ac:dyDescent="0.2">
      <c r="A37" s="1" t="s">
        <v>24</v>
      </c>
      <c r="B37">
        <v>2400</v>
      </c>
      <c r="C37">
        <v>4800</v>
      </c>
      <c r="G37" s="6">
        <f t="shared" ref="G37:R37" si="13">VLOOKUP(G19,$A$13:$C$109,3,FALSE)</f>
        <v>12200</v>
      </c>
      <c r="H37" s="7">
        <f t="shared" si="13"/>
        <v>12400</v>
      </c>
      <c r="I37" s="7">
        <f t="shared" si="13"/>
        <v>12600</v>
      </c>
      <c r="J37" s="7">
        <f t="shared" si="13"/>
        <v>12800</v>
      </c>
      <c r="K37" s="7">
        <f t="shared" si="13"/>
        <v>13000</v>
      </c>
      <c r="L37" s="7">
        <f t="shared" si="13"/>
        <v>13200</v>
      </c>
      <c r="M37" s="7">
        <f t="shared" si="13"/>
        <v>13400</v>
      </c>
      <c r="N37" s="7">
        <f t="shared" si="13"/>
        <v>13600</v>
      </c>
      <c r="O37" s="7">
        <f t="shared" si="13"/>
        <v>13800</v>
      </c>
      <c r="P37" s="7">
        <f t="shared" si="13"/>
        <v>14000</v>
      </c>
      <c r="Q37" s="7">
        <f t="shared" si="13"/>
        <v>14200</v>
      </c>
      <c r="R37" s="8">
        <f t="shared" si="13"/>
        <v>14400</v>
      </c>
    </row>
    <row r="38" spans="1:18" x14ac:dyDescent="0.2">
      <c r="A38" s="1" t="s">
        <v>25</v>
      </c>
      <c r="B38">
        <v>2500</v>
      </c>
      <c r="C38">
        <v>5000</v>
      </c>
      <c r="G38" s="6">
        <f t="shared" ref="G38:R38" si="14">VLOOKUP(G20,$A$13:$C$109,3,FALSE)</f>
        <v>14600</v>
      </c>
      <c r="H38" s="7">
        <f t="shared" si="14"/>
        <v>14800</v>
      </c>
      <c r="I38" s="7">
        <f t="shared" si="14"/>
        <v>15000</v>
      </c>
      <c r="J38" s="7">
        <f t="shared" si="14"/>
        <v>15200</v>
      </c>
      <c r="K38" s="7">
        <f t="shared" si="14"/>
        <v>15400</v>
      </c>
      <c r="L38" s="7">
        <f t="shared" si="14"/>
        <v>15600</v>
      </c>
      <c r="M38" s="7">
        <f t="shared" si="14"/>
        <v>15800</v>
      </c>
      <c r="N38" s="7">
        <f t="shared" si="14"/>
        <v>16000</v>
      </c>
      <c r="O38" s="7">
        <f t="shared" si="14"/>
        <v>16200</v>
      </c>
      <c r="P38" s="7">
        <f t="shared" si="14"/>
        <v>16400</v>
      </c>
      <c r="Q38" s="7">
        <f t="shared" si="14"/>
        <v>16600</v>
      </c>
      <c r="R38" s="8">
        <f t="shared" si="14"/>
        <v>16800</v>
      </c>
    </row>
    <row r="39" spans="1:18" ht="16" thickBot="1" x14ac:dyDescent="0.25">
      <c r="A39" s="1" t="s">
        <v>26</v>
      </c>
      <c r="B39">
        <v>2600</v>
      </c>
      <c r="C39">
        <v>5200</v>
      </c>
      <c r="G39" s="9">
        <f t="shared" ref="G39:R39" si="15">VLOOKUP(G21,$A$13:$C$109,3,FALSE)</f>
        <v>17000</v>
      </c>
      <c r="H39" s="10">
        <f t="shared" si="15"/>
        <v>17200</v>
      </c>
      <c r="I39" s="10">
        <f t="shared" si="15"/>
        <v>17400</v>
      </c>
      <c r="J39" s="10">
        <f t="shared" si="15"/>
        <v>17600</v>
      </c>
      <c r="K39" s="10">
        <f t="shared" si="15"/>
        <v>17800</v>
      </c>
      <c r="L39" s="10">
        <f t="shared" si="15"/>
        <v>18000</v>
      </c>
      <c r="M39" s="10">
        <f t="shared" si="15"/>
        <v>18200</v>
      </c>
      <c r="N39" s="10">
        <f t="shared" si="15"/>
        <v>18400</v>
      </c>
      <c r="O39" s="10">
        <f t="shared" si="15"/>
        <v>18600</v>
      </c>
      <c r="P39" s="10">
        <f t="shared" si="15"/>
        <v>18800</v>
      </c>
      <c r="Q39" s="10">
        <f t="shared" si="15"/>
        <v>19000</v>
      </c>
      <c r="R39" s="11">
        <f t="shared" si="15"/>
        <v>19200</v>
      </c>
    </row>
    <row r="40" spans="1:18" x14ac:dyDescent="0.2">
      <c r="A40" s="1" t="s">
        <v>27</v>
      </c>
      <c r="B40">
        <v>2700</v>
      </c>
      <c r="C40">
        <v>5400</v>
      </c>
    </row>
    <row r="41" spans="1:18" x14ac:dyDescent="0.2">
      <c r="A41" s="1" t="s">
        <v>28</v>
      </c>
      <c r="B41">
        <v>2800</v>
      </c>
      <c r="C41">
        <v>5600</v>
      </c>
    </row>
    <row r="42" spans="1:18" x14ac:dyDescent="0.2">
      <c r="A42" s="1" t="s">
        <v>29</v>
      </c>
      <c r="B42">
        <v>2900</v>
      </c>
      <c r="C42">
        <v>5800</v>
      </c>
    </row>
    <row r="43" spans="1:18" x14ac:dyDescent="0.2">
      <c r="A43" s="1" t="s">
        <v>30</v>
      </c>
      <c r="B43">
        <v>3000</v>
      </c>
      <c r="C43">
        <v>6000</v>
      </c>
    </row>
    <row r="44" spans="1:18" x14ac:dyDescent="0.2">
      <c r="A44" s="1" t="s">
        <v>31</v>
      </c>
      <c r="B44">
        <v>3100</v>
      </c>
      <c r="C44">
        <v>6200</v>
      </c>
    </row>
    <row r="45" spans="1:18" x14ac:dyDescent="0.2">
      <c r="A45" s="1" t="s">
        <v>32</v>
      </c>
      <c r="B45">
        <v>3200</v>
      </c>
      <c r="C45">
        <v>6400</v>
      </c>
    </row>
    <row r="46" spans="1:18" x14ac:dyDescent="0.2">
      <c r="A46" s="1" t="s">
        <v>33</v>
      </c>
      <c r="B46">
        <v>3300</v>
      </c>
      <c r="C46">
        <v>6600</v>
      </c>
    </row>
    <row r="47" spans="1:18" x14ac:dyDescent="0.2">
      <c r="A47" s="1" t="s">
        <v>34</v>
      </c>
      <c r="B47">
        <v>3400</v>
      </c>
      <c r="C47">
        <v>6800</v>
      </c>
    </row>
    <row r="48" spans="1:18" x14ac:dyDescent="0.2">
      <c r="A48" s="1" t="s">
        <v>35</v>
      </c>
      <c r="B48">
        <v>3500</v>
      </c>
      <c r="C48">
        <v>7000</v>
      </c>
    </row>
    <row r="49" spans="1:3" x14ac:dyDescent="0.2">
      <c r="A49" s="1" t="s">
        <v>36</v>
      </c>
      <c r="B49">
        <v>3600</v>
      </c>
      <c r="C49">
        <v>7200</v>
      </c>
    </row>
    <row r="50" spans="1:3" x14ac:dyDescent="0.2">
      <c r="A50" s="1" t="s">
        <v>37</v>
      </c>
      <c r="B50">
        <v>3700</v>
      </c>
      <c r="C50">
        <v>7400</v>
      </c>
    </row>
    <row r="51" spans="1:3" x14ac:dyDescent="0.2">
      <c r="A51" s="1" t="s">
        <v>38</v>
      </c>
      <c r="B51">
        <v>3800</v>
      </c>
      <c r="C51">
        <v>7600</v>
      </c>
    </row>
    <row r="52" spans="1:3" x14ac:dyDescent="0.2">
      <c r="A52" s="1" t="s">
        <v>39</v>
      </c>
      <c r="B52">
        <v>3900</v>
      </c>
      <c r="C52">
        <v>7800</v>
      </c>
    </row>
    <row r="53" spans="1:3" x14ac:dyDescent="0.2">
      <c r="A53" s="1" t="s">
        <v>40</v>
      </c>
      <c r="B53">
        <v>4000</v>
      </c>
      <c r="C53">
        <v>8000</v>
      </c>
    </row>
    <row r="54" spans="1:3" x14ac:dyDescent="0.2">
      <c r="A54" s="1" t="s">
        <v>41</v>
      </c>
      <c r="B54">
        <v>4100</v>
      </c>
      <c r="C54">
        <v>8200</v>
      </c>
    </row>
    <row r="55" spans="1:3" x14ac:dyDescent="0.2">
      <c r="A55" s="1" t="s">
        <v>42</v>
      </c>
      <c r="B55">
        <v>4200</v>
      </c>
      <c r="C55">
        <v>8400</v>
      </c>
    </row>
    <row r="56" spans="1:3" x14ac:dyDescent="0.2">
      <c r="A56" s="1" t="s">
        <v>43</v>
      </c>
      <c r="B56">
        <v>4300</v>
      </c>
      <c r="C56">
        <v>8600</v>
      </c>
    </row>
    <row r="57" spans="1:3" x14ac:dyDescent="0.2">
      <c r="A57" s="1" t="s">
        <v>44</v>
      </c>
      <c r="B57">
        <v>4400</v>
      </c>
      <c r="C57">
        <v>8800</v>
      </c>
    </row>
    <row r="58" spans="1:3" x14ac:dyDescent="0.2">
      <c r="A58" s="1" t="s">
        <v>45</v>
      </c>
      <c r="B58">
        <v>4500</v>
      </c>
      <c r="C58">
        <v>9000</v>
      </c>
    </row>
    <row r="59" spans="1:3" x14ac:dyDescent="0.2">
      <c r="A59" s="1" t="s">
        <v>46</v>
      </c>
      <c r="B59">
        <v>4600</v>
      </c>
      <c r="C59">
        <v>9200</v>
      </c>
    </row>
    <row r="60" spans="1:3" x14ac:dyDescent="0.2">
      <c r="A60" s="1" t="s">
        <v>47</v>
      </c>
      <c r="B60">
        <v>4700</v>
      </c>
      <c r="C60">
        <v>9400</v>
      </c>
    </row>
    <row r="61" spans="1:3" x14ac:dyDescent="0.2">
      <c r="A61" s="1" t="s">
        <v>48</v>
      </c>
      <c r="B61">
        <v>4800</v>
      </c>
      <c r="C61">
        <v>9600</v>
      </c>
    </row>
    <row r="62" spans="1:3" x14ac:dyDescent="0.2">
      <c r="A62" s="1" t="s">
        <v>49</v>
      </c>
      <c r="B62">
        <v>4900</v>
      </c>
      <c r="C62">
        <v>9800</v>
      </c>
    </row>
    <row r="63" spans="1:3" x14ac:dyDescent="0.2">
      <c r="A63" s="1" t="s">
        <v>50</v>
      </c>
      <c r="B63">
        <v>5000</v>
      </c>
      <c r="C63">
        <v>10000</v>
      </c>
    </row>
    <row r="64" spans="1:3" x14ac:dyDescent="0.2">
      <c r="A64" s="1" t="s">
        <v>51</v>
      </c>
      <c r="B64">
        <v>5100</v>
      </c>
      <c r="C64">
        <v>10200</v>
      </c>
    </row>
    <row r="65" spans="1:3" x14ac:dyDescent="0.2">
      <c r="A65" s="1" t="s">
        <v>52</v>
      </c>
      <c r="B65">
        <v>5200</v>
      </c>
      <c r="C65">
        <v>10400</v>
      </c>
    </row>
    <row r="66" spans="1:3" x14ac:dyDescent="0.2">
      <c r="A66" s="1" t="s">
        <v>53</v>
      </c>
      <c r="B66">
        <v>5300</v>
      </c>
      <c r="C66">
        <v>10600</v>
      </c>
    </row>
    <row r="67" spans="1:3" x14ac:dyDescent="0.2">
      <c r="A67" s="1" t="s">
        <v>54</v>
      </c>
      <c r="B67">
        <v>5400</v>
      </c>
      <c r="C67">
        <v>10800</v>
      </c>
    </row>
    <row r="68" spans="1:3" x14ac:dyDescent="0.2">
      <c r="A68" s="1" t="s">
        <v>55</v>
      </c>
      <c r="B68">
        <v>5500</v>
      </c>
      <c r="C68">
        <v>11000</v>
      </c>
    </row>
    <row r="69" spans="1:3" x14ac:dyDescent="0.2">
      <c r="A69" s="1" t="s">
        <v>56</v>
      </c>
      <c r="B69">
        <v>5600</v>
      </c>
      <c r="C69">
        <v>11200</v>
      </c>
    </row>
    <row r="70" spans="1:3" x14ac:dyDescent="0.2">
      <c r="A70" s="1" t="s">
        <v>57</v>
      </c>
      <c r="B70">
        <v>5700</v>
      </c>
      <c r="C70">
        <v>11400</v>
      </c>
    </row>
    <row r="71" spans="1:3" x14ac:dyDescent="0.2">
      <c r="A71" s="1" t="s">
        <v>58</v>
      </c>
      <c r="B71">
        <v>5800</v>
      </c>
      <c r="C71">
        <v>11600</v>
      </c>
    </row>
    <row r="72" spans="1:3" x14ac:dyDescent="0.2">
      <c r="A72" s="1" t="s">
        <v>59</v>
      </c>
      <c r="B72">
        <v>5900</v>
      </c>
      <c r="C72">
        <v>11800</v>
      </c>
    </row>
    <row r="73" spans="1:3" x14ac:dyDescent="0.2">
      <c r="A73" s="1" t="s">
        <v>60</v>
      </c>
      <c r="B73">
        <v>6000</v>
      </c>
      <c r="C73">
        <v>12000</v>
      </c>
    </row>
    <row r="74" spans="1:3" x14ac:dyDescent="0.2">
      <c r="A74" s="1" t="s">
        <v>61</v>
      </c>
      <c r="B74">
        <v>6100</v>
      </c>
      <c r="C74">
        <v>12200</v>
      </c>
    </row>
    <row r="75" spans="1:3" x14ac:dyDescent="0.2">
      <c r="A75" s="1" t="s">
        <v>62</v>
      </c>
      <c r="B75">
        <v>6200</v>
      </c>
      <c r="C75">
        <v>12400</v>
      </c>
    </row>
    <row r="76" spans="1:3" x14ac:dyDescent="0.2">
      <c r="A76" s="1" t="s">
        <v>63</v>
      </c>
      <c r="B76">
        <v>6300</v>
      </c>
      <c r="C76">
        <v>12600</v>
      </c>
    </row>
    <row r="77" spans="1:3" x14ac:dyDescent="0.2">
      <c r="A77" s="1" t="s">
        <v>64</v>
      </c>
      <c r="B77">
        <v>6400</v>
      </c>
      <c r="C77">
        <v>12800</v>
      </c>
    </row>
    <row r="78" spans="1:3" x14ac:dyDescent="0.2">
      <c r="A78" s="1" t="s">
        <v>65</v>
      </c>
      <c r="B78">
        <v>6500</v>
      </c>
      <c r="C78">
        <v>13000</v>
      </c>
    </row>
    <row r="79" spans="1:3" x14ac:dyDescent="0.2">
      <c r="A79" s="1" t="s">
        <v>66</v>
      </c>
      <c r="B79">
        <v>6600</v>
      </c>
      <c r="C79">
        <v>13200</v>
      </c>
    </row>
    <row r="80" spans="1:3" x14ac:dyDescent="0.2">
      <c r="A80" s="1" t="s">
        <v>67</v>
      </c>
      <c r="B80">
        <v>6700</v>
      </c>
      <c r="C80">
        <v>13400</v>
      </c>
    </row>
    <row r="81" spans="1:3" x14ac:dyDescent="0.2">
      <c r="A81" s="1" t="s">
        <v>68</v>
      </c>
      <c r="B81">
        <v>6800</v>
      </c>
      <c r="C81">
        <v>13600</v>
      </c>
    </row>
    <row r="82" spans="1:3" x14ac:dyDescent="0.2">
      <c r="A82" s="1" t="s">
        <v>69</v>
      </c>
      <c r="B82">
        <v>6900</v>
      </c>
      <c r="C82">
        <v>13800</v>
      </c>
    </row>
    <row r="83" spans="1:3" x14ac:dyDescent="0.2">
      <c r="A83" s="1" t="s">
        <v>70</v>
      </c>
      <c r="B83">
        <v>7000</v>
      </c>
      <c r="C83">
        <v>14000</v>
      </c>
    </row>
    <row r="84" spans="1:3" x14ac:dyDescent="0.2">
      <c r="A84" s="1" t="s">
        <v>71</v>
      </c>
      <c r="B84">
        <v>7100</v>
      </c>
      <c r="C84">
        <v>14200</v>
      </c>
    </row>
    <row r="85" spans="1:3" x14ac:dyDescent="0.2">
      <c r="A85" s="1" t="s">
        <v>72</v>
      </c>
      <c r="B85">
        <v>7200</v>
      </c>
      <c r="C85">
        <v>14400</v>
      </c>
    </row>
    <row r="86" spans="1:3" x14ac:dyDescent="0.2">
      <c r="A86" s="1" t="s">
        <v>73</v>
      </c>
      <c r="B86">
        <v>7300</v>
      </c>
      <c r="C86">
        <v>14600</v>
      </c>
    </row>
    <row r="87" spans="1:3" x14ac:dyDescent="0.2">
      <c r="A87" s="1" t="s">
        <v>74</v>
      </c>
      <c r="B87">
        <v>7400</v>
      </c>
      <c r="C87">
        <v>14800</v>
      </c>
    </row>
    <row r="88" spans="1:3" x14ac:dyDescent="0.2">
      <c r="A88" s="1" t="s">
        <v>75</v>
      </c>
      <c r="B88">
        <v>7500</v>
      </c>
      <c r="C88">
        <v>15000</v>
      </c>
    </row>
    <row r="89" spans="1:3" x14ac:dyDescent="0.2">
      <c r="A89" s="1" t="s">
        <v>76</v>
      </c>
      <c r="B89">
        <v>7600</v>
      </c>
      <c r="C89">
        <v>15200</v>
      </c>
    </row>
    <row r="90" spans="1:3" x14ac:dyDescent="0.2">
      <c r="A90" s="1" t="s">
        <v>77</v>
      </c>
      <c r="B90">
        <v>7700</v>
      </c>
      <c r="C90">
        <v>15400</v>
      </c>
    </row>
    <row r="91" spans="1:3" x14ac:dyDescent="0.2">
      <c r="A91" s="1" t="s">
        <v>78</v>
      </c>
      <c r="B91">
        <v>7800</v>
      </c>
      <c r="C91">
        <v>15600</v>
      </c>
    </row>
    <row r="92" spans="1:3" x14ac:dyDescent="0.2">
      <c r="A92" s="1" t="s">
        <v>79</v>
      </c>
      <c r="B92">
        <v>7900</v>
      </c>
      <c r="C92">
        <v>15800</v>
      </c>
    </row>
    <row r="93" spans="1:3" x14ac:dyDescent="0.2">
      <c r="A93" s="1" t="s">
        <v>80</v>
      </c>
      <c r="B93">
        <v>8000</v>
      </c>
      <c r="C93">
        <v>16000</v>
      </c>
    </row>
    <row r="94" spans="1:3" x14ac:dyDescent="0.2">
      <c r="A94" s="1" t="s">
        <v>81</v>
      </c>
      <c r="B94">
        <v>8100</v>
      </c>
      <c r="C94">
        <v>16200</v>
      </c>
    </row>
    <row r="95" spans="1:3" x14ac:dyDescent="0.2">
      <c r="A95" s="1" t="s">
        <v>82</v>
      </c>
      <c r="B95">
        <v>8200</v>
      </c>
      <c r="C95">
        <v>16400</v>
      </c>
    </row>
    <row r="96" spans="1:3" x14ac:dyDescent="0.2">
      <c r="A96" s="1" t="s">
        <v>83</v>
      </c>
      <c r="B96">
        <v>8300</v>
      </c>
      <c r="C96">
        <v>16600</v>
      </c>
    </row>
    <row r="97" spans="1:3" x14ac:dyDescent="0.2">
      <c r="A97" s="1" t="s">
        <v>84</v>
      </c>
      <c r="B97">
        <v>8400</v>
      </c>
      <c r="C97">
        <v>16800</v>
      </c>
    </row>
    <row r="98" spans="1:3" x14ac:dyDescent="0.2">
      <c r="A98" s="1" t="s">
        <v>85</v>
      </c>
      <c r="B98">
        <v>8500</v>
      </c>
      <c r="C98">
        <v>17000</v>
      </c>
    </row>
    <row r="99" spans="1:3" x14ac:dyDescent="0.2">
      <c r="A99" s="1" t="s">
        <v>86</v>
      </c>
      <c r="B99">
        <v>8600</v>
      </c>
      <c r="C99">
        <v>17200</v>
      </c>
    </row>
    <row r="100" spans="1:3" x14ac:dyDescent="0.2">
      <c r="A100" s="1" t="s">
        <v>87</v>
      </c>
      <c r="B100">
        <v>8700</v>
      </c>
      <c r="C100">
        <v>17400</v>
      </c>
    </row>
    <row r="101" spans="1:3" x14ac:dyDescent="0.2">
      <c r="A101" s="1" t="s">
        <v>88</v>
      </c>
      <c r="B101">
        <v>8800</v>
      </c>
      <c r="C101">
        <v>17600</v>
      </c>
    </row>
    <row r="102" spans="1:3" x14ac:dyDescent="0.2">
      <c r="A102" s="1" t="s">
        <v>89</v>
      </c>
      <c r="B102">
        <v>8900</v>
      </c>
      <c r="C102">
        <v>17800</v>
      </c>
    </row>
    <row r="103" spans="1:3" x14ac:dyDescent="0.2">
      <c r="A103" s="1" t="s">
        <v>90</v>
      </c>
      <c r="B103">
        <v>9000</v>
      </c>
      <c r="C103">
        <v>18000</v>
      </c>
    </row>
    <row r="104" spans="1:3" x14ac:dyDescent="0.2">
      <c r="A104" s="1" t="s">
        <v>91</v>
      </c>
      <c r="B104">
        <v>9100</v>
      </c>
      <c r="C104">
        <v>18200</v>
      </c>
    </row>
    <row r="105" spans="1:3" x14ac:dyDescent="0.2">
      <c r="A105" s="1" t="s">
        <v>92</v>
      </c>
      <c r="B105">
        <v>9200</v>
      </c>
      <c r="C105">
        <v>18400</v>
      </c>
    </row>
    <row r="106" spans="1:3" x14ac:dyDescent="0.2">
      <c r="A106" s="1" t="s">
        <v>93</v>
      </c>
      <c r="B106">
        <v>9300</v>
      </c>
      <c r="C106">
        <v>18600</v>
      </c>
    </row>
    <row r="107" spans="1:3" x14ac:dyDescent="0.2">
      <c r="A107" s="1" t="s">
        <v>94</v>
      </c>
      <c r="B107">
        <v>9400</v>
      </c>
      <c r="C107">
        <v>18800</v>
      </c>
    </row>
    <row r="108" spans="1:3" x14ac:dyDescent="0.2">
      <c r="A108" s="1" t="s">
        <v>95</v>
      </c>
      <c r="B108">
        <v>9500</v>
      </c>
      <c r="C108">
        <v>19000</v>
      </c>
    </row>
    <row r="109" spans="1:3" x14ac:dyDescent="0.2">
      <c r="A109" s="1" t="s">
        <v>96</v>
      </c>
      <c r="B109">
        <v>9600</v>
      </c>
      <c r="C109">
        <v>19200</v>
      </c>
    </row>
  </sheetData>
  <conditionalFormatting sqref="G23:R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R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R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2"/>
  <sheetViews>
    <sheetView tabSelected="1" topLeftCell="A2" zoomScale="140" zoomScaleNormal="140" workbookViewId="0">
      <selection activeCell="B18" sqref="B18"/>
    </sheetView>
  </sheetViews>
  <sheetFormatPr baseColWidth="10" defaultColWidth="8.83203125" defaultRowHeight="15" x14ac:dyDescent="0.2"/>
  <cols>
    <col min="1" max="1" width="9.83203125" style="20" customWidth="1"/>
    <col min="2" max="2" width="9.83203125" customWidth="1"/>
    <col min="3" max="15" width="6.83203125" customWidth="1"/>
  </cols>
  <sheetData>
    <row r="1" spans="1:16" x14ac:dyDescent="0.2">
      <c r="A1" s="24" t="s">
        <v>123</v>
      </c>
    </row>
    <row r="2" spans="1:16" ht="16" thickBot="1" x14ac:dyDescent="0.25">
      <c r="A2" s="24"/>
    </row>
    <row r="3" spans="1:16" x14ac:dyDescent="0.2">
      <c r="A3" s="30" t="s">
        <v>107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x14ac:dyDescent="0.2">
      <c r="A4" s="31"/>
      <c r="B4" s="7"/>
      <c r="C4" s="32"/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8"/>
    </row>
    <row r="5" spans="1:16" x14ac:dyDescent="0.2">
      <c r="A5" s="31"/>
      <c r="B5" s="7"/>
      <c r="C5" s="32" t="s">
        <v>97</v>
      </c>
      <c r="D5" s="41"/>
      <c r="E5" s="37">
        <v>6009</v>
      </c>
      <c r="F5" s="37">
        <v>5715</v>
      </c>
      <c r="G5" s="37">
        <v>5871</v>
      </c>
      <c r="H5" s="37">
        <v>5841</v>
      </c>
      <c r="I5" s="37">
        <v>6052</v>
      </c>
      <c r="J5" s="37">
        <v>5979</v>
      </c>
      <c r="K5" s="38">
        <v>6402</v>
      </c>
      <c r="L5" s="37">
        <v>5784</v>
      </c>
      <c r="M5" s="37">
        <v>6304</v>
      </c>
      <c r="N5" s="37">
        <v>5888</v>
      </c>
      <c r="O5" s="37">
        <v>6343</v>
      </c>
      <c r="P5" s="8"/>
    </row>
    <row r="6" spans="1:16" x14ac:dyDescent="0.2">
      <c r="A6" s="31"/>
      <c r="B6" s="7"/>
      <c r="C6" s="32" t="s">
        <v>98</v>
      </c>
      <c r="D6" s="41"/>
      <c r="E6" s="39">
        <v>4963</v>
      </c>
      <c r="F6" s="40">
        <v>5332</v>
      </c>
      <c r="G6" s="40">
        <v>5677</v>
      </c>
      <c r="H6" s="37">
        <v>5838</v>
      </c>
      <c r="I6" s="40">
        <v>5289</v>
      </c>
      <c r="J6" s="40">
        <v>5261</v>
      </c>
      <c r="K6" s="40">
        <v>5316</v>
      </c>
      <c r="L6" s="40">
        <v>5332</v>
      </c>
      <c r="M6" s="40">
        <v>5399</v>
      </c>
      <c r="N6" s="40">
        <v>5524</v>
      </c>
      <c r="O6" s="40">
        <v>5585</v>
      </c>
      <c r="P6" s="8"/>
    </row>
    <row r="7" spans="1:16" x14ac:dyDescent="0.2">
      <c r="A7" s="31"/>
      <c r="B7" s="7"/>
      <c r="C7" s="32" t="s">
        <v>99</v>
      </c>
      <c r="D7" s="40">
        <v>5546</v>
      </c>
      <c r="E7" s="40">
        <v>5092</v>
      </c>
      <c r="F7" s="40">
        <v>5416</v>
      </c>
      <c r="G7" s="40">
        <v>5038</v>
      </c>
      <c r="H7" s="39">
        <v>4950</v>
      </c>
      <c r="I7" s="39">
        <v>4935</v>
      </c>
      <c r="J7" s="40">
        <v>5152</v>
      </c>
      <c r="K7" s="39">
        <v>5011</v>
      </c>
      <c r="L7" s="40">
        <v>5154</v>
      </c>
      <c r="M7" s="40">
        <v>5220</v>
      </c>
      <c r="N7" s="40">
        <v>5335</v>
      </c>
      <c r="O7" s="37">
        <v>5851</v>
      </c>
      <c r="P7" s="8"/>
    </row>
    <row r="8" spans="1:16" x14ac:dyDescent="0.2">
      <c r="A8" s="31"/>
      <c r="B8" s="7"/>
      <c r="C8" s="32" t="s">
        <v>100</v>
      </c>
      <c r="D8" s="40">
        <v>5635</v>
      </c>
      <c r="E8" s="39">
        <v>4901</v>
      </c>
      <c r="F8" s="40">
        <v>5325</v>
      </c>
      <c r="G8" s="40">
        <v>5363</v>
      </c>
      <c r="H8" s="40">
        <v>5441</v>
      </c>
      <c r="I8" s="40">
        <v>5222</v>
      </c>
      <c r="J8" s="40">
        <v>5488</v>
      </c>
      <c r="K8" s="40">
        <v>5081</v>
      </c>
      <c r="L8" s="40">
        <v>5629</v>
      </c>
      <c r="M8" s="40">
        <v>5411</v>
      </c>
      <c r="N8" s="40">
        <v>5163</v>
      </c>
      <c r="O8" s="40">
        <v>5656</v>
      </c>
      <c r="P8" s="8"/>
    </row>
    <row r="9" spans="1:16" x14ac:dyDescent="0.2">
      <c r="A9" s="31"/>
      <c r="B9" s="7"/>
      <c r="C9" s="32" t="s">
        <v>101</v>
      </c>
      <c r="D9" s="37">
        <v>5849</v>
      </c>
      <c r="E9" s="40">
        <v>5254</v>
      </c>
      <c r="F9" s="40">
        <v>5567</v>
      </c>
      <c r="G9" s="40">
        <v>5335</v>
      </c>
      <c r="H9" s="40">
        <v>5168</v>
      </c>
      <c r="I9" s="40">
        <v>5073</v>
      </c>
      <c r="J9" s="40">
        <v>5433</v>
      </c>
      <c r="K9" s="40">
        <v>5270</v>
      </c>
      <c r="L9" s="40">
        <v>5397</v>
      </c>
      <c r="M9" s="40">
        <v>5346</v>
      </c>
      <c r="N9" s="37">
        <v>5827</v>
      </c>
      <c r="O9" s="40">
        <v>5555</v>
      </c>
      <c r="P9" s="8"/>
    </row>
    <row r="10" spans="1:16" x14ac:dyDescent="0.2">
      <c r="A10" s="31"/>
      <c r="B10" s="7"/>
      <c r="C10" s="32" t="s">
        <v>102</v>
      </c>
      <c r="D10" s="37">
        <v>5804</v>
      </c>
      <c r="E10" s="37">
        <v>5700</v>
      </c>
      <c r="F10" s="40">
        <v>5301</v>
      </c>
      <c r="G10" s="37">
        <v>5791</v>
      </c>
      <c r="H10" s="40">
        <v>5629</v>
      </c>
      <c r="I10" s="37">
        <v>5869</v>
      </c>
      <c r="J10" s="40">
        <v>5291</v>
      </c>
      <c r="K10" s="40">
        <v>5045</v>
      </c>
      <c r="L10" s="40">
        <v>5328</v>
      </c>
      <c r="M10" s="40">
        <v>5525</v>
      </c>
      <c r="N10" s="40">
        <v>5411</v>
      </c>
      <c r="O10" s="40">
        <v>5160</v>
      </c>
      <c r="P10" s="8"/>
    </row>
    <row r="11" spans="1:16" x14ac:dyDescent="0.2">
      <c r="A11" s="31"/>
      <c r="B11" s="7"/>
      <c r="C11" s="32" t="s">
        <v>103</v>
      </c>
      <c r="D11" s="37">
        <v>6092</v>
      </c>
      <c r="E11" s="40">
        <v>5571</v>
      </c>
      <c r="F11" s="40">
        <v>5579</v>
      </c>
      <c r="G11" s="37">
        <v>6315</v>
      </c>
      <c r="H11" s="38">
        <v>6468</v>
      </c>
      <c r="I11" s="38">
        <v>6412</v>
      </c>
      <c r="J11" s="40">
        <v>5599</v>
      </c>
      <c r="K11" s="40">
        <v>5550</v>
      </c>
      <c r="L11" s="40">
        <v>5590</v>
      </c>
      <c r="M11" s="40">
        <v>5164</v>
      </c>
      <c r="N11" s="40">
        <v>5432</v>
      </c>
      <c r="O11" s="37">
        <v>5712</v>
      </c>
      <c r="P11" s="8"/>
    </row>
    <row r="12" spans="1:16" x14ac:dyDescent="0.2">
      <c r="A12" s="31"/>
      <c r="B12" s="7"/>
      <c r="C12" s="32" t="s">
        <v>104</v>
      </c>
      <c r="D12" s="37">
        <v>6007</v>
      </c>
      <c r="E12" s="37">
        <v>5948</v>
      </c>
      <c r="F12" s="37">
        <v>5892</v>
      </c>
      <c r="G12" s="38">
        <v>6357</v>
      </c>
      <c r="H12" s="41"/>
      <c r="I12" s="41"/>
      <c r="J12" s="37">
        <v>6173</v>
      </c>
      <c r="K12" s="37">
        <v>5909</v>
      </c>
      <c r="L12" s="37">
        <v>5729</v>
      </c>
      <c r="M12" s="37">
        <v>5992</v>
      </c>
      <c r="N12" s="37">
        <v>5723</v>
      </c>
      <c r="O12" s="37">
        <v>5726</v>
      </c>
      <c r="P12" s="8"/>
    </row>
    <row r="13" spans="1:16" ht="16" thickBot="1" x14ac:dyDescent="0.25">
      <c r="A13" s="3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">
      <c r="A14" s="3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9" x14ac:dyDescent="0.25">
      <c r="A15" s="34" t="s">
        <v>125</v>
      </c>
      <c r="B15" s="24"/>
      <c r="C15" s="24"/>
    </row>
    <row r="16" spans="1:16" ht="32" x14ac:dyDescent="0.2">
      <c r="A16" s="22" t="s">
        <v>105</v>
      </c>
      <c r="B16" s="23" t="s">
        <v>106</v>
      </c>
    </row>
    <row r="17" spans="1:2" x14ac:dyDescent="0.2">
      <c r="A17" s="21">
        <v>1</v>
      </c>
      <c r="B17" s="21">
        <f t="shared" ref="B17:B48" ca="1" si="0">OFFSET($D$5,ROUNDDOWN((A17-1)/12,0),IF(MOD(A17,12)=0,12,MOD(A17,12))-1)</f>
        <v>0</v>
      </c>
    </row>
    <row r="18" spans="1:2" x14ac:dyDescent="0.2">
      <c r="A18" s="21">
        <v>2</v>
      </c>
      <c r="B18" s="21">
        <f t="shared" ca="1" si="0"/>
        <v>6009</v>
      </c>
    </row>
    <row r="19" spans="1:2" x14ac:dyDescent="0.2">
      <c r="A19" s="21">
        <v>3</v>
      </c>
      <c r="B19" s="21">
        <f t="shared" ca="1" si="0"/>
        <v>5715</v>
      </c>
    </row>
    <row r="20" spans="1:2" x14ac:dyDescent="0.2">
      <c r="A20" s="21">
        <v>4</v>
      </c>
      <c r="B20" s="21">
        <f t="shared" ca="1" si="0"/>
        <v>5871</v>
      </c>
    </row>
    <row r="21" spans="1:2" x14ac:dyDescent="0.2">
      <c r="A21" s="21">
        <v>5</v>
      </c>
      <c r="B21" s="21">
        <f t="shared" ca="1" si="0"/>
        <v>5841</v>
      </c>
    </row>
    <row r="22" spans="1:2" x14ac:dyDescent="0.2">
      <c r="A22" s="21">
        <v>6</v>
      </c>
      <c r="B22" s="21">
        <f t="shared" ca="1" si="0"/>
        <v>6052</v>
      </c>
    </row>
    <row r="23" spans="1:2" x14ac:dyDescent="0.2">
      <c r="A23" s="21">
        <v>7</v>
      </c>
      <c r="B23" s="21">
        <f t="shared" ca="1" si="0"/>
        <v>5979</v>
      </c>
    </row>
    <row r="24" spans="1:2" x14ac:dyDescent="0.2">
      <c r="A24" s="21">
        <v>8</v>
      </c>
      <c r="B24" s="21">
        <f t="shared" ca="1" si="0"/>
        <v>6402</v>
      </c>
    </row>
    <row r="25" spans="1:2" x14ac:dyDescent="0.2">
      <c r="A25" s="21">
        <v>9</v>
      </c>
      <c r="B25" s="21">
        <f t="shared" ca="1" si="0"/>
        <v>5784</v>
      </c>
    </row>
    <row r="26" spans="1:2" x14ac:dyDescent="0.2">
      <c r="A26" s="21">
        <v>10</v>
      </c>
      <c r="B26" s="21">
        <f t="shared" ca="1" si="0"/>
        <v>6304</v>
      </c>
    </row>
    <row r="27" spans="1:2" x14ac:dyDescent="0.2">
      <c r="A27" s="21">
        <v>11</v>
      </c>
      <c r="B27" s="21">
        <f t="shared" ca="1" si="0"/>
        <v>5888</v>
      </c>
    </row>
    <row r="28" spans="1:2" x14ac:dyDescent="0.2">
      <c r="A28" s="21">
        <v>12</v>
      </c>
      <c r="B28" s="21">
        <f t="shared" ca="1" si="0"/>
        <v>6343</v>
      </c>
    </row>
    <row r="29" spans="1:2" x14ac:dyDescent="0.2">
      <c r="A29" s="21">
        <v>13</v>
      </c>
      <c r="B29" s="21">
        <f t="shared" ca="1" si="0"/>
        <v>0</v>
      </c>
    </row>
    <row r="30" spans="1:2" x14ac:dyDescent="0.2">
      <c r="A30" s="21">
        <v>14</v>
      </c>
      <c r="B30" s="21">
        <f t="shared" ca="1" si="0"/>
        <v>4963</v>
      </c>
    </row>
    <row r="31" spans="1:2" x14ac:dyDescent="0.2">
      <c r="A31" s="21">
        <v>15</v>
      </c>
      <c r="B31" s="21">
        <f t="shared" ca="1" si="0"/>
        <v>5332</v>
      </c>
    </row>
    <row r="32" spans="1:2" x14ac:dyDescent="0.2">
      <c r="A32" s="21">
        <v>16</v>
      </c>
      <c r="B32" s="21">
        <f t="shared" ca="1" si="0"/>
        <v>5677</v>
      </c>
    </row>
    <row r="33" spans="1:2" x14ac:dyDescent="0.2">
      <c r="A33" s="21">
        <v>17</v>
      </c>
      <c r="B33" s="21">
        <f t="shared" ca="1" si="0"/>
        <v>5838</v>
      </c>
    </row>
    <row r="34" spans="1:2" x14ac:dyDescent="0.2">
      <c r="A34" s="21">
        <v>18</v>
      </c>
      <c r="B34" s="21">
        <f t="shared" ca="1" si="0"/>
        <v>5289</v>
      </c>
    </row>
    <row r="35" spans="1:2" x14ac:dyDescent="0.2">
      <c r="A35" s="21">
        <v>19</v>
      </c>
      <c r="B35" s="21">
        <f t="shared" ca="1" si="0"/>
        <v>5261</v>
      </c>
    </row>
    <row r="36" spans="1:2" x14ac:dyDescent="0.2">
      <c r="A36" s="21">
        <v>20</v>
      </c>
      <c r="B36" s="21">
        <f t="shared" ca="1" si="0"/>
        <v>5316</v>
      </c>
    </row>
    <row r="37" spans="1:2" x14ac:dyDescent="0.2">
      <c r="A37" s="21">
        <v>21</v>
      </c>
      <c r="B37" s="21">
        <f t="shared" ca="1" si="0"/>
        <v>5332</v>
      </c>
    </row>
    <row r="38" spans="1:2" x14ac:dyDescent="0.2">
      <c r="A38" s="21">
        <v>22</v>
      </c>
      <c r="B38" s="21">
        <f t="shared" ca="1" si="0"/>
        <v>5399</v>
      </c>
    </row>
    <row r="39" spans="1:2" x14ac:dyDescent="0.2">
      <c r="A39" s="21">
        <v>23</v>
      </c>
      <c r="B39" s="21">
        <f t="shared" ca="1" si="0"/>
        <v>5524</v>
      </c>
    </row>
    <row r="40" spans="1:2" x14ac:dyDescent="0.2">
      <c r="A40" s="21">
        <v>24</v>
      </c>
      <c r="B40" s="21">
        <f t="shared" ca="1" si="0"/>
        <v>5585</v>
      </c>
    </row>
    <row r="41" spans="1:2" x14ac:dyDescent="0.2">
      <c r="A41" s="21">
        <v>25</v>
      </c>
      <c r="B41" s="21">
        <f t="shared" ca="1" si="0"/>
        <v>5546</v>
      </c>
    </row>
    <row r="42" spans="1:2" x14ac:dyDescent="0.2">
      <c r="A42" s="21">
        <v>26</v>
      </c>
      <c r="B42" s="21">
        <f t="shared" ca="1" si="0"/>
        <v>5092</v>
      </c>
    </row>
    <row r="43" spans="1:2" x14ac:dyDescent="0.2">
      <c r="A43" s="21">
        <v>27</v>
      </c>
      <c r="B43" s="21">
        <f t="shared" ca="1" si="0"/>
        <v>5416</v>
      </c>
    </row>
    <row r="44" spans="1:2" x14ac:dyDescent="0.2">
      <c r="A44" s="21">
        <v>28</v>
      </c>
      <c r="B44" s="21">
        <f t="shared" ca="1" si="0"/>
        <v>5038</v>
      </c>
    </row>
    <row r="45" spans="1:2" x14ac:dyDescent="0.2">
      <c r="A45" s="21">
        <v>29</v>
      </c>
      <c r="B45" s="21">
        <f t="shared" ca="1" si="0"/>
        <v>4950</v>
      </c>
    </row>
    <row r="46" spans="1:2" x14ac:dyDescent="0.2">
      <c r="A46" s="21">
        <v>30</v>
      </c>
      <c r="B46" s="21">
        <f t="shared" ca="1" si="0"/>
        <v>4935</v>
      </c>
    </row>
    <row r="47" spans="1:2" x14ac:dyDescent="0.2">
      <c r="A47" s="21">
        <v>31</v>
      </c>
      <c r="B47" s="21">
        <f t="shared" ca="1" si="0"/>
        <v>5152</v>
      </c>
    </row>
    <row r="48" spans="1:2" x14ac:dyDescent="0.2">
      <c r="A48" s="21">
        <v>32</v>
      </c>
      <c r="B48" s="21">
        <f t="shared" ca="1" si="0"/>
        <v>5011</v>
      </c>
    </row>
    <row r="49" spans="1:2" x14ac:dyDescent="0.2">
      <c r="A49" s="21">
        <v>33</v>
      </c>
      <c r="B49" s="21">
        <f t="shared" ref="B49:B80" ca="1" si="1">OFFSET($D$5,ROUNDDOWN((A49-1)/12,0),IF(MOD(A49,12)=0,12,MOD(A49,12))-1)</f>
        <v>5154</v>
      </c>
    </row>
    <row r="50" spans="1:2" x14ac:dyDescent="0.2">
      <c r="A50" s="21">
        <v>34</v>
      </c>
      <c r="B50" s="21">
        <f t="shared" ca="1" si="1"/>
        <v>5220</v>
      </c>
    </row>
    <row r="51" spans="1:2" x14ac:dyDescent="0.2">
      <c r="A51" s="21">
        <v>35</v>
      </c>
      <c r="B51" s="21">
        <f t="shared" ca="1" si="1"/>
        <v>5335</v>
      </c>
    </row>
    <row r="52" spans="1:2" x14ac:dyDescent="0.2">
      <c r="A52" s="21">
        <v>36</v>
      </c>
      <c r="B52" s="21">
        <f t="shared" ca="1" si="1"/>
        <v>5851</v>
      </c>
    </row>
    <row r="53" spans="1:2" x14ac:dyDescent="0.2">
      <c r="A53" s="21">
        <v>37</v>
      </c>
      <c r="B53" s="21">
        <f t="shared" ca="1" si="1"/>
        <v>5635</v>
      </c>
    </row>
    <row r="54" spans="1:2" x14ac:dyDescent="0.2">
      <c r="A54" s="21">
        <v>38</v>
      </c>
      <c r="B54" s="21">
        <f t="shared" ca="1" si="1"/>
        <v>4901</v>
      </c>
    </row>
    <row r="55" spans="1:2" x14ac:dyDescent="0.2">
      <c r="A55" s="21">
        <v>39</v>
      </c>
      <c r="B55" s="21">
        <f t="shared" ca="1" si="1"/>
        <v>5325</v>
      </c>
    </row>
    <row r="56" spans="1:2" x14ac:dyDescent="0.2">
      <c r="A56" s="21">
        <v>40</v>
      </c>
      <c r="B56" s="21">
        <f t="shared" ca="1" si="1"/>
        <v>5363</v>
      </c>
    </row>
    <row r="57" spans="1:2" x14ac:dyDescent="0.2">
      <c r="A57" s="21">
        <v>41</v>
      </c>
      <c r="B57" s="21">
        <f t="shared" ca="1" si="1"/>
        <v>5441</v>
      </c>
    </row>
    <row r="58" spans="1:2" x14ac:dyDescent="0.2">
      <c r="A58" s="21">
        <v>42</v>
      </c>
      <c r="B58" s="21">
        <f t="shared" ca="1" si="1"/>
        <v>5222</v>
      </c>
    </row>
    <row r="59" spans="1:2" x14ac:dyDescent="0.2">
      <c r="A59" s="21">
        <v>43</v>
      </c>
      <c r="B59" s="21">
        <f t="shared" ca="1" si="1"/>
        <v>5488</v>
      </c>
    </row>
    <row r="60" spans="1:2" x14ac:dyDescent="0.2">
      <c r="A60" s="21">
        <v>44</v>
      </c>
      <c r="B60" s="21">
        <f t="shared" ca="1" si="1"/>
        <v>5081</v>
      </c>
    </row>
    <row r="61" spans="1:2" x14ac:dyDescent="0.2">
      <c r="A61" s="21">
        <v>45</v>
      </c>
      <c r="B61" s="21">
        <f t="shared" ca="1" si="1"/>
        <v>5629</v>
      </c>
    </row>
    <row r="62" spans="1:2" x14ac:dyDescent="0.2">
      <c r="A62" s="21">
        <v>46</v>
      </c>
      <c r="B62" s="21">
        <f t="shared" ca="1" si="1"/>
        <v>5411</v>
      </c>
    </row>
    <row r="63" spans="1:2" x14ac:dyDescent="0.2">
      <c r="A63" s="21">
        <v>47</v>
      </c>
      <c r="B63" s="21">
        <f t="shared" ca="1" si="1"/>
        <v>5163</v>
      </c>
    </row>
    <row r="64" spans="1:2" x14ac:dyDescent="0.2">
      <c r="A64" s="21">
        <v>48</v>
      </c>
      <c r="B64" s="21">
        <f t="shared" ca="1" si="1"/>
        <v>5656</v>
      </c>
    </row>
    <row r="65" spans="1:2" x14ac:dyDescent="0.2">
      <c r="A65" s="21">
        <v>49</v>
      </c>
      <c r="B65" s="21">
        <f t="shared" ca="1" si="1"/>
        <v>5849</v>
      </c>
    </row>
    <row r="66" spans="1:2" x14ac:dyDescent="0.2">
      <c r="A66" s="21">
        <v>50</v>
      </c>
      <c r="B66" s="21">
        <f t="shared" ca="1" si="1"/>
        <v>5254</v>
      </c>
    </row>
    <row r="67" spans="1:2" x14ac:dyDescent="0.2">
      <c r="A67" s="21">
        <v>51</v>
      </c>
      <c r="B67" s="21">
        <f t="shared" ca="1" si="1"/>
        <v>5567</v>
      </c>
    </row>
    <row r="68" spans="1:2" x14ac:dyDescent="0.2">
      <c r="A68" s="21">
        <v>52</v>
      </c>
      <c r="B68" s="21">
        <f t="shared" ca="1" si="1"/>
        <v>5335</v>
      </c>
    </row>
    <row r="69" spans="1:2" x14ac:dyDescent="0.2">
      <c r="A69" s="21">
        <v>53</v>
      </c>
      <c r="B69" s="21">
        <f t="shared" ca="1" si="1"/>
        <v>5168</v>
      </c>
    </row>
    <row r="70" spans="1:2" x14ac:dyDescent="0.2">
      <c r="A70" s="21">
        <v>54</v>
      </c>
      <c r="B70" s="21">
        <f t="shared" ca="1" si="1"/>
        <v>5073</v>
      </c>
    </row>
    <row r="71" spans="1:2" x14ac:dyDescent="0.2">
      <c r="A71" s="21">
        <v>55</v>
      </c>
      <c r="B71" s="21">
        <f t="shared" ca="1" si="1"/>
        <v>5433</v>
      </c>
    </row>
    <row r="72" spans="1:2" x14ac:dyDescent="0.2">
      <c r="A72" s="21">
        <v>56</v>
      </c>
      <c r="B72" s="21">
        <f t="shared" ca="1" si="1"/>
        <v>5270</v>
      </c>
    </row>
    <row r="73" spans="1:2" x14ac:dyDescent="0.2">
      <c r="A73" s="21">
        <v>57</v>
      </c>
      <c r="B73" s="21">
        <f t="shared" ca="1" si="1"/>
        <v>5397</v>
      </c>
    </row>
    <row r="74" spans="1:2" x14ac:dyDescent="0.2">
      <c r="A74" s="21">
        <v>58</v>
      </c>
      <c r="B74" s="21">
        <f t="shared" ca="1" si="1"/>
        <v>5346</v>
      </c>
    </row>
    <row r="75" spans="1:2" x14ac:dyDescent="0.2">
      <c r="A75" s="21">
        <v>59</v>
      </c>
      <c r="B75" s="21">
        <f t="shared" ca="1" si="1"/>
        <v>5827</v>
      </c>
    </row>
    <row r="76" spans="1:2" x14ac:dyDescent="0.2">
      <c r="A76" s="21">
        <v>60</v>
      </c>
      <c r="B76" s="21">
        <f t="shared" ca="1" si="1"/>
        <v>5555</v>
      </c>
    </row>
    <row r="77" spans="1:2" x14ac:dyDescent="0.2">
      <c r="A77" s="21">
        <v>61</v>
      </c>
      <c r="B77" s="21">
        <f t="shared" ca="1" si="1"/>
        <v>5804</v>
      </c>
    </row>
    <row r="78" spans="1:2" x14ac:dyDescent="0.2">
      <c r="A78" s="21">
        <v>62</v>
      </c>
      <c r="B78" s="21">
        <f t="shared" ca="1" si="1"/>
        <v>5700</v>
      </c>
    </row>
    <row r="79" spans="1:2" x14ac:dyDescent="0.2">
      <c r="A79" s="21">
        <v>63</v>
      </c>
      <c r="B79" s="21">
        <f t="shared" ca="1" si="1"/>
        <v>5301</v>
      </c>
    </row>
    <row r="80" spans="1:2" x14ac:dyDescent="0.2">
      <c r="A80" s="21">
        <v>64</v>
      </c>
      <c r="B80" s="21">
        <f t="shared" ca="1" si="1"/>
        <v>5791</v>
      </c>
    </row>
    <row r="81" spans="1:2" x14ac:dyDescent="0.2">
      <c r="A81" s="21">
        <v>65</v>
      </c>
      <c r="B81" s="21">
        <f t="shared" ref="B81:B112" ca="1" si="2">OFFSET($D$5,ROUNDDOWN((A81-1)/12,0),IF(MOD(A81,12)=0,12,MOD(A81,12))-1)</f>
        <v>5629</v>
      </c>
    </row>
    <row r="82" spans="1:2" x14ac:dyDescent="0.2">
      <c r="A82" s="21">
        <v>66</v>
      </c>
      <c r="B82" s="21">
        <f t="shared" ca="1" si="2"/>
        <v>5869</v>
      </c>
    </row>
    <row r="83" spans="1:2" x14ac:dyDescent="0.2">
      <c r="A83" s="21">
        <v>67</v>
      </c>
      <c r="B83" s="21">
        <f t="shared" ca="1" si="2"/>
        <v>5291</v>
      </c>
    </row>
    <row r="84" spans="1:2" x14ac:dyDescent="0.2">
      <c r="A84" s="21">
        <v>68</v>
      </c>
      <c r="B84" s="21">
        <f t="shared" ca="1" si="2"/>
        <v>5045</v>
      </c>
    </row>
    <row r="85" spans="1:2" x14ac:dyDescent="0.2">
      <c r="A85" s="21">
        <v>69</v>
      </c>
      <c r="B85" s="21">
        <f t="shared" ca="1" si="2"/>
        <v>5328</v>
      </c>
    </row>
    <row r="86" spans="1:2" x14ac:dyDescent="0.2">
      <c r="A86" s="21">
        <v>70</v>
      </c>
      <c r="B86" s="21">
        <f t="shared" ca="1" si="2"/>
        <v>5525</v>
      </c>
    </row>
    <row r="87" spans="1:2" x14ac:dyDescent="0.2">
      <c r="A87" s="21">
        <v>71</v>
      </c>
      <c r="B87" s="21">
        <f t="shared" ca="1" si="2"/>
        <v>5411</v>
      </c>
    </row>
    <row r="88" spans="1:2" x14ac:dyDescent="0.2">
      <c r="A88" s="21">
        <v>72</v>
      </c>
      <c r="B88" s="21">
        <f t="shared" ca="1" si="2"/>
        <v>5160</v>
      </c>
    </row>
    <row r="89" spans="1:2" x14ac:dyDescent="0.2">
      <c r="A89" s="21">
        <v>73</v>
      </c>
      <c r="B89" s="21">
        <f t="shared" ca="1" si="2"/>
        <v>6092</v>
      </c>
    </row>
    <row r="90" spans="1:2" x14ac:dyDescent="0.2">
      <c r="A90" s="21">
        <v>74</v>
      </c>
      <c r="B90" s="21">
        <f t="shared" ca="1" si="2"/>
        <v>5571</v>
      </c>
    </row>
    <row r="91" spans="1:2" x14ac:dyDescent="0.2">
      <c r="A91" s="21">
        <v>75</v>
      </c>
      <c r="B91" s="21">
        <f t="shared" ca="1" si="2"/>
        <v>5579</v>
      </c>
    </row>
    <row r="92" spans="1:2" x14ac:dyDescent="0.2">
      <c r="A92" s="21">
        <v>76</v>
      </c>
      <c r="B92" s="21">
        <f t="shared" ca="1" si="2"/>
        <v>6315</v>
      </c>
    </row>
    <row r="93" spans="1:2" x14ac:dyDescent="0.2">
      <c r="A93" s="21">
        <v>77</v>
      </c>
      <c r="B93" s="21">
        <f t="shared" ca="1" si="2"/>
        <v>6468</v>
      </c>
    </row>
    <row r="94" spans="1:2" x14ac:dyDescent="0.2">
      <c r="A94" s="21">
        <v>78</v>
      </c>
      <c r="B94" s="21">
        <f t="shared" ca="1" si="2"/>
        <v>6412</v>
      </c>
    </row>
    <row r="95" spans="1:2" x14ac:dyDescent="0.2">
      <c r="A95" s="21">
        <v>79</v>
      </c>
      <c r="B95" s="21">
        <f t="shared" ca="1" si="2"/>
        <v>5599</v>
      </c>
    </row>
    <row r="96" spans="1:2" x14ac:dyDescent="0.2">
      <c r="A96" s="21">
        <v>80</v>
      </c>
      <c r="B96" s="21">
        <f t="shared" ca="1" si="2"/>
        <v>5550</v>
      </c>
    </row>
    <row r="97" spans="1:2" x14ac:dyDescent="0.2">
      <c r="A97" s="21">
        <v>81</v>
      </c>
      <c r="B97" s="21">
        <f t="shared" ca="1" si="2"/>
        <v>5590</v>
      </c>
    </row>
    <row r="98" spans="1:2" x14ac:dyDescent="0.2">
      <c r="A98" s="21">
        <v>82</v>
      </c>
      <c r="B98" s="21">
        <f t="shared" ca="1" si="2"/>
        <v>5164</v>
      </c>
    </row>
    <row r="99" spans="1:2" x14ac:dyDescent="0.2">
      <c r="A99" s="21">
        <v>83</v>
      </c>
      <c r="B99" s="21">
        <f t="shared" ca="1" si="2"/>
        <v>5432</v>
      </c>
    </row>
    <row r="100" spans="1:2" x14ac:dyDescent="0.2">
      <c r="A100" s="21">
        <v>84</v>
      </c>
      <c r="B100" s="21">
        <f t="shared" ca="1" si="2"/>
        <v>5712</v>
      </c>
    </row>
    <row r="101" spans="1:2" x14ac:dyDescent="0.2">
      <c r="A101" s="21">
        <v>85</v>
      </c>
      <c r="B101" s="21">
        <f t="shared" ca="1" si="2"/>
        <v>6007</v>
      </c>
    </row>
    <row r="102" spans="1:2" x14ac:dyDescent="0.2">
      <c r="A102" s="21">
        <v>86</v>
      </c>
      <c r="B102" s="21">
        <f t="shared" ca="1" si="2"/>
        <v>5948</v>
      </c>
    </row>
    <row r="103" spans="1:2" x14ac:dyDescent="0.2">
      <c r="A103" s="21">
        <v>87</v>
      </c>
      <c r="B103" s="21">
        <f t="shared" ca="1" si="2"/>
        <v>5892</v>
      </c>
    </row>
    <row r="104" spans="1:2" x14ac:dyDescent="0.2">
      <c r="A104" s="21">
        <v>88</v>
      </c>
      <c r="B104" s="21">
        <f t="shared" ca="1" si="2"/>
        <v>6357</v>
      </c>
    </row>
    <row r="105" spans="1:2" x14ac:dyDescent="0.2">
      <c r="A105" s="21">
        <v>89</v>
      </c>
      <c r="B105" s="21">
        <f t="shared" ca="1" si="2"/>
        <v>0</v>
      </c>
    </row>
    <row r="106" spans="1:2" x14ac:dyDescent="0.2">
      <c r="A106" s="21">
        <v>90</v>
      </c>
      <c r="B106" s="21">
        <f t="shared" ca="1" si="2"/>
        <v>0</v>
      </c>
    </row>
    <row r="107" spans="1:2" x14ac:dyDescent="0.2">
      <c r="A107" s="21">
        <v>91</v>
      </c>
      <c r="B107" s="21">
        <f t="shared" ca="1" si="2"/>
        <v>6173</v>
      </c>
    </row>
    <row r="108" spans="1:2" x14ac:dyDescent="0.2">
      <c r="A108" s="21">
        <v>92</v>
      </c>
      <c r="B108" s="21">
        <f t="shared" ca="1" si="2"/>
        <v>5909</v>
      </c>
    </row>
    <row r="109" spans="1:2" x14ac:dyDescent="0.2">
      <c r="A109" s="21">
        <v>93</v>
      </c>
      <c r="B109" s="21">
        <f t="shared" ca="1" si="2"/>
        <v>5729</v>
      </c>
    </row>
    <row r="110" spans="1:2" x14ac:dyDescent="0.2">
      <c r="A110" s="21">
        <v>94</v>
      </c>
      <c r="B110" s="21">
        <f t="shared" ca="1" si="2"/>
        <v>5992</v>
      </c>
    </row>
    <row r="111" spans="1:2" x14ac:dyDescent="0.2">
      <c r="A111" s="21">
        <v>95</v>
      </c>
      <c r="B111" s="21">
        <f t="shared" ca="1" si="2"/>
        <v>5723</v>
      </c>
    </row>
    <row r="112" spans="1:2" x14ac:dyDescent="0.2">
      <c r="A112" s="21">
        <v>96</v>
      </c>
      <c r="B112" s="21">
        <f t="shared" ca="1" si="2"/>
        <v>5726</v>
      </c>
    </row>
  </sheetData>
  <conditionalFormatting sqref="D5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96 Column to Plate</vt:lpstr>
      <vt:lpstr>96 Plate to Column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V Kilchrist</dc:creator>
  <cp:lastModifiedBy>Microsoft Office User</cp:lastModifiedBy>
  <dcterms:created xsi:type="dcterms:W3CDTF">2018-09-14T13:12:35Z</dcterms:created>
  <dcterms:modified xsi:type="dcterms:W3CDTF">2023-02-14T22:09:30Z</dcterms:modified>
</cp:coreProperties>
</file>