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udakento\git\portfolio2023\2020_docs\04_詳細設計\データベース設計\"/>
    </mc:Choice>
  </mc:AlternateContent>
  <xr:revisionPtr revIDLastSave="0" documentId="13_ncr:1_{3372B1C6-7128-449D-95B9-102835B4B474}" xr6:coauthVersionLast="47" xr6:coauthVersionMax="47" xr10:uidLastSave="{00000000-0000-0000-0000-000000000000}"/>
  <bookViews>
    <workbookView xWindow="3060" yWindow="3150" windowWidth="23130" windowHeight="13650" tabRatio="760" activeTab="1" xr2:uid="{00000000-000D-0000-FFFF-FFFF00000000}"/>
  </bookViews>
  <sheets>
    <sheet name="変更履歴" sheetId="1" r:id="rId1"/>
    <sheet name="ユーザー管理マスタ" sheetId="10" r:id="rId2"/>
    <sheet name="機能ID定義マスタ" sheetId="18" r:id="rId3"/>
    <sheet name="支払方法マスタ" sheetId="11" r:id="rId4"/>
    <sheet name="支払方法詳細マスタ" sheetId="15" r:id="rId5"/>
    <sheet name="銀行口座利用マスタ" sheetId="16" r:id="rId6"/>
    <sheet name="銀行口座利用詳細マスタ" sheetId="17" r:id="rId7"/>
    <sheet name="費目マスタ" sheetId="12" r:id="rId8"/>
    <sheet name="費目詳細マスタ" sheetId="13" r:id="rId9"/>
    <sheet name="フォーマット_DB" sheetId="3" r:id="rId10"/>
    <sheet name="フォーマット " sheetId="4" r:id="rId11"/>
    <sheet name="cfg" sheetId="19" r:id="rId12"/>
  </sheets>
  <definedNames>
    <definedName name="SQL文出力有無" comment="各マスタ・テーブル定義のシートで使用する。">cfg!$C$4:$C$6</definedName>
    <definedName name="分類" comment="このブックのcfgシートで使用する。">cfg!$B$4:$B$5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2" i="18" l="1"/>
  <c r="J122" i="18" s="1"/>
  <c r="L121" i="18"/>
  <c r="J121" i="18" s="1"/>
  <c r="L120" i="18"/>
  <c r="J120" i="18" s="1"/>
  <c r="L119" i="18"/>
  <c r="J119" i="18" s="1"/>
  <c r="L118" i="18"/>
  <c r="J118" i="18" s="1"/>
  <c r="L117" i="18"/>
  <c r="J117" i="18" s="1"/>
  <c r="L116" i="18"/>
  <c r="J116" i="18" s="1"/>
  <c r="L115" i="18"/>
  <c r="J115" i="18" s="1"/>
  <c r="L114" i="18"/>
  <c r="J114" i="18" s="1"/>
  <c r="L113" i="18"/>
  <c r="J113" i="18" s="1"/>
  <c r="L112" i="18"/>
  <c r="J112" i="18" s="1"/>
  <c r="L111" i="18"/>
  <c r="J111" i="18" s="1"/>
  <c r="L110" i="18"/>
  <c r="J110" i="18" s="1"/>
  <c r="L109" i="18"/>
  <c r="J109" i="18" s="1"/>
  <c r="L108" i="18"/>
  <c r="J108" i="18" s="1"/>
  <c r="L107" i="18"/>
  <c r="J107" i="18" s="1"/>
  <c r="L106" i="18"/>
  <c r="J106" i="18" s="1"/>
  <c r="L105" i="18"/>
  <c r="J105" i="18" s="1"/>
  <c r="L104" i="18"/>
  <c r="J104" i="18" s="1"/>
  <c r="L103" i="18"/>
  <c r="J103" i="18" s="1"/>
  <c r="L102" i="18"/>
  <c r="J102" i="18" s="1"/>
  <c r="L101" i="18"/>
  <c r="J101" i="18" s="1"/>
  <c r="L100" i="18"/>
  <c r="J100" i="18" s="1"/>
  <c r="L99" i="18"/>
  <c r="J99" i="18" s="1"/>
  <c r="L98" i="18"/>
  <c r="J98" i="18" s="1"/>
  <c r="L97" i="18"/>
  <c r="J97" i="18" s="1"/>
  <c r="L96" i="18"/>
  <c r="J96" i="18" s="1"/>
  <c r="L95" i="18"/>
  <c r="J95" i="18" s="1"/>
  <c r="L94" i="18"/>
  <c r="J94" i="18" s="1"/>
  <c r="L93" i="18"/>
  <c r="J93" i="18" s="1"/>
  <c r="L92" i="18"/>
  <c r="J92" i="18" s="1"/>
  <c r="L91" i="18"/>
  <c r="J91" i="18" s="1"/>
  <c r="L90" i="18"/>
  <c r="J90" i="18" s="1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L89" i="18" l="1"/>
  <c r="L88" i="18"/>
  <c r="L87" i="18"/>
  <c r="J87" i="18" s="1"/>
  <c r="L86" i="18"/>
  <c r="L85" i="18"/>
  <c r="J85" i="18" s="1"/>
  <c r="L84" i="18"/>
  <c r="J84" i="18" s="1"/>
  <c r="L83" i="18"/>
  <c r="L82" i="18"/>
  <c r="L81" i="18"/>
  <c r="L80" i="18"/>
  <c r="L79" i="18"/>
  <c r="J79" i="18" s="1"/>
  <c r="L78" i="18"/>
  <c r="J78" i="18" s="1"/>
  <c r="L77" i="18"/>
  <c r="L76" i="18"/>
  <c r="L75" i="18"/>
  <c r="J75" i="18" s="1"/>
  <c r="L74" i="18"/>
  <c r="L73" i="18"/>
  <c r="L72" i="18"/>
  <c r="J72" i="18" s="1"/>
  <c r="L71" i="18"/>
  <c r="L70" i="18"/>
  <c r="L69" i="18"/>
  <c r="L68" i="18"/>
  <c r="L67" i="18"/>
  <c r="L66" i="18"/>
  <c r="J66" i="18" s="1"/>
  <c r="L65" i="18"/>
  <c r="L64" i="18"/>
  <c r="L63" i="18"/>
  <c r="L62" i="18"/>
  <c r="L61" i="18"/>
  <c r="L60" i="18"/>
  <c r="J60" i="18" s="1"/>
  <c r="L59" i="18"/>
  <c r="L58" i="18"/>
  <c r="L57" i="18"/>
  <c r="L56" i="18"/>
  <c r="L55" i="18"/>
  <c r="L54" i="18"/>
  <c r="J54" i="18" s="1"/>
  <c r="L53" i="18"/>
  <c r="L52" i="18"/>
  <c r="L51" i="18"/>
  <c r="L50" i="18"/>
  <c r="L49" i="18"/>
  <c r="L48" i="18"/>
  <c r="J48" i="18" s="1"/>
  <c r="L47" i="18"/>
  <c r="L46" i="18"/>
  <c r="L45" i="18"/>
  <c r="J45" i="18" s="1"/>
  <c r="L44" i="18"/>
  <c r="L43" i="18"/>
  <c r="L42" i="18"/>
  <c r="L41" i="18"/>
  <c r="L40" i="18"/>
  <c r="L39" i="18"/>
  <c r="J39" i="18" s="1"/>
  <c r="L38" i="18"/>
  <c r="J38" i="18" s="1"/>
  <c r="L37" i="18"/>
  <c r="J37" i="18" s="1"/>
  <c r="L36" i="18"/>
  <c r="J36" i="18" s="1"/>
  <c r="L35" i="18"/>
  <c r="L34" i="18"/>
  <c r="J34" i="18" s="1"/>
  <c r="L33" i="18"/>
  <c r="J33" i="18" s="1"/>
  <c r="L32" i="18"/>
  <c r="L31" i="18"/>
  <c r="J31" i="18" s="1"/>
  <c r="L30" i="18"/>
  <c r="J30" i="18" s="1"/>
  <c r="L29" i="18"/>
  <c r="L28" i="18"/>
  <c r="L27" i="18"/>
  <c r="J27" i="18" s="1"/>
  <c r="L26" i="18"/>
  <c r="L25" i="18"/>
  <c r="J25" i="18" s="1"/>
  <c r="L24" i="18"/>
  <c r="J24" i="18" s="1"/>
  <c r="L23" i="18"/>
  <c r="J23" i="18" s="1"/>
  <c r="L22" i="18"/>
  <c r="J22" i="18" s="1"/>
  <c r="L21" i="18"/>
  <c r="J21" i="18" s="1"/>
  <c r="L20" i="18"/>
  <c r="J20" i="18" s="1"/>
  <c r="L19" i="18"/>
  <c r="J19" i="18" s="1"/>
  <c r="L18" i="18"/>
  <c r="J18" i="18" s="1"/>
  <c r="L17" i="18"/>
  <c r="L16" i="18"/>
  <c r="L15" i="18"/>
  <c r="J15" i="18" s="1"/>
  <c r="L14" i="18"/>
  <c r="J14" i="18" s="1"/>
  <c r="L13" i="18"/>
  <c r="L12" i="18"/>
  <c r="J12" i="18" s="1"/>
  <c r="L11" i="18"/>
  <c r="J11" i="18" s="1"/>
  <c r="L10" i="18"/>
  <c r="L9" i="18"/>
  <c r="J9" i="18" s="1"/>
  <c r="J89" i="18"/>
  <c r="J88" i="18"/>
  <c r="J86" i="18"/>
  <c r="J83" i="18"/>
  <c r="J82" i="18"/>
  <c r="J81" i="18"/>
  <c r="J80" i="18"/>
  <c r="J77" i="18"/>
  <c r="J76" i="18"/>
  <c r="J74" i="18"/>
  <c r="J73" i="18"/>
  <c r="J71" i="18"/>
  <c r="J70" i="18"/>
  <c r="J69" i="18"/>
  <c r="J68" i="18"/>
  <c r="J67" i="18"/>
  <c r="J65" i="18"/>
  <c r="J64" i="18"/>
  <c r="J63" i="18"/>
  <c r="J62" i="18"/>
  <c r="J61" i="18"/>
  <c r="J59" i="18"/>
  <c r="J58" i="18"/>
  <c r="J57" i="18"/>
  <c r="J56" i="18"/>
  <c r="J55" i="18"/>
  <c r="J53" i="18"/>
  <c r="J52" i="18"/>
  <c r="J51" i="18"/>
  <c r="J50" i="18"/>
  <c r="J49" i="18"/>
  <c r="J47" i="18"/>
  <c r="J46" i="18"/>
  <c r="J44" i="18"/>
  <c r="J43" i="18"/>
  <c r="J42" i="18"/>
  <c r="J41" i="18"/>
  <c r="J40" i="18"/>
  <c r="J35" i="18"/>
  <c r="J32" i="18"/>
  <c r="J29" i="18"/>
  <c r="J28" i="18"/>
  <c r="J26" i="18"/>
  <c r="J17" i="18"/>
  <c r="J16" i="18"/>
  <c r="J13" i="18"/>
  <c r="J10" i="18"/>
  <c r="L39" i="17" l="1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O39" i="17"/>
  <c r="J39" i="17" s="1"/>
  <c r="O38" i="17"/>
  <c r="J38" i="17" s="1"/>
  <c r="O37" i="17"/>
  <c r="J37" i="17" s="1"/>
  <c r="O36" i="17"/>
  <c r="J36" i="17" s="1"/>
  <c r="O35" i="17"/>
  <c r="J35" i="17" s="1"/>
  <c r="O34" i="17"/>
  <c r="J34" i="17" s="1"/>
  <c r="O33" i="17"/>
  <c r="J33" i="17" s="1"/>
  <c r="O32" i="17"/>
  <c r="J32" i="17" s="1"/>
  <c r="O31" i="17"/>
  <c r="J31" i="17" s="1"/>
  <c r="O30" i="17"/>
  <c r="J30" i="17" s="1"/>
  <c r="O29" i="17"/>
  <c r="J29" i="17" s="1"/>
  <c r="O28" i="17"/>
  <c r="J28" i="17" s="1"/>
  <c r="O27" i="17"/>
  <c r="J27" i="17" s="1"/>
  <c r="O26" i="17"/>
  <c r="J26" i="17" s="1"/>
  <c r="O25" i="17"/>
  <c r="J25" i="17" s="1"/>
  <c r="O24" i="17"/>
  <c r="J24" i="17" s="1"/>
  <c r="O23" i="17"/>
  <c r="J23" i="17" s="1"/>
  <c r="O22" i="17"/>
  <c r="J22" i="17" s="1"/>
  <c r="O21" i="17"/>
  <c r="J21" i="17" s="1"/>
  <c r="O20" i="17"/>
  <c r="J20" i="17" s="1"/>
  <c r="O19" i="17"/>
  <c r="J19" i="17" s="1"/>
  <c r="O18" i="17"/>
  <c r="J18" i="17" s="1"/>
  <c r="O17" i="17"/>
  <c r="J17" i="17" s="1"/>
  <c r="O16" i="17"/>
  <c r="J16" i="17" s="1"/>
  <c r="O15" i="17"/>
  <c r="J15" i="17" s="1"/>
  <c r="O14" i="17"/>
  <c r="J14" i="17" s="1"/>
  <c r="O13" i="17"/>
  <c r="J13" i="17" s="1"/>
  <c r="O12" i="17"/>
  <c r="J12" i="17" s="1"/>
  <c r="O11" i="17"/>
  <c r="J11" i="17" s="1"/>
  <c r="O10" i="17"/>
  <c r="J10" i="17" s="1"/>
  <c r="O9" i="17"/>
  <c r="J9" i="17" s="1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J19" i="15"/>
  <c r="O39" i="15"/>
  <c r="J39" i="15" s="1"/>
  <c r="O38" i="15"/>
  <c r="J38" i="15" s="1"/>
  <c r="O37" i="15"/>
  <c r="J37" i="15" s="1"/>
  <c r="O36" i="15"/>
  <c r="J36" i="15" s="1"/>
  <c r="O35" i="15"/>
  <c r="J35" i="15" s="1"/>
  <c r="O34" i="15"/>
  <c r="J34" i="15" s="1"/>
  <c r="O33" i="15"/>
  <c r="J33" i="15" s="1"/>
  <c r="O32" i="15"/>
  <c r="J32" i="15" s="1"/>
  <c r="O31" i="15"/>
  <c r="J31" i="15" s="1"/>
  <c r="O30" i="15"/>
  <c r="J30" i="15" s="1"/>
  <c r="O29" i="15"/>
  <c r="J29" i="15" s="1"/>
  <c r="O28" i="15"/>
  <c r="J28" i="15" s="1"/>
  <c r="O27" i="15"/>
  <c r="J27" i="15" s="1"/>
  <c r="O26" i="15"/>
  <c r="J26" i="15" s="1"/>
  <c r="O25" i="15"/>
  <c r="J25" i="15" s="1"/>
  <c r="O24" i="15"/>
  <c r="J24" i="15" s="1"/>
  <c r="O23" i="15"/>
  <c r="J23" i="15" s="1"/>
  <c r="O22" i="15"/>
  <c r="J22" i="15" s="1"/>
  <c r="O21" i="15"/>
  <c r="J21" i="15" s="1"/>
  <c r="O20" i="15"/>
  <c r="J20" i="15" s="1"/>
  <c r="O19" i="15"/>
  <c r="O18" i="15"/>
  <c r="J18" i="15" s="1"/>
  <c r="O17" i="15"/>
  <c r="J17" i="15" s="1"/>
  <c r="O16" i="15"/>
  <c r="J16" i="15" s="1"/>
  <c r="O15" i="15"/>
  <c r="J15" i="15" s="1"/>
  <c r="O14" i="15"/>
  <c r="J14" i="15" s="1"/>
  <c r="O13" i="15"/>
  <c r="J13" i="15" s="1"/>
  <c r="O12" i="15"/>
  <c r="J12" i="15" s="1"/>
  <c r="O11" i="15"/>
  <c r="J11" i="15" s="1"/>
  <c r="O10" i="15"/>
  <c r="J10" i="15" s="1"/>
  <c r="O9" i="15"/>
  <c r="J9" i="15" s="1"/>
  <c r="M17" i="16"/>
  <c r="J17" i="16" s="1"/>
  <c r="M16" i="16"/>
  <c r="J16" i="16" s="1"/>
  <c r="M15" i="16"/>
  <c r="J15" i="16" s="1"/>
  <c r="M14" i="16"/>
  <c r="J14" i="16" s="1"/>
  <c r="M13" i="16"/>
  <c r="J13" i="16" s="1"/>
  <c r="M12" i="16"/>
  <c r="J12" i="16" s="1"/>
  <c r="M11" i="16"/>
  <c r="J11" i="16" s="1"/>
  <c r="L18" i="17" s="1"/>
  <c r="M10" i="16"/>
  <c r="J10" i="16" s="1"/>
  <c r="L15" i="17" s="1"/>
  <c r="M9" i="16"/>
  <c r="J9" i="16" s="1"/>
  <c r="L11" i="17" s="1"/>
  <c r="L12" i="17" l="1"/>
  <c r="L16" i="17"/>
  <c r="L9" i="17"/>
  <c r="L13" i="17"/>
  <c r="L17" i="17"/>
  <c r="L10" i="17"/>
  <c r="L14" i="17"/>
  <c r="M26" i="13"/>
  <c r="J26" i="13" s="1"/>
  <c r="M25" i="13"/>
  <c r="J25" i="13" s="1"/>
  <c r="M24" i="13"/>
  <c r="J24" i="13" s="1"/>
  <c r="M23" i="13"/>
  <c r="J23" i="13" s="1"/>
  <c r="M22" i="13"/>
  <c r="J22" i="13" s="1"/>
  <c r="M21" i="13"/>
  <c r="J21" i="13" s="1"/>
  <c r="M20" i="13"/>
  <c r="J20" i="13" s="1"/>
  <c r="M19" i="13"/>
  <c r="J19" i="13" s="1"/>
  <c r="M18" i="13"/>
  <c r="J18" i="13" s="1"/>
  <c r="M17" i="13"/>
  <c r="J17" i="13" s="1"/>
  <c r="M16" i="13"/>
  <c r="J16" i="13" s="1"/>
  <c r="M15" i="13"/>
  <c r="J15" i="13" s="1"/>
  <c r="M14" i="13"/>
  <c r="J14" i="13" s="1"/>
  <c r="M13" i="13"/>
  <c r="J13" i="13" s="1"/>
  <c r="M12" i="13"/>
  <c r="J12" i="13" s="1"/>
  <c r="M11" i="13"/>
  <c r="J11" i="13" s="1"/>
  <c r="M10" i="13"/>
  <c r="J10" i="13" s="1"/>
  <c r="M9" i="13"/>
  <c r="J9" i="13" s="1"/>
  <c r="M17" i="12"/>
  <c r="J17" i="12" s="1"/>
  <c r="M16" i="12"/>
  <c r="J16" i="12" s="1"/>
  <c r="M15" i="12"/>
  <c r="J15" i="12" s="1"/>
  <c r="M14" i="12"/>
  <c r="J14" i="12" s="1"/>
  <c r="M13" i="12"/>
  <c r="J13" i="12" s="1"/>
  <c r="M12" i="12"/>
  <c r="J12" i="12" s="1"/>
  <c r="M11" i="12"/>
  <c r="J11" i="12" s="1"/>
  <c r="M10" i="12"/>
  <c r="J10" i="12" s="1"/>
  <c r="M9" i="12"/>
  <c r="J9" i="12" s="1"/>
  <c r="M17" i="11"/>
  <c r="J17" i="11" s="1"/>
  <c r="M16" i="11"/>
  <c r="J16" i="11" s="1"/>
  <c r="M15" i="11"/>
  <c r="J15" i="11" s="1"/>
  <c r="M14" i="11"/>
  <c r="J14" i="11" s="1"/>
  <c r="M13" i="11"/>
  <c r="J13" i="11" s="1"/>
  <c r="M12" i="11"/>
  <c r="J12" i="11" s="1"/>
  <c r="M11" i="11"/>
  <c r="J11" i="11" s="1"/>
  <c r="M10" i="11"/>
  <c r="J10" i="11" s="1"/>
  <c r="M9" i="11"/>
  <c r="J9" i="11" s="1"/>
  <c r="L9" i="15" s="1"/>
  <c r="J17" i="10"/>
  <c r="J16" i="10"/>
  <c r="J15" i="10"/>
  <c r="J14" i="10"/>
  <c r="J13" i="10"/>
  <c r="J12" i="10"/>
  <c r="J11" i="10"/>
  <c r="J10" i="10"/>
  <c r="J9" i="10"/>
  <c r="L13" i="15" l="1"/>
  <c r="L10" i="15"/>
  <c r="L12" i="15"/>
  <c r="L11" i="15"/>
  <c r="L14" i="15"/>
  <c r="L17" i="15"/>
  <c r="L20" i="15"/>
  <c r="L16" i="15"/>
  <c r="L19" i="15"/>
  <c r="L15" i="15"/>
  <c r="L18" i="15"/>
</calcChain>
</file>

<file path=xl/sharedStrings.xml><?xml version="1.0" encoding="utf-8"?>
<sst xmlns="http://schemas.openxmlformats.org/spreadsheetml/2006/main" count="2725" uniqueCount="242">
  <si>
    <t>変更履歴</t>
    <phoneticPr fontId="1"/>
  </si>
  <si>
    <t>No</t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</si>
  <si>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</si>
  <si>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</si>
  <si>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</si>
  <si>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</si>
  <si>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確認日</t>
    <phoneticPr fontId="1"/>
  </si>
  <si>
    <t>確認者</t>
    <phoneticPr fontId="1"/>
  </si>
  <si>
    <t>-</t>
    <phoneticPr fontId="1"/>
  </si>
  <si>
    <t>案件番号</t>
    <rPh sb="0" eb="2">
      <t>アンケn</t>
    </rPh>
    <phoneticPr fontId="1"/>
  </si>
  <si>
    <t>更新区分</t>
    <rPh sb="0" eb="2">
      <t>コウシn</t>
    </rPh>
    <phoneticPr fontId="1"/>
  </si>
  <si>
    <t>新規</t>
  </si>
  <si>
    <t>全般</t>
    <rPh sb="0" eb="2">
      <t>ゼンパn</t>
    </rPh>
    <phoneticPr fontId="1"/>
  </si>
  <si>
    <t>新規作成</t>
    <phoneticPr fontId="1"/>
  </si>
  <si>
    <t>Y2020M11#001</t>
  </si>
  <si>
    <t>Y2020M11#001</t>
    <phoneticPr fontId="1"/>
  </si>
  <si>
    <t>更新履歴（今回）</t>
    <rPh sb="0" eb="2">
      <t>コウシn</t>
    </rPh>
    <rPh sb="5" eb="7">
      <t>コンカイ</t>
    </rPh>
    <phoneticPr fontId="1"/>
  </si>
  <si>
    <t>更新履歴（前回）</t>
    <rPh sb="0" eb="2">
      <t>コウシn</t>
    </rPh>
    <rPh sb="5" eb="7">
      <t>ゼンカイ</t>
    </rPh>
    <phoneticPr fontId="1"/>
  </si>
  <si>
    <t>カラム（英名）</t>
    <rPh sb="4" eb="6">
      <t>エイメイ</t>
    </rPh>
    <phoneticPr fontId="1"/>
  </si>
  <si>
    <t>カラム（和名）</t>
    <rPh sb="4" eb="6">
      <t>ワメイ</t>
    </rPh>
    <phoneticPr fontId="1"/>
  </si>
  <si>
    <t>テーブル（英名）</t>
    <rPh sb="5" eb="7">
      <t>エイメイ</t>
    </rPh>
    <phoneticPr fontId="1"/>
  </si>
  <si>
    <t>テーブル（和名）</t>
    <rPh sb="5" eb="7">
      <t>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</si>
  <si>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</si>
  <si>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</si>
  <si>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</si>
  <si>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登録日</t>
  </si>
  <si>
    <t>更新日</t>
  </si>
  <si>
    <t>登録ユーザーID</t>
  </si>
  <si>
    <t>更新ユーザーID</t>
  </si>
  <si>
    <t>UI</t>
  </si>
  <si>
    <t>MODAL</t>
  </si>
  <si>
    <t>AREA</t>
  </si>
  <si>
    <t>CONFIRMATION</t>
  </si>
  <si>
    <t>COMPLETED</t>
  </si>
  <si>
    <t>HAS_ERROR</t>
  </si>
  <si>
    <t>INPUT</t>
  </si>
  <si>
    <t>MAIN_MENUS</t>
  </si>
  <si>
    <t>TEMP_SAVED</t>
  </si>
  <si>
    <t>REGISTRATION</t>
  </si>
  <si>
    <t>支払方法</t>
  </si>
  <si>
    <t>ID_GENERATION</t>
  </si>
  <si>
    <t>MASTER_ACQUISITION</t>
  </si>
  <si>
    <t>費目</t>
  </si>
  <si>
    <t>費目詳細</t>
  </si>
  <si>
    <t>search</t>
  </si>
  <si>
    <t>ユーザー管理マスタ</t>
  </si>
  <si>
    <t>m_user_management</t>
  </si>
  <si>
    <t>支払方法マスタ</t>
  </si>
  <si>
    <t>m_payment_methods</t>
  </si>
  <si>
    <t>費目マスタ</t>
  </si>
  <si>
    <t>m_expense_items</t>
  </si>
  <si>
    <t>費目詳細マスタ</t>
  </si>
  <si>
    <t>m_expense_items_details</t>
  </si>
  <si>
    <t>category</t>
  </si>
  <si>
    <t>パスワード</t>
  </si>
  <si>
    <t>password</t>
  </si>
  <si>
    <t>ユーザーID</t>
  </si>
  <si>
    <t>user_id</t>
  </si>
  <si>
    <t>payment_methods</t>
  </si>
  <si>
    <t>支払方法ID</t>
  </si>
  <si>
    <t>payment_methods_id</t>
  </si>
  <si>
    <t>update_user_id</t>
  </si>
  <si>
    <t>update_date</t>
  </si>
  <si>
    <t>registered_user_id</t>
  </si>
  <si>
    <t>registration_date</t>
  </si>
  <si>
    <t>type</t>
  </si>
  <si>
    <t>expense_items</t>
  </si>
  <si>
    <t>費目ID</t>
  </si>
  <si>
    <t>expense_items_id</t>
  </si>
  <si>
    <t>expense_items_details</t>
  </si>
  <si>
    <t>費目詳細ID</t>
  </si>
  <si>
    <t>expense_items_details_id</t>
  </si>
  <si>
    <t>機能ID</t>
  </si>
  <si>
    <t>指定なし</t>
  </si>
  <si>
    <t>区分</t>
  </si>
  <si>
    <t>別名_辞書マスタ</t>
  </si>
  <si>
    <t>権限</t>
  </si>
  <si>
    <t>種類</t>
  </si>
  <si>
    <t>ITEMS</t>
  </si>
  <si>
    <t>FUNC</t>
  </si>
  <si>
    <t>COMMON_FUNCTION</t>
  </si>
  <si>
    <t>EID</t>
  </si>
  <si>
    <t>画面初期表示</t>
  </si>
  <si>
    <t>入力画面ボタン</t>
  </si>
  <si>
    <t>入力内容修正画面ボタン</t>
  </si>
  <si>
    <t>集計画面ボタン</t>
  </si>
  <si>
    <t>メンテナンス画面ボタン</t>
  </si>
  <si>
    <t>Yesボタン</t>
  </si>
  <si>
    <t>Noボタン</t>
  </si>
  <si>
    <t>キャンセルボタン</t>
  </si>
  <si>
    <t>戻るボタン</t>
  </si>
  <si>
    <t>マスタ取得（支払方法..）</t>
  </si>
  <si>
    <t>登録処理（Insert）</t>
  </si>
  <si>
    <t>登録処理（update）</t>
  </si>
  <si>
    <t>登録処理（delete）</t>
  </si>
  <si>
    <t>一時保存登録（Insert）</t>
  </si>
  <si>
    <t>一時保存登録（update）</t>
  </si>
  <si>
    <t>一時保存登録（delete）</t>
  </si>
  <si>
    <t>ID生成処理</t>
  </si>
  <si>
    <t>マスタ取得（費目..）</t>
  </si>
  <si>
    <t>マスタ取得（費目詳細..）</t>
  </si>
  <si>
    <t>一時保存ボタン</t>
  </si>
  <si>
    <t>一時保存処理</t>
  </si>
  <si>
    <t>支払方法..ボタン</t>
  </si>
  <si>
    <t>費目..ボタン</t>
  </si>
  <si>
    <t>費目詳細..ボタン</t>
  </si>
  <si>
    <t>JANコード検索ボタン</t>
  </si>
  <si>
    <t>JANコード検索処理</t>
  </si>
  <si>
    <t>初期表示</t>
  </si>
  <si>
    <t>検索ボタン</t>
  </si>
  <si>
    <t>購入店実績検索処理</t>
  </si>
  <si>
    <t>選択ボタン</t>
  </si>
  <si>
    <t>alias_m_dictionary</t>
  </si>
  <si>
    <t>function_id</t>
  </si>
  <si>
    <t>timestamp</t>
  </si>
  <si>
    <t>varchar</t>
  </si>
  <si>
    <t>〇</t>
  </si>
  <si>
    <t>text</t>
  </si>
  <si>
    <t>AP</t>
  </si>
  <si>
    <t>00</t>
  </si>
  <si>
    <t>0001</t>
  </si>
  <si>
    <t>DR</t>
  </si>
  <si>
    <t>0002</t>
  </si>
  <si>
    <t>連番_4桁</t>
  </si>
  <si>
    <t>authority</t>
  </si>
  <si>
    <t>serial_number_4_digits</t>
  </si>
  <si>
    <t>PM</t>
    <phoneticPr fontId="1"/>
  </si>
  <si>
    <t>現金</t>
    <rPh sb="0" eb="2">
      <t>ゲンキン</t>
    </rPh>
    <phoneticPr fontId="1"/>
  </si>
  <si>
    <t>クレジットカード</t>
    <phoneticPr fontId="1"/>
  </si>
  <si>
    <t>銀行口座</t>
    <rPh sb="0" eb="4">
      <t>ギンコウコウザ</t>
    </rPh>
    <phoneticPr fontId="1"/>
  </si>
  <si>
    <t>EI</t>
    <phoneticPr fontId="1"/>
  </si>
  <si>
    <t>食費</t>
  </si>
  <si>
    <t>生活費</t>
  </si>
  <si>
    <t>雑費</t>
  </si>
  <si>
    <t>医療費</t>
  </si>
  <si>
    <t>EID</t>
    <phoneticPr fontId="1"/>
  </si>
  <si>
    <t>食品</t>
  </si>
  <si>
    <t>飲料水</t>
  </si>
  <si>
    <t>お菓子</t>
  </si>
  <si>
    <t>酒</t>
  </si>
  <si>
    <t>外食</t>
  </si>
  <si>
    <t>家賃</t>
  </si>
  <si>
    <t>交通費</t>
  </si>
  <si>
    <t>通信費</t>
  </si>
  <si>
    <t>おでかけ</t>
  </si>
  <si>
    <t>プレゼント</t>
  </si>
  <si>
    <t>現金</t>
  </si>
  <si>
    <t>GoldPointCard</t>
  </si>
  <si>
    <t>PMD</t>
    <phoneticPr fontId="1"/>
  </si>
  <si>
    <t>SaisonCard</t>
  </si>
  <si>
    <t>UFJ</t>
  </si>
  <si>
    <t>給料振込</t>
  </si>
  <si>
    <t>EPOSCard</t>
  </si>
  <si>
    <t>じぶん銀行</t>
  </si>
  <si>
    <t>経費精算</t>
  </si>
  <si>
    <t>SMBC1</t>
  </si>
  <si>
    <t>ボーナス</t>
  </si>
  <si>
    <t>OPCard</t>
  </si>
  <si>
    <t>SMBC2</t>
  </si>
  <si>
    <t>普通預金利息</t>
  </si>
  <si>
    <t>SMBC-VISA</t>
  </si>
  <si>
    <t>SMBC横浜</t>
  </si>
  <si>
    <t>退職金</t>
  </si>
  <si>
    <t>SBI証券</t>
  </si>
  <si>
    <t>入金</t>
    <rPh sb="0" eb="2">
      <t>ニュウキン</t>
    </rPh>
    <phoneticPr fontId="1"/>
  </si>
  <si>
    <t>出金</t>
    <rPh sb="0" eb="2">
      <t>シュッキン</t>
    </rPh>
    <phoneticPr fontId="1"/>
  </si>
  <si>
    <t>振込</t>
    <rPh sb="0" eb="2">
      <t>フリコミ</t>
    </rPh>
    <phoneticPr fontId="1"/>
  </si>
  <si>
    <t>振替</t>
    <rPh sb="0" eb="2">
      <t>フリカエ</t>
    </rPh>
    <phoneticPr fontId="1"/>
  </si>
  <si>
    <t>引落</t>
    <rPh sb="0" eb="2">
      <t>ヒキオトシ</t>
    </rPh>
    <phoneticPr fontId="1"/>
  </si>
  <si>
    <t>奨学金</t>
    <rPh sb="0" eb="3">
      <t>ショウガクキン</t>
    </rPh>
    <phoneticPr fontId="1"/>
  </si>
  <si>
    <t>その他</t>
    <rPh sb="2" eb="3">
      <t>ホカ</t>
    </rPh>
    <phoneticPr fontId="1"/>
  </si>
  <si>
    <t>支払方法詳細ID</t>
  </si>
  <si>
    <t>支払方法詳細</t>
  </si>
  <si>
    <t>支払方法詳細マスタ</t>
  </si>
  <si>
    <t>BAU</t>
  </si>
  <si>
    <t>BAU</t>
    <phoneticPr fontId="1"/>
  </si>
  <si>
    <t>銀行口座利用マスタ</t>
  </si>
  <si>
    <t>m_bank_account_usage</t>
  </si>
  <si>
    <t>銀行口座利用ID</t>
  </si>
  <si>
    <t>bank_account_usage_id</t>
  </si>
  <si>
    <t>銀行口座利用</t>
  </si>
  <si>
    <t>bank_account_usage</t>
  </si>
  <si>
    <t>m_payment_methods_details</t>
  </si>
  <si>
    <t>payment_methods_details_id</t>
  </si>
  <si>
    <t>payment_methods_details</t>
  </si>
  <si>
    <t>PMD</t>
  </si>
  <si>
    <t>クレジットカード</t>
  </si>
  <si>
    <t>銀行口座利用詳細マスタ</t>
  </si>
  <si>
    <t>m_bank_account_usage_details</t>
  </si>
  <si>
    <t>銀行口座利用詳細ID</t>
  </si>
  <si>
    <t>bank_account_usage_details_id</t>
  </si>
  <si>
    <t>銀行口座利用詳細</t>
  </si>
  <si>
    <t>bank_account_usage_details</t>
  </si>
  <si>
    <t>機能ID定義マスタ</t>
  </si>
  <si>
    <t>m_function_id_definition</t>
  </si>
  <si>
    <t>機能名（和名）</t>
  </si>
  <si>
    <t>function_japanese_name</t>
  </si>
  <si>
    <t>機能名（英名）</t>
  </si>
  <si>
    <t>function_english_name</t>
  </si>
  <si>
    <t>initialized</t>
  </si>
  <si>
    <t>goToInputScreen</t>
  </si>
  <si>
    <t>goToModificationYourInputsScreen</t>
  </si>
  <si>
    <t>goToAggregationScreen</t>
  </si>
  <si>
    <t xml:space="preserve">goToMaintenanceMenus </t>
  </si>
  <si>
    <t>yes</t>
  </si>
  <si>
    <t>no</t>
  </si>
  <si>
    <t>cancel</t>
  </si>
  <si>
    <t>back</t>
  </si>
  <si>
    <t>toGetPaymentMethodsFromMaster</t>
  </si>
  <si>
    <t>executionRegistrationSQL_Insert</t>
  </si>
  <si>
    <t>executionRegistrationSQL_Update</t>
  </si>
  <si>
    <t>executionRegistrationSQL_Delete</t>
  </si>
  <si>
    <t>executionTemporarilySavedSQL_Insert</t>
  </si>
  <si>
    <t>executionTemporarilySavedSQL_Update</t>
  </si>
  <si>
    <t>executionTemporarilySavedSQL_Delete</t>
  </si>
  <si>
    <t>idGeneration</t>
  </si>
  <si>
    <t>toGetExpenseItemsFromMaster</t>
  </si>
  <si>
    <t>toGetExpenseItemsDetailsFromMaster</t>
  </si>
  <si>
    <t>toCallMasterAcquisitionForPaymentMethods</t>
  </si>
  <si>
    <t>toCallMasterAcquisitionForExpenseItems</t>
  </si>
  <si>
    <t>toCallMasterAcquisitionForExpenseItemsDetails</t>
  </si>
  <si>
    <t>temporarilySaved</t>
  </si>
  <si>
    <t>paymentMethods</t>
  </si>
  <si>
    <t>expenseItems</t>
  </si>
  <si>
    <t>expenseItemsDetails</t>
  </si>
  <si>
    <t>searchJANcode</t>
  </si>
  <si>
    <t>searchShopsPurchasingResult</t>
  </si>
  <si>
    <t>select</t>
  </si>
  <si>
    <t>連番_5桁</t>
  </si>
  <si>
    <t>serial_number_5_digits</t>
  </si>
  <si>
    <t>1234</t>
    <phoneticPr fontId="1"/>
  </si>
  <si>
    <t>分類</t>
    <rPh sb="0" eb="2">
      <t>ブンルイ</t>
    </rPh>
    <phoneticPr fontId="1"/>
  </si>
  <si>
    <t>プルダウン選択肢</t>
    <rPh sb="5" eb="8">
      <t>センタクシ</t>
    </rPh>
    <phoneticPr fontId="1"/>
  </si>
  <si>
    <t>属性</t>
    <rPh sb="0" eb="2">
      <t>ゾクセイ</t>
    </rPh>
    <phoneticPr fontId="1"/>
  </si>
  <si>
    <t>説明</t>
    <rPh sb="0" eb="2">
      <t>セツメイ</t>
    </rPh>
    <phoneticPr fontId="1"/>
  </si>
  <si>
    <t>ツールを用いてSQL文を出力する際に、出力対象の有無の設定に使用する。</t>
    <rPh sb="4" eb="5">
      <t>モチ</t>
    </rPh>
    <rPh sb="10" eb="11">
      <t>ブン</t>
    </rPh>
    <rPh sb="12" eb="14">
      <t>シュツリョク</t>
    </rPh>
    <rPh sb="16" eb="17">
      <t>サイ</t>
    </rPh>
    <rPh sb="19" eb="23">
      <t>シュツリョクタイショウ</t>
    </rPh>
    <rPh sb="24" eb="26">
      <t>ウム</t>
    </rPh>
    <rPh sb="27" eb="29">
      <t>セッテイ</t>
    </rPh>
    <rPh sb="30" eb="32">
      <t>シヨウ</t>
    </rPh>
    <phoneticPr fontId="1"/>
  </si>
  <si>
    <t>EOF</t>
    <phoneticPr fontId="1"/>
  </si>
  <si>
    <t>このシートで使用するプルダウン選択肢の定義（対象：分類）</t>
    <rPh sb="6" eb="8">
      <t>シヨウ</t>
    </rPh>
    <rPh sb="15" eb="18">
      <t>センタクシ</t>
    </rPh>
    <rPh sb="19" eb="21">
      <t>テイギ</t>
    </rPh>
    <rPh sb="22" eb="24">
      <t>タイショウ</t>
    </rPh>
    <rPh sb="25" eb="27">
      <t>ブンルイ</t>
    </rPh>
    <phoneticPr fontId="1"/>
  </si>
  <si>
    <t>SQL文出力有無</t>
    <rPh sb="3" eb="4">
      <t>ブン</t>
    </rPh>
    <rPh sb="4" eb="6">
      <t>シュツリョク</t>
    </rPh>
    <rPh sb="6" eb="8">
      <t>ウム</t>
    </rPh>
    <phoneticPr fontId="1"/>
  </si>
  <si>
    <t>SQL文出力有無</t>
    <rPh sb="6" eb="8">
      <t>ウム</t>
    </rPh>
    <phoneticPr fontId="1"/>
  </si>
  <si>
    <t>出力あり</t>
    <rPh sb="0" eb="2">
      <t>シュツリョク</t>
    </rPh>
    <phoneticPr fontId="1"/>
  </si>
  <si>
    <t>出力なし</t>
    <rPh sb="0" eb="2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</si>
</sst>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49" fontId="0" fillId="0" borderId="5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5" xfId="0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4" fillId="0" borderId="4" xfId="0" applyFont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3" borderId="5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showGridLines="0" workbookViewId="0"/>
  </sheetViews>
  <sheetFormatPr defaultColWidth="10.7187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3" t="s">
        <v>1</v>
      </c>
      <c r="B2" s="3" t="s">
        <v>9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6</v>
      </c>
    </row>
    <row r="3" spans="1:8" x14ac:dyDescent="0.8">
      <c r="A3" s="1">
        <v>1</v>
      </c>
      <c r="B3" s="1" t="s">
        <v>15</v>
      </c>
      <c r="C3" s="4" t="s">
        <v>12</v>
      </c>
      <c r="D3" s="4" t="s">
        <v>13</v>
      </c>
      <c r="E3" s="1" t="s">
        <v>8</v>
      </c>
      <c r="F3" s="2">
        <v>44342</v>
      </c>
      <c r="G3" s="1" t="s">
        <v>8</v>
      </c>
      <c r="H3" s="1" t="s">
        <v>8</v>
      </c>
    </row>
    <row r="4" spans="1:8" x14ac:dyDescent="0.8">
      <c r="A4" s="1"/>
      <c r="B4" s="1"/>
      <c r="C4" s="4"/>
      <c r="D4" s="4"/>
      <c r="E4" s="1"/>
      <c r="F4" s="1"/>
      <c r="G4" s="1"/>
      <c r="H4" s="1"/>
    </row>
    <row r="5" spans="1:8" x14ac:dyDescent="0.8">
      <c r="A5" s="1"/>
      <c r="B5" s="1"/>
      <c r="C5" s="4"/>
      <c r="D5" s="4"/>
      <c r="E5" s="1"/>
      <c r="F5" s="1"/>
      <c r="G5" s="1"/>
      <c r="H5" s="1"/>
    </row>
    <row r="6" spans="1:8" x14ac:dyDescent="0.8">
      <c r="A6" s="1"/>
      <c r="B6" s="1"/>
      <c r="C6" s="4"/>
      <c r="D6" s="4"/>
      <c r="E6" s="1"/>
      <c r="F6" s="1"/>
      <c r="G6" s="1"/>
      <c r="H6" s="1"/>
    </row>
    <row r="7" spans="1:8" x14ac:dyDescent="0.8">
      <c r="A7" s="1"/>
      <c r="B7" s="1"/>
      <c r="C7" s="4"/>
      <c r="D7" s="4"/>
      <c r="E7" s="1"/>
      <c r="F7" s="1"/>
      <c r="G7" s="1"/>
      <c r="H7" s="1"/>
    </row>
    <row r="8" spans="1:8" x14ac:dyDescent="0.8">
      <c r="A8" s="1"/>
      <c r="B8" s="1"/>
      <c r="C8" s="4"/>
      <c r="D8" s="4"/>
      <c r="E8" s="1"/>
      <c r="F8" s="1"/>
      <c r="G8" s="1"/>
      <c r="H8" s="1"/>
    </row>
    <row r="9" spans="1:8" x14ac:dyDescent="0.8">
      <c r="A9" s="1"/>
      <c r="B9" s="1"/>
      <c r="C9" s="4"/>
      <c r="D9" s="4"/>
      <c r="E9" s="1"/>
      <c r="F9" s="1"/>
      <c r="G9" s="1"/>
      <c r="H9" s="1"/>
    </row>
    <row r="10" spans="1:8" x14ac:dyDescent="0.8">
      <c r="A10" s="1"/>
      <c r="B10" s="1"/>
      <c r="C10" s="4"/>
      <c r="D10" s="4"/>
      <c r="E10" s="1"/>
      <c r="F10" s="1"/>
      <c r="G10" s="1"/>
      <c r="H10" s="1"/>
    </row>
    <row r="11" spans="1:8" x14ac:dyDescent="0.8">
      <c r="A11" s="1"/>
      <c r="B11" s="1"/>
      <c r="C11" s="4"/>
      <c r="D11" s="4"/>
      <c r="E11" s="1"/>
      <c r="F11" s="1"/>
      <c r="G11" s="1"/>
      <c r="H11" s="1"/>
    </row>
    <row r="12" spans="1:8" x14ac:dyDescent="0.8">
      <c r="A12" s="1"/>
      <c r="B12" s="1"/>
      <c r="C12" s="4"/>
      <c r="D12" s="4"/>
      <c r="E12" s="1"/>
      <c r="F12" s="1"/>
      <c r="G12" s="1"/>
      <c r="H12" s="1"/>
    </row>
    <row r="13" spans="1:8" x14ac:dyDescent="0.8">
      <c r="A13" s="1"/>
      <c r="B13" s="1"/>
      <c r="C13" s="4"/>
      <c r="D13" s="4"/>
      <c r="E13" s="1"/>
      <c r="F13" s="1"/>
      <c r="G13" s="1"/>
      <c r="H13" s="1"/>
    </row>
    <row r="14" spans="1:8" x14ac:dyDescent="0.8">
      <c r="A14" s="1"/>
      <c r="B14" s="1"/>
      <c r="C14" s="4"/>
      <c r="D14" s="4"/>
      <c r="E14" s="1"/>
      <c r="F14" s="1"/>
      <c r="G14" s="1"/>
      <c r="H14" s="1"/>
    </row>
    <row r="15" spans="1:8" x14ac:dyDescent="0.8">
      <c r="A15" s="1"/>
      <c r="B15" s="1"/>
      <c r="C15" s="4"/>
      <c r="D15" s="4"/>
      <c r="E15" s="1"/>
      <c r="F15" s="1"/>
      <c r="G15" s="1"/>
      <c r="H15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CC"/>
  </sheetPr>
  <dimension ref="A1:U83"/>
  <sheetViews>
    <sheetView showGridLines="0" zoomScale="70" zoomScaleNormal="70" workbookViewId="0">
      <pane ySplit="8" topLeftCell="A9" activePane="bottomLeft" state="frozen"/>
      <selection pane="bottomLeft"/>
    </sheetView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6" width="3.71875" customWidth="1"/>
    <col min="7" max="7" width="13.5546875" bestFit="1" customWidth="1"/>
    <col min="8" max="8" width="3.71875" customWidth="1"/>
    <col min="9" max="9" width="15.44140625" bestFit="1" customWidth="1"/>
    <col min="10" max="21" width="10.71875" style="14"/>
  </cols>
  <sheetData>
    <row r="1" spans="1:21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21" x14ac:dyDescent="0.8">
      <c r="A2" s="7" t="s">
        <v>14</v>
      </c>
      <c r="B2" s="7" t="s">
        <v>11</v>
      </c>
      <c r="C2" s="7"/>
      <c r="D2" s="7"/>
      <c r="I2" s="1" t="s">
        <v>21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8">
      <c r="A3" s="7" t="s">
        <v>14</v>
      </c>
      <c r="B3" s="7" t="s">
        <v>11</v>
      </c>
      <c r="C3" s="7"/>
      <c r="D3" s="7"/>
      <c r="I3" s="1" t="s">
        <v>20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8">
      <c r="A4" s="7" t="s">
        <v>14</v>
      </c>
      <c r="B4" s="7" t="s">
        <v>11</v>
      </c>
      <c r="C4" s="7"/>
      <c r="D4" s="7"/>
      <c r="I4" s="1" t="s">
        <v>19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x14ac:dyDescent="0.8">
      <c r="A5" s="7" t="s">
        <v>14</v>
      </c>
      <c r="B5" s="7" t="s">
        <v>11</v>
      </c>
      <c r="C5" s="7"/>
      <c r="D5" s="7"/>
      <c r="I5" s="1" t="s">
        <v>18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8">
      <c r="A6" s="7" t="s">
        <v>14</v>
      </c>
      <c r="B6" s="7" t="s">
        <v>11</v>
      </c>
      <c r="C6" s="7"/>
      <c r="D6" s="7"/>
      <c r="I6" s="1" t="s">
        <v>22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8">
      <c r="A7" s="7" t="s">
        <v>14</v>
      </c>
      <c r="B7" s="7" t="s">
        <v>11</v>
      </c>
      <c r="C7" s="7"/>
      <c r="D7" s="7"/>
      <c r="I7" s="1" t="s">
        <v>23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ht="20.25" thickBot="1" x14ac:dyDescent="0.85">
      <c r="A8" s="7" t="s">
        <v>14</v>
      </c>
      <c r="B8" s="7" t="s">
        <v>11</v>
      </c>
      <c r="C8" s="7"/>
      <c r="D8" s="7"/>
      <c r="G8" s="15" t="s">
        <v>238</v>
      </c>
      <c r="I8" s="8" t="s">
        <v>24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20.25" thickTop="1" x14ac:dyDescent="0.8">
      <c r="A9" s="7" t="s">
        <v>14</v>
      </c>
      <c r="B9" s="7" t="s">
        <v>11</v>
      </c>
      <c r="C9" s="7"/>
      <c r="D9" s="7"/>
      <c r="G9" s="13"/>
      <c r="I9" s="9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8">
      <c r="A10" s="7" t="s">
        <v>14</v>
      </c>
      <c r="B10" s="7" t="s">
        <v>11</v>
      </c>
      <c r="C10" s="7"/>
      <c r="D10" s="7"/>
      <c r="G10" s="12"/>
      <c r="I10" s="1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x14ac:dyDescent="0.8">
      <c r="A11" s="7" t="s">
        <v>14</v>
      </c>
      <c r="B11" s="7" t="s">
        <v>11</v>
      </c>
      <c r="C11" s="7"/>
      <c r="D11" s="7"/>
      <c r="G11" s="12"/>
      <c r="I11" s="1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8">
      <c r="A12" s="7" t="s">
        <v>14</v>
      </c>
      <c r="B12" s="7" t="s">
        <v>11</v>
      </c>
      <c r="C12" s="7"/>
      <c r="D12" s="7"/>
      <c r="G12" s="12"/>
      <c r="I12" s="1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x14ac:dyDescent="0.8">
      <c r="A13" s="7" t="s">
        <v>14</v>
      </c>
      <c r="B13" s="7" t="s">
        <v>11</v>
      </c>
      <c r="C13" s="7"/>
      <c r="D13" s="7"/>
      <c r="G13" s="12"/>
      <c r="I13" s="1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8">
      <c r="A14" s="7" t="s">
        <v>14</v>
      </c>
      <c r="B14" s="7" t="s">
        <v>11</v>
      </c>
      <c r="C14" s="7"/>
      <c r="D14" s="7"/>
      <c r="G14" s="12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x14ac:dyDescent="0.8">
      <c r="A15" s="7" t="s">
        <v>14</v>
      </c>
      <c r="B15" s="7" t="s">
        <v>11</v>
      </c>
      <c r="C15" s="7"/>
      <c r="D15" s="7"/>
      <c r="G15" s="12"/>
      <c r="I15" s="1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8">
      <c r="A16" s="7" t="s">
        <v>14</v>
      </c>
      <c r="B16" s="7" t="s">
        <v>11</v>
      </c>
      <c r="C16" s="7"/>
      <c r="D16" s="7"/>
      <c r="G16" s="12"/>
      <c r="I16" s="1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8">
      <c r="A17" s="7" t="s">
        <v>14</v>
      </c>
      <c r="B17" s="7" t="s">
        <v>11</v>
      </c>
      <c r="C17" s="7"/>
      <c r="D17" s="7"/>
      <c r="G17" s="12"/>
      <c r="I17" s="1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8">
      <c r="A18" s="7" t="s">
        <v>14</v>
      </c>
      <c r="B18" s="7" t="s">
        <v>11</v>
      </c>
      <c r="C18" s="7"/>
      <c r="D18" s="7"/>
    </row>
    <row r="19" spans="1:21" x14ac:dyDescent="0.8">
      <c r="A19" s="7" t="s">
        <v>14</v>
      </c>
      <c r="B19" s="7" t="s">
        <v>11</v>
      </c>
      <c r="C19" s="7"/>
      <c r="D19" s="7"/>
    </row>
    <row r="20" spans="1:21" x14ac:dyDescent="0.8">
      <c r="A20" s="7" t="s">
        <v>14</v>
      </c>
      <c r="B20" s="7" t="s">
        <v>11</v>
      </c>
      <c r="C20" s="7"/>
      <c r="D20" s="7"/>
    </row>
    <row r="21" spans="1:21" x14ac:dyDescent="0.8">
      <c r="A21" s="7" t="s">
        <v>14</v>
      </c>
      <c r="B21" s="7" t="s">
        <v>11</v>
      </c>
      <c r="C21" s="7"/>
      <c r="D21" s="7"/>
    </row>
    <row r="22" spans="1:21" x14ac:dyDescent="0.8">
      <c r="A22" s="7" t="s">
        <v>14</v>
      </c>
      <c r="B22" s="7" t="s">
        <v>11</v>
      </c>
      <c r="C22" s="7"/>
      <c r="D22" s="7"/>
    </row>
    <row r="23" spans="1:21" x14ac:dyDescent="0.8">
      <c r="A23" s="7" t="s">
        <v>14</v>
      </c>
      <c r="B23" s="7" t="s">
        <v>11</v>
      </c>
      <c r="C23" s="7"/>
      <c r="D23" s="7"/>
    </row>
    <row r="24" spans="1:21" x14ac:dyDescent="0.8">
      <c r="A24" s="7" t="s">
        <v>14</v>
      </c>
      <c r="B24" s="7" t="s">
        <v>11</v>
      </c>
      <c r="C24" s="7"/>
      <c r="D24" s="7"/>
    </row>
    <row r="25" spans="1:21" x14ac:dyDescent="0.8">
      <c r="A25" s="7" t="s">
        <v>14</v>
      </c>
      <c r="B25" s="7" t="s">
        <v>11</v>
      </c>
      <c r="C25" s="7"/>
      <c r="D25" s="7"/>
    </row>
    <row r="26" spans="1:21" x14ac:dyDescent="0.8">
      <c r="A26" s="7" t="s">
        <v>14</v>
      </c>
      <c r="B26" s="7" t="s">
        <v>11</v>
      </c>
      <c r="C26" s="7"/>
      <c r="D26" s="7"/>
    </row>
    <row r="27" spans="1:21" x14ac:dyDescent="0.8">
      <c r="A27" s="7" t="s">
        <v>14</v>
      </c>
      <c r="B27" s="7" t="s">
        <v>11</v>
      </c>
      <c r="C27" s="7"/>
      <c r="D27" s="7"/>
    </row>
    <row r="28" spans="1:21" x14ac:dyDescent="0.8">
      <c r="A28" s="7" t="s">
        <v>14</v>
      </c>
      <c r="B28" s="7" t="s">
        <v>11</v>
      </c>
      <c r="C28" s="7"/>
      <c r="D28" s="7"/>
    </row>
    <row r="29" spans="1:21" x14ac:dyDescent="0.8">
      <c r="A29" s="7" t="s">
        <v>14</v>
      </c>
      <c r="B29" s="7" t="s">
        <v>11</v>
      </c>
      <c r="C29" s="7"/>
      <c r="D29" s="7"/>
    </row>
    <row r="30" spans="1:21" x14ac:dyDescent="0.8">
      <c r="A30" s="7" t="s">
        <v>14</v>
      </c>
      <c r="B30" s="7" t="s">
        <v>11</v>
      </c>
      <c r="C30" s="7"/>
      <c r="D30" s="7"/>
    </row>
    <row r="31" spans="1:21" x14ac:dyDescent="0.8">
      <c r="A31" s="7" t="s">
        <v>14</v>
      </c>
      <c r="B31" s="7" t="s">
        <v>11</v>
      </c>
      <c r="C31" s="7"/>
      <c r="D31" s="7"/>
    </row>
    <row r="32" spans="1:21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disablePrompts="1" count="2">
    <dataValidation type="list" allowBlank="1" showInputMessage="1" showErrorMessage="1" sqref="D2:D83 B2:B83" xr:uid="{00000000-0002-0000-0900-000000000000}">
      <formula1>"新規,更新,削除"</formula1>
    </dataValidation>
    <dataValidation type="list" allowBlank="1" showInputMessage="1" showErrorMessage="1" sqref="G9:G17" xr:uid="{00000000-0002-0000-0900-000001000000}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CC"/>
  </sheetPr>
  <dimension ref="A1:D83"/>
  <sheetViews>
    <sheetView showGridLines="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</cols>
  <sheetData>
    <row r="1" spans="1:4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4" x14ac:dyDescent="0.8">
      <c r="A2" s="7" t="s">
        <v>14</v>
      </c>
      <c r="B2" s="7" t="s">
        <v>11</v>
      </c>
      <c r="C2" s="7"/>
      <c r="D2" s="7"/>
    </row>
    <row r="3" spans="1:4" x14ac:dyDescent="0.8">
      <c r="A3" s="7" t="s">
        <v>14</v>
      </c>
      <c r="B3" s="7" t="s">
        <v>11</v>
      </c>
      <c r="C3" s="7"/>
      <c r="D3" s="7"/>
    </row>
    <row r="4" spans="1:4" x14ac:dyDescent="0.8">
      <c r="A4" s="7" t="s">
        <v>14</v>
      </c>
      <c r="B4" s="7" t="s">
        <v>11</v>
      </c>
      <c r="C4" s="7"/>
      <c r="D4" s="7"/>
    </row>
    <row r="5" spans="1:4" x14ac:dyDescent="0.8">
      <c r="A5" s="7" t="s">
        <v>14</v>
      </c>
      <c r="B5" s="7" t="s">
        <v>11</v>
      </c>
      <c r="C5" s="7"/>
      <c r="D5" s="7"/>
    </row>
    <row r="6" spans="1:4" x14ac:dyDescent="0.8">
      <c r="A6" s="7" t="s">
        <v>14</v>
      </c>
      <c r="B6" s="7" t="s">
        <v>11</v>
      </c>
      <c r="C6" s="7"/>
      <c r="D6" s="7"/>
    </row>
    <row r="7" spans="1:4" x14ac:dyDescent="0.8">
      <c r="A7" s="7" t="s">
        <v>14</v>
      </c>
      <c r="B7" s="7" t="s">
        <v>11</v>
      </c>
      <c r="C7" s="7"/>
      <c r="D7" s="7"/>
    </row>
    <row r="8" spans="1:4" x14ac:dyDescent="0.8">
      <c r="A8" s="7" t="s">
        <v>14</v>
      </c>
      <c r="B8" s="7" t="s">
        <v>11</v>
      </c>
      <c r="C8" s="7"/>
      <c r="D8" s="7"/>
    </row>
    <row r="9" spans="1:4" x14ac:dyDescent="0.8">
      <c r="A9" s="7" t="s">
        <v>14</v>
      </c>
      <c r="B9" s="7" t="s">
        <v>11</v>
      </c>
      <c r="C9" s="7"/>
      <c r="D9" s="7"/>
    </row>
    <row r="10" spans="1:4" x14ac:dyDescent="0.8">
      <c r="A10" s="7" t="s">
        <v>14</v>
      </c>
      <c r="B10" s="7" t="s">
        <v>11</v>
      </c>
      <c r="C10" s="7"/>
      <c r="D10" s="7"/>
    </row>
    <row r="11" spans="1:4" x14ac:dyDescent="0.8">
      <c r="A11" s="7" t="s">
        <v>14</v>
      </c>
      <c r="B11" s="7" t="s">
        <v>11</v>
      </c>
      <c r="C11" s="7"/>
      <c r="D11" s="7"/>
    </row>
    <row r="12" spans="1:4" x14ac:dyDescent="0.8">
      <c r="A12" s="7" t="s">
        <v>14</v>
      </c>
      <c r="B12" s="7" t="s">
        <v>11</v>
      </c>
      <c r="C12" s="7"/>
      <c r="D12" s="7"/>
    </row>
    <row r="13" spans="1:4" x14ac:dyDescent="0.8">
      <c r="A13" s="7" t="s">
        <v>14</v>
      </c>
      <c r="B13" s="7" t="s">
        <v>11</v>
      </c>
      <c r="C13" s="7"/>
      <c r="D13" s="7"/>
    </row>
    <row r="14" spans="1:4" x14ac:dyDescent="0.8">
      <c r="A14" s="7" t="s">
        <v>14</v>
      </c>
      <c r="B14" s="7" t="s">
        <v>11</v>
      </c>
      <c r="C14" s="7"/>
      <c r="D14" s="7"/>
    </row>
    <row r="15" spans="1:4" x14ac:dyDescent="0.8">
      <c r="A15" s="7" t="s">
        <v>14</v>
      </c>
      <c r="B15" s="7" t="s">
        <v>11</v>
      </c>
      <c r="C15" s="7"/>
      <c r="D15" s="7"/>
    </row>
    <row r="16" spans="1:4" x14ac:dyDescent="0.8">
      <c r="A16" s="7" t="s">
        <v>14</v>
      </c>
      <c r="B16" s="7" t="s">
        <v>11</v>
      </c>
      <c r="C16" s="7"/>
      <c r="D16" s="7"/>
    </row>
    <row r="17" spans="1:4" x14ac:dyDescent="0.8">
      <c r="A17" s="7" t="s">
        <v>14</v>
      </c>
      <c r="B17" s="7" t="s">
        <v>11</v>
      </c>
      <c r="C17" s="7"/>
      <c r="D17" s="7"/>
    </row>
    <row r="18" spans="1:4" x14ac:dyDescent="0.8">
      <c r="A18" s="7" t="s">
        <v>14</v>
      </c>
      <c r="B18" s="7" t="s">
        <v>11</v>
      </c>
      <c r="C18" s="7"/>
      <c r="D18" s="7"/>
    </row>
    <row r="19" spans="1:4" x14ac:dyDescent="0.8">
      <c r="A19" s="7" t="s">
        <v>14</v>
      </c>
      <c r="B19" s="7" t="s">
        <v>11</v>
      </c>
      <c r="C19" s="7"/>
      <c r="D19" s="7"/>
    </row>
    <row r="20" spans="1:4" x14ac:dyDescent="0.8">
      <c r="A20" s="7" t="s">
        <v>14</v>
      </c>
      <c r="B20" s="7" t="s">
        <v>11</v>
      </c>
      <c r="C20" s="7"/>
      <c r="D20" s="7"/>
    </row>
    <row r="21" spans="1:4" x14ac:dyDescent="0.8">
      <c r="A21" s="7" t="s">
        <v>14</v>
      </c>
      <c r="B21" s="7" t="s">
        <v>11</v>
      </c>
      <c r="C21" s="7"/>
      <c r="D21" s="7"/>
    </row>
    <row r="22" spans="1:4" x14ac:dyDescent="0.8">
      <c r="A22" s="7" t="s">
        <v>14</v>
      </c>
      <c r="B22" s="7" t="s">
        <v>11</v>
      </c>
      <c r="C22" s="7"/>
      <c r="D22" s="7"/>
    </row>
    <row r="23" spans="1:4" x14ac:dyDescent="0.8">
      <c r="A23" s="7" t="s">
        <v>14</v>
      </c>
      <c r="B23" s="7" t="s">
        <v>11</v>
      </c>
      <c r="C23" s="7"/>
      <c r="D23" s="7"/>
    </row>
    <row r="24" spans="1:4" x14ac:dyDescent="0.8">
      <c r="A24" s="7" t="s">
        <v>14</v>
      </c>
      <c r="B24" s="7" t="s">
        <v>11</v>
      </c>
      <c r="C24" s="7"/>
      <c r="D24" s="7"/>
    </row>
    <row r="25" spans="1:4" x14ac:dyDescent="0.8">
      <c r="A25" s="7" t="s">
        <v>14</v>
      </c>
      <c r="B25" s="7" t="s">
        <v>11</v>
      </c>
      <c r="C25" s="7"/>
      <c r="D25" s="7"/>
    </row>
    <row r="26" spans="1:4" x14ac:dyDescent="0.8">
      <c r="A26" s="7" t="s">
        <v>14</v>
      </c>
      <c r="B26" s="7" t="s">
        <v>11</v>
      </c>
      <c r="C26" s="7"/>
      <c r="D26" s="7"/>
    </row>
    <row r="27" spans="1:4" x14ac:dyDescent="0.8">
      <c r="A27" s="7" t="s">
        <v>14</v>
      </c>
      <c r="B27" s="7" t="s">
        <v>11</v>
      </c>
      <c r="C27" s="7"/>
      <c r="D27" s="7"/>
    </row>
    <row r="28" spans="1:4" x14ac:dyDescent="0.8">
      <c r="A28" s="7" t="s">
        <v>14</v>
      </c>
      <c r="B28" s="7" t="s">
        <v>11</v>
      </c>
      <c r="C28" s="7"/>
      <c r="D28" s="7"/>
    </row>
    <row r="29" spans="1:4" x14ac:dyDescent="0.8">
      <c r="A29" s="7" t="s">
        <v>14</v>
      </c>
      <c r="B29" s="7" t="s">
        <v>11</v>
      </c>
      <c r="C29" s="7"/>
      <c r="D29" s="7"/>
    </row>
    <row r="30" spans="1:4" x14ac:dyDescent="0.8">
      <c r="A30" s="7" t="s">
        <v>14</v>
      </c>
      <c r="B30" s="7" t="s">
        <v>11</v>
      </c>
      <c r="C30" s="7"/>
      <c r="D30" s="7"/>
    </row>
    <row r="31" spans="1:4" x14ac:dyDescent="0.8">
      <c r="A31" s="7" t="s">
        <v>14</v>
      </c>
      <c r="B31" s="7" t="s">
        <v>11</v>
      </c>
      <c r="C31" s="7"/>
      <c r="D31" s="7"/>
    </row>
    <row r="32" spans="1:4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1">
    <dataValidation type="list" allowBlank="1" showInputMessage="1" showErrorMessage="1" sqref="D2:D83 B2:B83" xr:uid="{00000000-0002-0000-0A00-000000000000}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9.899999999999999" x14ac:dyDescent="0.8"/>
  <cols>
    <col min="1" max="1" width="10.94140625" bestFit="1" customWidth="1"/>
    <col min="2" max="3" width="19.83203125" customWidth="1"/>
  </cols>
  <sheetData>
    <row r="1" spans="1:16" x14ac:dyDescent="0.8">
      <c r="A1" s="19" t="s">
        <v>231</v>
      </c>
      <c r="B1" s="18" t="s">
        <v>232</v>
      </c>
      <c r="C1" s="18" t="s">
        <v>232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7"/>
      <c r="P1" t="s">
        <v>236</v>
      </c>
    </row>
    <row r="2" spans="1:16" ht="45.4" thickBot="1" x14ac:dyDescent="0.85">
      <c r="A2" s="20" t="s">
        <v>234</v>
      </c>
      <c r="B2" s="21" t="s">
        <v>237</v>
      </c>
      <c r="C2" s="21" t="s">
        <v>235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16"/>
      <c r="P2" t="s">
        <v>236</v>
      </c>
    </row>
    <row r="3" spans="1:16" ht="20.25" thickTop="1" x14ac:dyDescent="0.8">
      <c r="A3" s="23" t="s">
        <v>233</v>
      </c>
      <c r="B3" s="22" t="s">
        <v>231</v>
      </c>
      <c r="C3" s="22" t="s">
        <v>239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P3" t="s">
        <v>236</v>
      </c>
    </row>
    <row r="4" spans="1:16" x14ac:dyDescent="0.8">
      <c r="A4" s="19" t="str">
        <f>CONCATENATE("属性値","#",TEXT(ROW()-ROW($A$3),"   #"))</f>
        <v>属性値#   1</v>
      </c>
      <c r="B4" s="1" t="s">
        <v>232</v>
      </c>
      <c r="C4" s="1" t="s">
        <v>240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t="s">
        <v>236</v>
      </c>
    </row>
    <row r="5" spans="1:16" x14ac:dyDescent="0.8">
      <c r="A5" s="19" t="str">
        <f t="shared" ref="A5:A24" si="0">CONCATENATE("属性値","#",TEXT(ROW()-ROW($A$3),"   #"))</f>
        <v>属性値#   2</v>
      </c>
      <c r="B5" s="1"/>
      <c r="C5" s="1" t="s">
        <v>241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236</v>
      </c>
    </row>
    <row r="6" spans="1:16" x14ac:dyDescent="0.8">
      <c r="A6" s="19" t="str">
        <f t="shared" si="0"/>
        <v>属性値#   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t="s">
        <v>236</v>
      </c>
    </row>
    <row r="7" spans="1:16" x14ac:dyDescent="0.8">
      <c r="A7" s="19" t="str">
        <f t="shared" si="0"/>
        <v>属性値#   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t="s">
        <v>236</v>
      </c>
    </row>
    <row r="8" spans="1:16" x14ac:dyDescent="0.8">
      <c r="A8" s="19" t="str">
        <f t="shared" si="0"/>
        <v>属性値#   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t="s">
        <v>236</v>
      </c>
    </row>
    <row r="9" spans="1:16" x14ac:dyDescent="0.8">
      <c r="A9" s="19" t="str">
        <f t="shared" si="0"/>
        <v>属性値#   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t="s">
        <v>236</v>
      </c>
    </row>
    <row r="10" spans="1:16" x14ac:dyDescent="0.8">
      <c r="A10" s="19" t="str">
        <f t="shared" si="0"/>
        <v>属性値#   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t="s">
        <v>236</v>
      </c>
    </row>
    <row r="11" spans="1:16" x14ac:dyDescent="0.8">
      <c r="A11" s="19" t="str">
        <f t="shared" si="0"/>
        <v>属性値#   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t="s">
        <v>236</v>
      </c>
    </row>
    <row r="12" spans="1:16" x14ac:dyDescent="0.8">
      <c r="A12" s="19" t="str">
        <f t="shared" si="0"/>
        <v>属性値#   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t="s">
        <v>236</v>
      </c>
    </row>
    <row r="13" spans="1:16" x14ac:dyDescent="0.8">
      <c r="A13" s="19" t="str">
        <f t="shared" si="0"/>
        <v>属性値#   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t="s">
        <v>236</v>
      </c>
    </row>
    <row r="14" spans="1:16" x14ac:dyDescent="0.8">
      <c r="A14" s="19" t="str">
        <f t="shared" si="0"/>
        <v>属性値#   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P14" t="s">
        <v>236</v>
      </c>
    </row>
    <row r="15" spans="1:16" x14ac:dyDescent="0.8">
      <c r="A15" s="19" t="str">
        <f t="shared" si="0"/>
        <v>属性値#   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P15" t="s">
        <v>236</v>
      </c>
    </row>
    <row r="16" spans="1:16" x14ac:dyDescent="0.8">
      <c r="A16" s="19" t="str">
        <f t="shared" si="0"/>
        <v>属性値#   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t="s">
        <v>236</v>
      </c>
    </row>
    <row r="17" spans="1:16" x14ac:dyDescent="0.8">
      <c r="A17" s="19" t="str">
        <f t="shared" si="0"/>
        <v>属性値#   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P17" t="s">
        <v>236</v>
      </c>
    </row>
    <row r="18" spans="1:16" x14ac:dyDescent="0.8">
      <c r="A18" s="19" t="str">
        <f t="shared" si="0"/>
        <v>属性値#   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P18" t="s">
        <v>236</v>
      </c>
    </row>
    <row r="19" spans="1:16" x14ac:dyDescent="0.8">
      <c r="A19" s="19" t="str">
        <f t="shared" si="0"/>
        <v>属性値#   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t="s">
        <v>236</v>
      </c>
    </row>
    <row r="20" spans="1:16" x14ac:dyDescent="0.8">
      <c r="A20" s="19" t="str">
        <f t="shared" si="0"/>
        <v>属性値#   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t="s">
        <v>236</v>
      </c>
    </row>
    <row r="21" spans="1:16" x14ac:dyDescent="0.8">
      <c r="A21" s="19" t="str">
        <f t="shared" si="0"/>
        <v>属性値#   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t="s">
        <v>236</v>
      </c>
    </row>
    <row r="22" spans="1:16" x14ac:dyDescent="0.8">
      <c r="A22" s="19" t="str">
        <f t="shared" si="0"/>
        <v>属性値#   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P22" t="s">
        <v>236</v>
      </c>
    </row>
    <row r="23" spans="1:16" x14ac:dyDescent="0.8">
      <c r="A23" s="19" t="str">
        <f t="shared" si="0"/>
        <v>属性値#   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t="s">
        <v>236</v>
      </c>
    </row>
    <row r="24" spans="1:16" x14ac:dyDescent="0.8">
      <c r="A24" s="19" t="str">
        <f t="shared" si="0"/>
        <v>属性値#   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P24" t="s">
        <v>236</v>
      </c>
    </row>
    <row r="25" spans="1:16" x14ac:dyDescent="0.8">
      <c r="A25" s="19" t="str">
        <f>CONCATENATE("属性値","#",TEXT(ROW()-ROW($A$3),"   #"))</f>
        <v>属性値#   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P25" t="s">
        <v>236</v>
      </c>
    </row>
    <row r="26" spans="1:16" x14ac:dyDescent="0.8">
      <c r="A26" s="19" t="str">
        <f t="shared" ref="A26:A27" si="1">CONCATENATE("属性値","#",TEXT(ROW()-ROW($A$3),"   #"))</f>
        <v>属性値#   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P26" t="s">
        <v>236</v>
      </c>
    </row>
    <row r="27" spans="1:16" x14ac:dyDescent="0.8">
      <c r="A27" s="19" t="str">
        <f t="shared" si="1"/>
        <v>属性値#   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P27" t="s">
        <v>236</v>
      </c>
    </row>
    <row r="28" spans="1:16" x14ac:dyDescent="0.8">
      <c r="P28" t="s">
        <v>236</v>
      </c>
    </row>
    <row r="29" spans="1:16" x14ac:dyDescent="0.8">
      <c r="A29" t="s">
        <v>236</v>
      </c>
      <c r="B29" t="s">
        <v>236</v>
      </c>
      <c r="C29" t="s">
        <v>236</v>
      </c>
      <c r="D29" t="s">
        <v>236</v>
      </c>
      <c r="E29" t="s">
        <v>236</v>
      </c>
      <c r="F29" t="s">
        <v>236</v>
      </c>
      <c r="G29" t="s">
        <v>236</v>
      </c>
      <c r="H29" t="s">
        <v>236</v>
      </c>
      <c r="I29" t="s">
        <v>236</v>
      </c>
      <c r="J29" t="s">
        <v>236</v>
      </c>
      <c r="K29" t="s">
        <v>236</v>
      </c>
      <c r="L29" t="s">
        <v>236</v>
      </c>
      <c r="M29" t="s">
        <v>236</v>
      </c>
      <c r="N29" t="s">
        <v>236</v>
      </c>
      <c r="O29" t="s">
        <v>236</v>
      </c>
      <c r="P29" t="s">
        <v>236</v>
      </c>
    </row>
  </sheetData>
  <phoneticPr fontId="1"/>
  <dataValidations count="1">
    <dataValidation type="list" allowBlank="1" showInputMessage="1" showErrorMessage="1" sqref="B1:N1" xr:uid="{00000000-0002-0000-0B00-000000000000}">
      <formula1>分類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3"/>
  <sheetViews>
    <sheetView showGridLines="0" tabSelected="1" zoomScale="70" zoomScaleNormal="7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6" width="3.71875" customWidth="1"/>
    <col min="7" max="7" width="13.6640625" bestFit="1" customWidth="1"/>
    <col min="8" max="8" width="3.71875" customWidth="1"/>
    <col min="9" max="9" width="15.44140625" bestFit="1" customWidth="1"/>
    <col min="10" max="11" width="19.21875" style="14" bestFit="1" customWidth="1"/>
    <col min="12" max="15" width="19.21875" style="14" customWidth="1"/>
    <col min="16" max="18" width="19.21875" style="14" bestFit="1" customWidth="1"/>
  </cols>
  <sheetData>
    <row r="1" spans="1:18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8" x14ac:dyDescent="0.8">
      <c r="A2" s="7" t="s">
        <v>14</v>
      </c>
      <c r="B2" s="7" t="s">
        <v>11</v>
      </c>
      <c r="C2" s="7"/>
      <c r="D2" s="7"/>
      <c r="I2" s="1" t="s">
        <v>21</v>
      </c>
      <c r="J2" s="12" t="s">
        <v>45</v>
      </c>
      <c r="K2" s="12" t="s">
        <v>45</v>
      </c>
      <c r="L2" s="12" t="s">
        <v>45</v>
      </c>
      <c r="M2" s="12" t="s">
        <v>45</v>
      </c>
      <c r="N2" s="12" t="s">
        <v>45</v>
      </c>
      <c r="O2" s="12" t="s">
        <v>45</v>
      </c>
      <c r="P2" s="12" t="s">
        <v>45</v>
      </c>
      <c r="Q2" s="12" t="s">
        <v>45</v>
      </c>
      <c r="R2" s="12" t="s">
        <v>45</v>
      </c>
    </row>
    <row r="3" spans="1:18" x14ac:dyDescent="0.8">
      <c r="A3" s="7" t="s">
        <v>14</v>
      </c>
      <c r="B3" s="7" t="s">
        <v>11</v>
      </c>
      <c r="C3" s="7"/>
      <c r="D3" s="7"/>
      <c r="I3" s="1" t="s">
        <v>20</v>
      </c>
      <c r="J3" s="12" t="s">
        <v>46</v>
      </c>
      <c r="K3" s="12" t="s">
        <v>46</v>
      </c>
      <c r="L3" s="12" t="s">
        <v>46</v>
      </c>
      <c r="M3" s="12" t="s">
        <v>46</v>
      </c>
      <c r="N3" s="12" t="s">
        <v>46</v>
      </c>
      <c r="O3" s="12" t="s">
        <v>46</v>
      </c>
      <c r="P3" s="12" t="s">
        <v>46</v>
      </c>
      <c r="Q3" s="12" t="s">
        <v>46</v>
      </c>
      <c r="R3" s="12" t="s">
        <v>46</v>
      </c>
    </row>
    <row r="4" spans="1:18" x14ac:dyDescent="0.8">
      <c r="A4" s="7" t="s">
        <v>14</v>
      </c>
      <c r="B4" s="7" t="s">
        <v>11</v>
      </c>
      <c r="C4" s="7"/>
      <c r="D4" s="7"/>
      <c r="I4" s="1" t="s">
        <v>19</v>
      </c>
      <c r="J4" s="12" t="s">
        <v>56</v>
      </c>
      <c r="K4" s="12" t="s">
        <v>54</v>
      </c>
      <c r="L4" s="12" t="s">
        <v>76</v>
      </c>
      <c r="M4" s="12" t="s">
        <v>77</v>
      </c>
      <c r="N4" s="12" t="s">
        <v>123</v>
      </c>
      <c r="O4" s="12" t="s">
        <v>25</v>
      </c>
      <c r="P4" s="12" t="s">
        <v>26</v>
      </c>
      <c r="Q4" s="12" t="s">
        <v>27</v>
      </c>
      <c r="R4" s="12" t="s">
        <v>28</v>
      </c>
    </row>
    <row r="5" spans="1:18" x14ac:dyDescent="0.8">
      <c r="A5" s="7" t="s">
        <v>14</v>
      </c>
      <c r="B5" s="7" t="s">
        <v>11</v>
      </c>
      <c r="C5" s="7"/>
      <c r="D5" s="7"/>
      <c r="I5" s="1" t="s">
        <v>18</v>
      </c>
      <c r="J5" s="12" t="s">
        <v>57</v>
      </c>
      <c r="K5" s="12" t="s">
        <v>55</v>
      </c>
      <c r="L5" s="12" t="s">
        <v>124</v>
      </c>
      <c r="M5" s="12" t="s">
        <v>65</v>
      </c>
      <c r="N5" s="12" t="s">
        <v>125</v>
      </c>
      <c r="O5" s="12" t="s">
        <v>64</v>
      </c>
      <c r="P5" s="12" t="s">
        <v>62</v>
      </c>
      <c r="Q5" s="12" t="s">
        <v>63</v>
      </c>
      <c r="R5" s="12" t="s">
        <v>61</v>
      </c>
    </row>
    <row r="6" spans="1:18" x14ac:dyDescent="0.8">
      <c r="A6" s="7" t="s">
        <v>14</v>
      </c>
      <c r="B6" s="7" t="s">
        <v>11</v>
      </c>
      <c r="C6" s="7"/>
      <c r="D6" s="7"/>
      <c r="I6" s="1" t="s">
        <v>22</v>
      </c>
      <c r="J6" s="12" t="s">
        <v>115</v>
      </c>
      <c r="K6" s="12" t="s">
        <v>117</v>
      </c>
      <c r="L6" s="12" t="s">
        <v>117</v>
      </c>
      <c r="M6" s="12" t="s">
        <v>117</v>
      </c>
      <c r="N6" s="12" t="s">
        <v>117</v>
      </c>
      <c r="O6" s="12" t="s">
        <v>114</v>
      </c>
      <c r="P6" s="12" t="s">
        <v>114</v>
      </c>
      <c r="Q6" s="12" t="s">
        <v>115</v>
      </c>
      <c r="R6" s="12" t="s">
        <v>115</v>
      </c>
    </row>
    <row r="7" spans="1:18" x14ac:dyDescent="0.8">
      <c r="A7" s="7" t="s">
        <v>14</v>
      </c>
      <c r="B7" s="7" t="s">
        <v>11</v>
      </c>
      <c r="C7" s="7"/>
      <c r="D7" s="7"/>
      <c r="I7" s="1" t="s">
        <v>23</v>
      </c>
      <c r="J7" s="12">
        <v>8</v>
      </c>
      <c r="K7" s="12" t="s">
        <v>73</v>
      </c>
      <c r="L7" s="12" t="s">
        <v>73</v>
      </c>
      <c r="M7" s="12" t="s">
        <v>73</v>
      </c>
      <c r="N7" s="12" t="s">
        <v>73</v>
      </c>
      <c r="O7" s="12">
        <v>8</v>
      </c>
      <c r="P7" s="12">
        <v>8</v>
      </c>
      <c r="Q7" s="12">
        <v>8</v>
      </c>
      <c r="R7" s="12">
        <v>8</v>
      </c>
    </row>
    <row r="8" spans="1:18" ht="20.25" thickBot="1" x14ac:dyDescent="0.85">
      <c r="A8" s="7" t="s">
        <v>14</v>
      </c>
      <c r="B8" s="7" t="s">
        <v>11</v>
      </c>
      <c r="C8" s="7"/>
      <c r="D8" s="7"/>
      <c r="G8" s="15" t="s">
        <v>238</v>
      </c>
      <c r="I8" s="8" t="s">
        <v>24</v>
      </c>
      <c r="J8" s="15" t="s">
        <v>116</v>
      </c>
      <c r="K8" s="15" t="s">
        <v>116</v>
      </c>
      <c r="L8" s="15" t="s">
        <v>116</v>
      </c>
      <c r="M8" s="15" t="s">
        <v>116</v>
      </c>
      <c r="N8" s="15" t="s">
        <v>116</v>
      </c>
      <c r="O8" s="15"/>
      <c r="P8" s="15"/>
      <c r="Q8" s="15"/>
      <c r="R8" s="15"/>
    </row>
    <row r="9" spans="1:18" ht="20.25" thickTop="1" x14ac:dyDescent="0.8">
      <c r="A9" s="7" t="s">
        <v>14</v>
      </c>
      <c r="B9" s="7" t="s">
        <v>11</v>
      </c>
      <c r="C9" s="7"/>
      <c r="D9" s="7"/>
      <c r="G9" s="13" t="s">
        <v>240</v>
      </c>
      <c r="I9" s="9"/>
      <c r="J9" s="13" t="str">
        <f>CONCATENATE(L9,M9,N9)</f>
        <v>AP000001</v>
      </c>
      <c r="K9" s="11" t="s">
        <v>230</v>
      </c>
      <c r="L9" s="11" t="s">
        <v>118</v>
      </c>
      <c r="M9" s="11" t="s">
        <v>119</v>
      </c>
      <c r="N9" s="11" t="s">
        <v>120</v>
      </c>
      <c r="O9" s="11"/>
      <c r="P9" s="11"/>
      <c r="Q9" s="11"/>
      <c r="R9" s="11"/>
    </row>
    <row r="10" spans="1:18" x14ac:dyDescent="0.8">
      <c r="A10" s="7" t="s">
        <v>14</v>
      </c>
      <c r="B10" s="7" t="s">
        <v>11</v>
      </c>
      <c r="C10" s="7"/>
      <c r="D10" s="7"/>
      <c r="G10" s="12" t="s">
        <v>240</v>
      </c>
      <c r="I10" s="10"/>
      <c r="J10" s="12" t="str">
        <f t="shared" ref="J10:J17" si="0">CONCATENATE(L10,M10,N10)</f>
        <v>DR000002</v>
      </c>
      <c r="K10" s="12" t="s">
        <v>230</v>
      </c>
      <c r="L10" s="12" t="s">
        <v>121</v>
      </c>
      <c r="M10" s="12" t="s">
        <v>119</v>
      </c>
      <c r="N10" s="12" t="s">
        <v>122</v>
      </c>
      <c r="O10" s="12"/>
      <c r="P10" s="12"/>
      <c r="Q10" s="12"/>
      <c r="R10" s="12"/>
    </row>
    <row r="11" spans="1:18" x14ac:dyDescent="0.8">
      <c r="A11" s="7" t="s">
        <v>14</v>
      </c>
      <c r="B11" s="7" t="s">
        <v>11</v>
      </c>
      <c r="C11" s="7"/>
      <c r="D11" s="7"/>
      <c r="G11" s="12"/>
      <c r="I11" s="10"/>
      <c r="J11" s="12" t="str">
        <f t="shared" si="0"/>
        <v/>
      </c>
      <c r="K11" s="12"/>
      <c r="L11" s="12"/>
      <c r="M11" s="12"/>
      <c r="N11" s="12"/>
      <c r="O11" s="12"/>
      <c r="P11" s="12"/>
      <c r="Q11" s="12"/>
      <c r="R11" s="12"/>
    </row>
    <row r="12" spans="1:18" x14ac:dyDescent="0.8">
      <c r="A12" s="7" t="s">
        <v>14</v>
      </c>
      <c r="B12" s="7" t="s">
        <v>11</v>
      </c>
      <c r="C12" s="7"/>
      <c r="D12" s="7"/>
      <c r="G12" s="12"/>
      <c r="I12" s="10"/>
      <c r="J12" s="12" t="str">
        <f t="shared" si="0"/>
        <v/>
      </c>
      <c r="K12" s="12"/>
      <c r="L12" s="12"/>
      <c r="M12" s="12"/>
      <c r="N12" s="12"/>
      <c r="O12" s="12"/>
      <c r="P12" s="12"/>
      <c r="Q12" s="12"/>
      <c r="R12" s="12"/>
    </row>
    <row r="13" spans="1:18" x14ac:dyDescent="0.8">
      <c r="A13" s="7" t="s">
        <v>14</v>
      </c>
      <c r="B13" s="7" t="s">
        <v>11</v>
      </c>
      <c r="C13" s="7"/>
      <c r="D13" s="7"/>
      <c r="G13" s="12"/>
      <c r="I13" s="10"/>
      <c r="J13" s="12" t="str">
        <f t="shared" si="0"/>
        <v/>
      </c>
      <c r="K13" s="12"/>
      <c r="L13" s="12"/>
      <c r="M13" s="12"/>
      <c r="N13" s="12"/>
      <c r="O13" s="12"/>
      <c r="P13" s="12"/>
      <c r="Q13" s="12"/>
      <c r="R13" s="12"/>
    </row>
    <row r="14" spans="1:18" x14ac:dyDescent="0.8">
      <c r="A14" s="7" t="s">
        <v>14</v>
      </c>
      <c r="B14" s="7" t="s">
        <v>11</v>
      </c>
      <c r="C14" s="7"/>
      <c r="D14" s="7"/>
      <c r="G14" s="12"/>
      <c r="I14" s="10"/>
      <c r="J14" s="12" t="str">
        <f t="shared" si="0"/>
        <v/>
      </c>
      <c r="K14" s="12"/>
      <c r="L14" s="12"/>
      <c r="M14" s="12"/>
      <c r="N14" s="12"/>
      <c r="O14" s="12"/>
      <c r="P14" s="12"/>
      <c r="Q14" s="12"/>
      <c r="R14" s="12"/>
    </row>
    <row r="15" spans="1:18" x14ac:dyDescent="0.8">
      <c r="A15" s="7" t="s">
        <v>14</v>
      </c>
      <c r="B15" s="7" t="s">
        <v>11</v>
      </c>
      <c r="C15" s="7"/>
      <c r="D15" s="7"/>
      <c r="G15" s="12"/>
      <c r="I15" s="10"/>
      <c r="J15" s="12" t="str">
        <f t="shared" si="0"/>
        <v/>
      </c>
      <c r="K15" s="12"/>
      <c r="L15" s="12"/>
      <c r="M15" s="12"/>
      <c r="N15" s="12"/>
      <c r="O15" s="12"/>
      <c r="P15" s="12"/>
      <c r="Q15" s="12"/>
      <c r="R15" s="12"/>
    </row>
    <row r="16" spans="1:18" x14ac:dyDescent="0.8">
      <c r="A16" s="7" t="s">
        <v>14</v>
      </c>
      <c r="B16" s="7" t="s">
        <v>11</v>
      </c>
      <c r="C16" s="7"/>
      <c r="D16" s="7"/>
      <c r="G16" s="12"/>
      <c r="I16" s="10"/>
      <c r="J16" s="12" t="str">
        <f t="shared" si="0"/>
        <v/>
      </c>
      <c r="K16" s="12"/>
      <c r="L16" s="12"/>
      <c r="M16" s="12"/>
      <c r="N16" s="12"/>
      <c r="O16" s="12"/>
      <c r="P16" s="12"/>
      <c r="Q16" s="12"/>
      <c r="R16" s="12"/>
    </row>
    <row r="17" spans="1:18" x14ac:dyDescent="0.8">
      <c r="A17" s="7" t="s">
        <v>14</v>
      </c>
      <c r="B17" s="7" t="s">
        <v>11</v>
      </c>
      <c r="C17" s="7"/>
      <c r="D17" s="7"/>
      <c r="G17" s="12"/>
      <c r="I17" s="10"/>
      <c r="J17" s="12" t="str">
        <f t="shared" si="0"/>
        <v/>
      </c>
      <c r="K17" s="12"/>
      <c r="L17" s="12"/>
      <c r="M17" s="12"/>
      <c r="N17" s="12"/>
      <c r="O17" s="12"/>
      <c r="P17" s="12"/>
      <c r="Q17" s="12"/>
      <c r="R17" s="12"/>
    </row>
    <row r="18" spans="1:18" x14ac:dyDescent="0.8">
      <c r="A18" s="7" t="s">
        <v>14</v>
      </c>
      <c r="B18" s="7" t="s">
        <v>11</v>
      </c>
      <c r="C18" s="7"/>
      <c r="D18" s="7"/>
    </row>
    <row r="19" spans="1:18" x14ac:dyDescent="0.8">
      <c r="A19" s="7" t="s">
        <v>14</v>
      </c>
      <c r="B19" s="7" t="s">
        <v>11</v>
      </c>
      <c r="C19" s="7"/>
      <c r="D19" s="7"/>
    </row>
    <row r="20" spans="1:18" x14ac:dyDescent="0.8">
      <c r="A20" s="7" t="s">
        <v>14</v>
      </c>
      <c r="B20" s="7" t="s">
        <v>11</v>
      </c>
      <c r="C20" s="7"/>
      <c r="D20" s="7"/>
    </row>
    <row r="21" spans="1:18" x14ac:dyDescent="0.8">
      <c r="A21" s="7" t="s">
        <v>14</v>
      </c>
      <c r="B21" s="7" t="s">
        <v>11</v>
      </c>
      <c r="C21" s="7"/>
      <c r="D21" s="7"/>
    </row>
    <row r="22" spans="1:18" x14ac:dyDescent="0.8">
      <c r="A22" s="7" t="s">
        <v>14</v>
      </c>
      <c r="B22" s="7" t="s">
        <v>11</v>
      </c>
      <c r="C22" s="7"/>
      <c r="D22" s="7"/>
    </row>
    <row r="23" spans="1:18" x14ac:dyDescent="0.8">
      <c r="A23" s="7" t="s">
        <v>14</v>
      </c>
      <c r="B23" s="7" t="s">
        <v>11</v>
      </c>
      <c r="C23" s="7"/>
      <c r="D23" s="7"/>
    </row>
    <row r="24" spans="1:18" x14ac:dyDescent="0.8">
      <c r="A24" s="7" t="s">
        <v>14</v>
      </c>
      <c r="B24" s="7" t="s">
        <v>11</v>
      </c>
      <c r="C24" s="7"/>
      <c r="D24" s="7"/>
    </row>
    <row r="25" spans="1:18" x14ac:dyDescent="0.8">
      <c r="A25" s="7" t="s">
        <v>14</v>
      </c>
      <c r="B25" s="7" t="s">
        <v>11</v>
      </c>
      <c r="C25" s="7"/>
      <c r="D25" s="7"/>
    </row>
    <row r="26" spans="1:18" x14ac:dyDescent="0.8">
      <c r="A26" s="7" t="s">
        <v>14</v>
      </c>
      <c r="B26" s="7" t="s">
        <v>11</v>
      </c>
      <c r="C26" s="7"/>
      <c r="D26" s="7"/>
    </row>
    <row r="27" spans="1:18" x14ac:dyDescent="0.8">
      <c r="A27" s="7" t="s">
        <v>14</v>
      </c>
      <c r="B27" s="7" t="s">
        <v>11</v>
      </c>
      <c r="C27" s="7"/>
      <c r="D27" s="7"/>
    </row>
    <row r="28" spans="1:18" x14ac:dyDescent="0.8">
      <c r="A28" s="7" t="s">
        <v>14</v>
      </c>
      <c r="B28" s="7" t="s">
        <v>11</v>
      </c>
      <c r="C28" s="7"/>
      <c r="D28" s="7"/>
    </row>
    <row r="29" spans="1:18" x14ac:dyDescent="0.8">
      <c r="A29" s="7" t="s">
        <v>14</v>
      </c>
      <c r="B29" s="7" t="s">
        <v>11</v>
      </c>
      <c r="C29" s="7"/>
      <c r="D29" s="7"/>
    </row>
    <row r="30" spans="1:18" x14ac:dyDescent="0.8">
      <c r="A30" s="7" t="s">
        <v>14</v>
      </c>
      <c r="B30" s="7" t="s">
        <v>11</v>
      </c>
      <c r="C30" s="7"/>
      <c r="D30" s="7"/>
    </row>
    <row r="31" spans="1:18" x14ac:dyDescent="0.8">
      <c r="A31" s="7" t="s">
        <v>14</v>
      </c>
      <c r="B31" s="7" t="s">
        <v>11</v>
      </c>
      <c r="C31" s="7"/>
      <c r="D31" s="7"/>
    </row>
    <row r="32" spans="1:18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2">
    <dataValidation type="list" allowBlank="1" showInputMessage="1" showErrorMessage="1" sqref="D2:D83 B2:B83" xr:uid="{00000000-0002-0000-0100-000000000000}">
      <formula1>"新規,更新,削除"</formula1>
    </dataValidation>
    <dataValidation type="list" allowBlank="1" showInputMessage="1" showErrorMessage="1" sqref="G9:G17" xr:uid="{00000000-0002-0000-0100-000001000000}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2"/>
  <sheetViews>
    <sheetView showGridLines="0" zoomScale="70" zoomScaleNormal="7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6" width="3.71875" customWidth="1"/>
    <col min="7" max="7" width="30.5" bestFit="1" customWidth="1"/>
    <col min="8" max="8" width="3.71875" customWidth="1"/>
    <col min="9" max="9" width="15.44140625" bestFit="1" customWidth="1"/>
    <col min="10" max="10" width="47.44140625" style="14" bestFit="1" customWidth="1"/>
    <col min="11" max="11" width="21.94140625" style="14" customWidth="1"/>
    <col min="12" max="13" width="21.94140625" style="14" bestFit="1" customWidth="1"/>
    <col min="14" max="14" width="22.27734375" style="14" bestFit="1" customWidth="1"/>
    <col min="15" max="15" width="42.109375" style="14" bestFit="1" customWidth="1"/>
    <col min="16" max="19" width="21.94140625" style="14" bestFit="1" customWidth="1"/>
  </cols>
  <sheetData>
    <row r="1" spans="1:19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9" x14ac:dyDescent="0.8">
      <c r="A2" s="7" t="s">
        <v>14</v>
      </c>
      <c r="B2" s="7" t="s">
        <v>11</v>
      </c>
      <c r="C2" s="7"/>
      <c r="D2" s="7"/>
      <c r="I2" s="1" t="s">
        <v>21</v>
      </c>
      <c r="J2" s="12" t="s">
        <v>193</v>
      </c>
      <c r="K2" s="12" t="s">
        <v>193</v>
      </c>
      <c r="L2" s="12" t="s">
        <v>193</v>
      </c>
      <c r="M2" s="12" t="s">
        <v>193</v>
      </c>
      <c r="N2" s="12" t="s">
        <v>193</v>
      </c>
      <c r="O2" s="12" t="s">
        <v>193</v>
      </c>
      <c r="P2" s="12" t="s">
        <v>193</v>
      </c>
      <c r="Q2" s="12" t="s">
        <v>193</v>
      </c>
      <c r="R2" s="12" t="s">
        <v>193</v>
      </c>
      <c r="S2" s="12" t="s">
        <v>193</v>
      </c>
    </row>
    <row r="3" spans="1:19" x14ac:dyDescent="0.8">
      <c r="A3" s="7" t="s">
        <v>14</v>
      </c>
      <c r="B3" s="7" t="s">
        <v>11</v>
      </c>
      <c r="C3" s="7"/>
      <c r="D3" s="7"/>
      <c r="I3" s="1" t="s">
        <v>20</v>
      </c>
      <c r="J3" s="12" t="s">
        <v>194</v>
      </c>
      <c r="K3" s="12" t="s">
        <v>194</v>
      </c>
      <c r="L3" s="12" t="s">
        <v>194</v>
      </c>
      <c r="M3" s="12" t="s">
        <v>194</v>
      </c>
      <c r="N3" s="12" t="s">
        <v>194</v>
      </c>
      <c r="O3" s="12" t="s">
        <v>194</v>
      </c>
      <c r="P3" s="12" t="s">
        <v>194</v>
      </c>
      <c r="Q3" s="12" t="s">
        <v>194</v>
      </c>
      <c r="R3" s="12" t="s">
        <v>194</v>
      </c>
      <c r="S3" s="12" t="s">
        <v>194</v>
      </c>
    </row>
    <row r="4" spans="1:19" x14ac:dyDescent="0.8">
      <c r="A4" s="7" t="s">
        <v>14</v>
      </c>
      <c r="B4" s="7" t="s">
        <v>11</v>
      </c>
      <c r="C4" s="7"/>
      <c r="D4" s="7"/>
      <c r="I4" s="1" t="s">
        <v>19</v>
      </c>
      <c r="J4" s="12" t="s">
        <v>72</v>
      </c>
      <c r="K4" s="12" t="s">
        <v>74</v>
      </c>
      <c r="L4" s="12" t="s">
        <v>228</v>
      </c>
      <c r="M4" s="12" t="s">
        <v>75</v>
      </c>
      <c r="N4" s="12" t="s">
        <v>195</v>
      </c>
      <c r="O4" s="12" t="s">
        <v>197</v>
      </c>
      <c r="P4" s="12" t="s">
        <v>25</v>
      </c>
      <c r="Q4" s="12" t="s">
        <v>26</v>
      </c>
      <c r="R4" s="12" t="s">
        <v>27</v>
      </c>
      <c r="S4" s="12" t="s">
        <v>28</v>
      </c>
    </row>
    <row r="5" spans="1:19" x14ac:dyDescent="0.8">
      <c r="A5" s="7" t="s">
        <v>14</v>
      </c>
      <c r="B5" s="7" t="s">
        <v>11</v>
      </c>
      <c r="C5" s="7"/>
      <c r="D5" s="7"/>
      <c r="I5" s="1" t="s">
        <v>18</v>
      </c>
      <c r="J5" s="12" t="s">
        <v>113</v>
      </c>
      <c r="K5" s="12" t="s">
        <v>53</v>
      </c>
      <c r="L5" s="12" t="s">
        <v>229</v>
      </c>
      <c r="M5" s="12" t="s">
        <v>112</v>
      </c>
      <c r="N5" s="12" t="s">
        <v>196</v>
      </c>
      <c r="O5" s="12" t="s">
        <v>198</v>
      </c>
      <c r="P5" s="12" t="s">
        <v>64</v>
      </c>
      <c r="Q5" s="12" t="s">
        <v>62</v>
      </c>
      <c r="R5" s="12" t="s">
        <v>63</v>
      </c>
      <c r="S5" s="12" t="s">
        <v>61</v>
      </c>
    </row>
    <row r="6" spans="1:19" x14ac:dyDescent="0.8">
      <c r="A6" s="7" t="s">
        <v>14</v>
      </c>
      <c r="B6" s="7" t="s">
        <v>11</v>
      </c>
      <c r="C6" s="7"/>
      <c r="D6" s="7"/>
      <c r="I6" s="1" t="s">
        <v>22</v>
      </c>
      <c r="J6" s="12" t="s">
        <v>117</v>
      </c>
      <c r="K6" s="12" t="s">
        <v>117</v>
      </c>
      <c r="L6" s="12" t="s">
        <v>115</v>
      </c>
      <c r="M6" s="12" t="s">
        <v>117</v>
      </c>
      <c r="N6" s="12" t="s">
        <v>117</v>
      </c>
      <c r="O6" s="12" t="s">
        <v>117</v>
      </c>
      <c r="P6" s="12" t="s">
        <v>114</v>
      </c>
      <c r="Q6" s="12" t="s">
        <v>114</v>
      </c>
      <c r="R6" s="12" t="s">
        <v>115</v>
      </c>
      <c r="S6" s="12" t="s">
        <v>115</v>
      </c>
    </row>
    <row r="7" spans="1:19" x14ac:dyDescent="0.8">
      <c r="A7" s="7" t="s">
        <v>14</v>
      </c>
      <c r="B7" s="7" t="s">
        <v>11</v>
      </c>
      <c r="C7" s="7"/>
      <c r="D7" s="7"/>
      <c r="I7" s="1" t="s">
        <v>23</v>
      </c>
      <c r="J7" s="12" t="s">
        <v>73</v>
      </c>
      <c r="K7" s="12" t="s">
        <v>73</v>
      </c>
      <c r="L7" s="12">
        <v>5</v>
      </c>
      <c r="M7" s="12" t="s">
        <v>73</v>
      </c>
      <c r="N7" s="12" t="s">
        <v>73</v>
      </c>
      <c r="O7" s="12" t="s">
        <v>73</v>
      </c>
      <c r="P7" s="12">
        <v>8</v>
      </c>
      <c r="Q7" s="12">
        <v>8</v>
      </c>
      <c r="R7" s="12">
        <v>8</v>
      </c>
      <c r="S7" s="12">
        <v>8</v>
      </c>
    </row>
    <row r="8" spans="1:19" ht="20.25" thickBot="1" x14ac:dyDescent="0.85">
      <c r="A8" s="7" t="s">
        <v>14</v>
      </c>
      <c r="B8" s="7" t="s">
        <v>11</v>
      </c>
      <c r="C8" s="7"/>
      <c r="D8" s="7"/>
      <c r="G8" s="15" t="s">
        <v>238</v>
      </c>
      <c r="I8" s="8" t="s">
        <v>24</v>
      </c>
      <c r="J8" s="15" t="s">
        <v>116</v>
      </c>
      <c r="K8" s="15" t="s">
        <v>116</v>
      </c>
      <c r="L8" s="15" t="s">
        <v>116</v>
      </c>
      <c r="M8" s="15" t="s">
        <v>116</v>
      </c>
      <c r="N8" s="15"/>
      <c r="O8" s="15"/>
      <c r="P8" s="15"/>
      <c r="Q8" s="15"/>
      <c r="R8" s="15"/>
      <c r="S8" s="15"/>
    </row>
    <row r="9" spans="1:19" ht="20.25" thickTop="1" x14ac:dyDescent="0.8">
      <c r="A9" s="7" t="s">
        <v>14</v>
      </c>
      <c r="B9" s="7" t="s">
        <v>11</v>
      </c>
      <c r="C9" s="7"/>
      <c r="D9" s="7"/>
      <c r="G9" s="13" t="s">
        <v>240</v>
      </c>
      <c r="I9" s="9"/>
      <c r="J9" s="13" t="str">
        <f>CONCATENATE(K9,"_",L9,"_",M9)</f>
        <v>UI_00001_MAIN_MENUS</v>
      </c>
      <c r="K9" s="11" t="s">
        <v>29</v>
      </c>
      <c r="L9" s="13" t="str">
        <f>TEXT(ROW()-8,"0000#")</f>
        <v>00001</v>
      </c>
      <c r="M9" s="11" t="s">
        <v>36</v>
      </c>
      <c r="N9" s="11" t="s">
        <v>82</v>
      </c>
      <c r="O9" s="11" t="s">
        <v>199</v>
      </c>
      <c r="P9" s="11"/>
      <c r="Q9" s="11"/>
      <c r="R9" s="11"/>
      <c r="S9" s="11"/>
    </row>
    <row r="10" spans="1:19" x14ac:dyDescent="0.8">
      <c r="A10" s="7" t="s">
        <v>14</v>
      </c>
      <c r="B10" s="7" t="s">
        <v>11</v>
      </c>
      <c r="C10" s="7"/>
      <c r="D10" s="7"/>
      <c r="G10" s="12" t="s">
        <v>240</v>
      </c>
      <c r="I10" s="10"/>
      <c r="J10" s="12" t="str">
        <f t="shared" ref="J10:J59" si="0">CONCATENATE(K10,"_",L10,"_",M10)</f>
        <v>ITEMS_00002_MAIN_MENUS</v>
      </c>
      <c r="K10" s="12" t="s">
        <v>78</v>
      </c>
      <c r="L10" s="12" t="str">
        <f t="shared" ref="L10:L73" si="1">TEXT(ROW()-8,"0000#")</f>
        <v>00002</v>
      </c>
      <c r="M10" s="12" t="s">
        <v>36</v>
      </c>
      <c r="N10" s="12" t="s">
        <v>83</v>
      </c>
      <c r="O10" s="12" t="s">
        <v>200</v>
      </c>
      <c r="P10" s="12"/>
      <c r="Q10" s="12"/>
      <c r="R10" s="12"/>
      <c r="S10" s="12"/>
    </row>
    <row r="11" spans="1:19" x14ac:dyDescent="0.8">
      <c r="A11" s="7" t="s">
        <v>14</v>
      </c>
      <c r="B11" s="7" t="s">
        <v>11</v>
      </c>
      <c r="C11" s="7"/>
      <c r="D11" s="7"/>
      <c r="G11" s="12" t="s">
        <v>240</v>
      </c>
      <c r="I11" s="10"/>
      <c r="J11" s="12" t="str">
        <f t="shared" si="0"/>
        <v>ITEMS_00003_MAIN_MENUS</v>
      </c>
      <c r="K11" s="12" t="s">
        <v>78</v>
      </c>
      <c r="L11" s="12" t="str">
        <f t="shared" si="1"/>
        <v>00003</v>
      </c>
      <c r="M11" s="12" t="s">
        <v>36</v>
      </c>
      <c r="N11" s="12" t="s">
        <v>84</v>
      </c>
      <c r="O11" s="12" t="s">
        <v>201</v>
      </c>
      <c r="P11" s="12"/>
      <c r="Q11" s="12"/>
      <c r="R11" s="12"/>
      <c r="S11" s="12"/>
    </row>
    <row r="12" spans="1:19" x14ac:dyDescent="0.8">
      <c r="A12" s="7" t="s">
        <v>14</v>
      </c>
      <c r="B12" s="7" t="s">
        <v>11</v>
      </c>
      <c r="C12" s="7"/>
      <c r="D12" s="7"/>
      <c r="G12" s="12" t="s">
        <v>240</v>
      </c>
      <c r="I12" s="10"/>
      <c r="J12" s="12" t="str">
        <f t="shared" si="0"/>
        <v>ITEMS_00004_MAIN_MENUS</v>
      </c>
      <c r="K12" s="12" t="s">
        <v>78</v>
      </c>
      <c r="L12" s="12" t="str">
        <f t="shared" si="1"/>
        <v>00004</v>
      </c>
      <c r="M12" s="12" t="s">
        <v>36</v>
      </c>
      <c r="N12" s="12" t="s">
        <v>85</v>
      </c>
      <c r="O12" s="12" t="s">
        <v>202</v>
      </c>
      <c r="P12" s="12"/>
      <c r="Q12" s="12"/>
      <c r="R12" s="12"/>
      <c r="S12" s="12"/>
    </row>
    <row r="13" spans="1:19" x14ac:dyDescent="0.8">
      <c r="A13" s="7" t="s">
        <v>14</v>
      </c>
      <c r="B13" s="7" t="s">
        <v>11</v>
      </c>
      <c r="C13" s="7"/>
      <c r="D13" s="7"/>
      <c r="G13" s="12" t="s">
        <v>240</v>
      </c>
      <c r="I13" s="10"/>
      <c r="J13" s="12" t="str">
        <f t="shared" si="0"/>
        <v>ITEMS_00005_MAIN_MENUS</v>
      </c>
      <c r="K13" s="12" t="s">
        <v>78</v>
      </c>
      <c r="L13" s="12" t="str">
        <f t="shared" si="1"/>
        <v>00005</v>
      </c>
      <c r="M13" s="12" t="s">
        <v>36</v>
      </c>
      <c r="N13" s="12" t="s">
        <v>86</v>
      </c>
      <c r="O13" s="12" t="s">
        <v>203</v>
      </c>
      <c r="P13" s="12"/>
      <c r="Q13" s="12"/>
      <c r="R13" s="12"/>
      <c r="S13" s="12"/>
    </row>
    <row r="14" spans="1:19" x14ac:dyDescent="0.8">
      <c r="A14" s="7" t="s">
        <v>14</v>
      </c>
      <c r="B14" s="7" t="s">
        <v>11</v>
      </c>
      <c r="C14" s="7"/>
      <c r="D14" s="7"/>
      <c r="G14" s="12" t="s">
        <v>240</v>
      </c>
      <c r="I14" s="10"/>
      <c r="J14" s="12" t="str">
        <f t="shared" si="0"/>
        <v>MODAL_00006_CONFIRMATION</v>
      </c>
      <c r="K14" s="12" t="s">
        <v>30</v>
      </c>
      <c r="L14" s="12" t="str">
        <f t="shared" si="1"/>
        <v>00006</v>
      </c>
      <c r="M14" s="12" t="s">
        <v>32</v>
      </c>
      <c r="N14" s="12" t="s">
        <v>82</v>
      </c>
      <c r="O14" s="12" t="s">
        <v>199</v>
      </c>
      <c r="P14" s="12"/>
      <c r="Q14" s="12"/>
      <c r="R14" s="12"/>
      <c r="S14" s="12"/>
    </row>
    <row r="15" spans="1:19" x14ac:dyDescent="0.8">
      <c r="A15" s="7" t="s">
        <v>14</v>
      </c>
      <c r="B15" s="7" t="s">
        <v>11</v>
      </c>
      <c r="C15" s="7"/>
      <c r="D15" s="7"/>
      <c r="G15" s="12" t="s">
        <v>240</v>
      </c>
      <c r="I15" s="10"/>
      <c r="J15" s="12" t="str">
        <f t="shared" si="0"/>
        <v>ITEMS_00007_CONFIRMATION</v>
      </c>
      <c r="K15" s="12" t="s">
        <v>78</v>
      </c>
      <c r="L15" s="12" t="str">
        <f t="shared" si="1"/>
        <v>00007</v>
      </c>
      <c r="M15" s="12" t="s">
        <v>32</v>
      </c>
      <c r="N15" s="12" t="s">
        <v>87</v>
      </c>
      <c r="O15" s="12" t="s">
        <v>204</v>
      </c>
      <c r="P15" s="12"/>
      <c r="Q15" s="12"/>
      <c r="R15" s="12"/>
      <c r="S15" s="12"/>
    </row>
    <row r="16" spans="1:19" x14ac:dyDescent="0.8">
      <c r="A16" s="7" t="s">
        <v>14</v>
      </c>
      <c r="B16" s="7" t="s">
        <v>11</v>
      </c>
      <c r="C16" s="7"/>
      <c r="D16" s="7"/>
      <c r="G16" s="12" t="s">
        <v>240</v>
      </c>
      <c r="I16" s="10"/>
      <c r="J16" s="12" t="str">
        <f t="shared" si="0"/>
        <v>ITEMS_00008_CONFIRMATION</v>
      </c>
      <c r="K16" s="12" t="s">
        <v>78</v>
      </c>
      <c r="L16" s="12" t="str">
        <f t="shared" si="1"/>
        <v>00008</v>
      </c>
      <c r="M16" s="12" t="s">
        <v>32</v>
      </c>
      <c r="N16" s="12" t="s">
        <v>88</v>
      </c>
      <c r="O16" s="12" t="s">
        <v>205</v>
      </c>
      <c r="P16" s="12"/>
      <c r="Q16" s="12"/>
      <c r="R16" s="12"/>
      <c r="S16" s="12"/>
    </row>
    <row r="17" spans="1:19" x14ac:dyDescent="0.8">
      <c r="A17" s="7" t="s">
        <v>14</v>
      </c>
      <c r="B17" s="7" t="s">
        <v>11</v>
      </c>
      <c r="C17" s="7"/>
      <c r="D17" s="7"/>
      <c r="G17" s="12" t="s">
        <v>240</v>
      </c>
      <c r="I17" s="10"/>
      <c r="J17" s="12" t="str">
        <f t="shared" si="0"/>
        <v>ITEMS_00009_CONFIRMATION</v>
      </c>
      <c r="K17" s="12" t="s">
        <v>78</v>
      </c>
      <c r="L17" s="12" t="str">
        <f t="shared" si="1"/>
        <v>00009</v>
      </c>
      <c r="M17" s="12" t="s">
        <v>32</v>
      </c>
      <c r="N17" s="12" t="s">
        <v>89</v>
      </c>
      <c r="O17" s="12" t="s">
        <v>206</v>
      </c>
      <c r="P17" s="12"/>
      <c r="Q17" s="12"/>
      <c r="R17" s="12"/>
      <c r="S17" s="12"/>
    </row>
    <row r="18" spans="1:19" x14ac:dyDescent="0.8">
      <c r="A18" s="7" t="s">
        <v>14</v>
      </c>
      <c r="B18" s="7" t="s">
        <v>11</v>
      </c>
      <c r="C18" s="7"/>
      <c r="D18" s="7"/>
      <c r="G18" s="12" t="s">
        <v>240</v>
      </c>
      <c r="I18" s="10"/>
      <c r="J18" s="12" t="str">
        <f t="shared" si="0"/>
        <v>MODAL_00010_COMPLETED</v>
      </c>
      <c r="K18" s="12" t="s">
        <v>30</v>
      </c>
      <c r="L18" s="12" t="str">
        <f t="shared" si="1"/>
        <v>00010</v>
      </c>
      <c r="M18" s="12" t="s">
        <v>33</v>
      </c>
      <c r="N18" s="12" t="s">
        <v>82</v>
      </c>
      <c r="O18" s="12" t="s">
        <v>199</v>
      </c>
      <c r="P18" s="12"/>
      <c r="Q18" s="12"/>
      <c r="R18" s="12"/>
      <c r="S18" s="12"/>
    </row>
    <row r="19" spans="1:19" x14ac:dyDescent="0.8">
      <c r="A19" s="7" t="s">
        <v>14</v>
      </c>
      <c r="B19" s="7" t="s">
        <v>11</v>
      </c>
      <c r="C19" s="7"/>
      <c r="D19" s="7"/>
      <c r="G19" s="12" t="s">
        <v>240</v>
      </c>
      <c r="I19" s="10"/>
      <c r="J19" s="12" t="str">
        <f t="shared" si="0"/>
        <v>ITEMS_00011_COMPLETED</v>
      </c>
      <c r="K19" s="12" t="s">
        <v>78</v>
      </c>
      <c r="L19" s="12" t="str">
        <f t="shared" si="1"/>
        <v>00011</v>
      </c>
      <c r="M19" s="12" t="s">
        <v>33</v>
      </c>
      <c r="N19" s="12" t="s">
        <v>90</v>
      </c>
      <c r="O19" s="12" t="s">
        <v>207</v>
      </c>
      <c r="P19" s="12"/>
      <c r="Q19" s="12"/>
      <c r="R19" s="12"/>
      <c r="S19" s="12"/>
    </row>
    <row r="20" spans="1:19" x14ac:dyDescent="0.8">
      <c r="A20" s="7" t="s">
        <v>14</v>
      </c>
      <c r="B20" s="7" t="s">
        <v>11</v>
      </c>
      <c r="C20" s="7"/>
      <c r="D20" s="7"/>
      <c r="G20" s="12" t="s">
        <v>240</v>
      </c>
      <c r="I20" s="10"/>
      <c r="J20" s="12" t="str">
        <f t="shared" si="0"/>
        <v>MODAL_00012_HAS_ERROR</v>
      </c>
      <c r="K20" s="12" t="s">
        <v>30</v>
      </c>
      <c r="L20" s="12" t="str">
        <f t="shared" si="1"/>
        <v>00012</v>
      </c>
      <c r="M20" s="12" t="s">
        <v>34</v>
      </c>
      <c r="N20" s="12" t="s">
        <v>82</v>
      </c>
      <c r="O20" s="12" t="s">
        <v>199</v>
      </c>
      <c r="P20" s="12"/>
      <c r="Q20" s="12"/>
      <c r="R20" s="12"/>
      <c r="S20" s="12"/>
    </row>
    <row r="21" spans="1:19" x14ac:dyDescent="0.8">
      <c r="A21" s="7" t="s">
        <v>14</v>
      </c>
      <c r="B21" s="7" t="s">
        <v>11</v>
      </c>
      <c r="C21" s="7"/>
      <c r="D21" s="7"/>
      <c r="G21" s="12" t="s">
        <v>240</v>
      </c>
      <c r="I21" s="10"/>
      <c r="J21" s="12" t="str">
        <f t="shared" si="0"/>
        <v>ITEMS_00013_HAS_ERROR</v>
      </c>
      <c r="K21" s="12" t="s">
        <v>78</v>
      </c>
      <c r="L21" s="12" t="str">
        <f t="shared" si="1"/>
        <v>00013</v>
      </c>
      <c r="M21" s="12" t="s">
        <v>34</v>
      </c>
      <c r="N21" s="12" t="s">
        <v>90</v>
      </c>
      <c r="O21" s="12" t="s">
        <v>207</v>
      </c>
      <c r="P21" s="12"/>
      <c r="Q21" s="12"/>
      <c r="R21" s="12"/>
      <c r="S21" s="12"/>
    </row>
    <row r="22" spans="1:19" x14ac:dyDescent="0.8">
      <c r="A22" s="7" t="s">
        <v>14</v>
      </c>
      <c r="B22" s="7" t="s">
        <v>11</v>
      </c>
      <c r="C22" s="7"/>
      <c r="D22" s="7"/>
      <c r="G22" s="12" t="s">
        <v>240</v>
      </c>
      <c r="I22" s="10"/>
      <c r="J22" s="12" t="str">
        <f t="shared" si="0"/>
        <v>COMMON_FUNCTION_00014_MASTER_ACQUISITION</v>
      </c>
      <c r="K22" s="12" t="s">
        <v>80</v>
      </c>
      <c r="L22" s="12" t="str">
        <f t="shared" si="1"/>
        <v>00014</v>
      </c>
      <c r="M22" s="12" t="s">
        <v>41</v>
      </c>
      <c r="N22" s="12" t="s">
        <v>91</v>
      </c>
      <c r="O22" s="12" t="s">
        <v>208</v>
      </c>
      <c r="P22" s="12"/>
      <c r="Q22" s="12"/>
      <c r="R22" s="12"/>
      <c r="S22" s="12"/>
    </row>
    <row r="23" spans="1:19" x14ac:dyDescent="0.8">
      <c r="A23" s="7" t="s">
        <v>14</v>
      </c>
      <c r="B23" s="7" t="s">
        <v>11</v>
      </c>
      <c r="C23" s="7"/>
      <c r="D23" s="7"/>
      <c r="G23" s="12" t="s">
        <v>240</v>
      </c>
      <c r="I23" s="10"/>
      <c r="J23" s="12" t="str">
        <f t="shared" si="0"/>
        <v>COMMON_FUNCTION_00015_REGISTRATION</v>
      </c>
      <c r="K23" s="12" t="s">
        <v>80</v>
      </c>
      <c r="L23" s="12" t="str">
        <f t="shared" si="1"/>
        <v>00015</v>
      </c>
      <c r="M23" s="12" t="s">
        <v>38</v>
      </c>
      <c r="N23" s="12" t="s">
        <v>92</v>
      </c>
      <c r="O23" s="12" t="s">
        <v>209</v>
      </c>
      <c r="P23" s="12"/>
      <c r="Q23" s="12"/>
      <c r="R23" s="12"/>
      <c r="S23" s="12"/>
    </row>
    <row r="24" spans="1:19" x14ac:dyDescent="0.8">
      <c r="A24" s="7" t="s">
        <v>14</v>
      </c>
      <c r="B24" s="7" t="s">
        <v>11</v>
      </c>
      <c r="C24" s="7"/>
      <c r="D24" s="7"/>
      <c r="G24" s="12" t="s">
        <v>240</v>
      </c>
      <c r="I24" s="10"/>
      <c r="J24" s="12" t="str">
        <f t="shared" si="0"/>
        <v>COMMON_FUNCTION_00016_REGISTRATION</v>
      </c>
      <c r="K24" s="12" t="s">
        <v>80</v>
      </c>
      <c r="L24" s="12" t="str">
        <f t="shared" si="1"/>
        <v>00016</v>
      </c>
      <c r="M24" s="12" t="s">
        <v>38</v>
      </c>
      <c r="N24" s="12" t="s">
        <v>93</v>
      </c>
      <c r="O24" s="12" t="s">
        <v>210</v>
      </c>
      <c r="P24" s="12"/>
      <c r="Q24" s="12"/>
      <c r="R24" s="12"/>
      <c r="S24" s="12"/>
    </row>
    <row r="25" spans="1:19" x14ac:dyDescent="0.8">
      <c r="A25" s="7" t="s">
        <v>14</v>
      </c>
      <c r="B25" s="7" t="s">
        <v>11</v>
      </c>
      <c r="C25" s="7"/>
      <c r="D25" s="7"/>
      <c r="G25" s="12" t="s">
        <v>240</v>
      </c>
      <c r="I25" s="10"/>
      <c r="J25" s="12" t="str">
        <f t="shared" si="0"/>
        <v>COMMON_FUNCTION_00017_REGISTRATION</v>
      </c>
      <c r="K25" s="12" t="s">
        <v>80</v>
      </c>
      <c r="L25" s="12" t="str">
        <f t="shared" si="1"/>
        <v>00017</v>
      </c>
      <c r="M25" s="12" t="s">
        <v>38</v>
      </c>
      <c r="N25" s="12" t="s">
        <v>94</v>
      </c>
      <c r="O25" s="12" t="s">
        <v>211</v>
      </c>
      <c r="P25" s="12"/>
      <c r="Q25" s="12"/>
      <c r="R25" s="12"/>
      <c r="S25" s="12"/>
    </row>
    <row r="26" spans="1:19" x14ac:dyDescent="0.8">
      <c r="A26" s="7" t="s">
        <v>14</v>
      </c>
      <c r="B26" s="7" t="s">
        <v>11</v>
      </c>
      <c r="C26" s="7"/>
      <c r="D26" s="7"/>
      <c r="G26" s="12" t="s">
        <v>240</v>
      </c>
      <c r="I26" s="10"/>
      <c r="J26" s="12" t="str">
        <f t="shared" si="0"/>
        <v>COMMON_FUNCTION_00018_TEMP_SAVED</v>
      </c>
      <c r="K26" s="12" t="s">
        <v>80</v>
      </c>
      <c r="L26" s="12" t="str">
        <f t="shared" si="1"/>
        <v>00018</v>
      </c>
      <c r="M26" s="12" t="s">
        <v>37</v>
      </c>
      <c r="N26" s="12" t="s">
        <v>95</v>
      </c>
      <c r="O26" s="12" t="s">
        <v>212</v>
      </c>
      <c r="P26" s="12"/>
      <c r="Q26" s="12"/>
      <c r="R26" s="12"/>
      <c r="S26" s="12"/>
    </row>
    <row r="27" spans="1:19" x14ac:dyDescent="0.8">
      <c r="A27" s="7" t="s">
        <v>14</v>
      </c>
      <c r="B27" s="7" t="s">
        <v>11</v>
      </c>
      <c r="C27" s="7"/>
      <c r="D27" s="7"/>
      <c r="G27" s="12" t="s">
        <v>240</v>
      </c>
      <c r="I27" s="10"/>
      <c r="J27" s="12" t="str">
        <f t="shared" si="0"/>
        <v>COMMON_FUNCTION_00019_TEMP_SAVED</v>
      </c>
      <c r="K27" s="12" t="s">
        <v>80</v>
      </c>
      <c r="L27" s="12" t="str">
        <f t="shared" si="1"/>
        <v>00019</v>
      </c>
      <c r="M27" s="12" t="s">
        <v>37</v>
      </c>
      <c r="N27" s="12" t="s">
        <v>96</v>
      </c>
      <c r="O27" s="12" t="s">
        <v>213</v>
      </c>
      <c r="P27" s="12"/>
      <c r="Q27" s="12"/>
      <c r="R27" s="12"/>
      <c r="S27" s="12"/>
    </row>
    <row r="28" spans="1:19" x14ac:dyDescent="0.8">
      <c r="A28" s="7" t="s">
        <v>14</v>
      </c>
      <c r="B28" s="7" t="s">
        <v>11</v>
      </c>
      <c r="C28" s="7"/>
      <c r="D28" s="7"/>
      <c r="G28" s="12" t="s">
        <v>240</v>
      </c>
      <c r="I28" s="10"/>
      <c r="J28" s="12" t="str">
        <f t="shared" si="0"/>
        <v>COMMON_FUNCTION_00020_TEMP_SAVED</v>
      </c>
      <c r="K28" s="12" t="s">
        <v>80</v>
      </c>
      <c r="L28" s="12" t="str">
        <f t="shared" si="1"/>
        <v>00020</v>
      </c>
      <c r="M28" s="12" t="s">
        <v>37</v>
      </c>
      <c r="N28" s="12" t="s">
        <v>97</v>
      </c>
      <c r="O28" s="12" t="s">
        <v>214</v>
      </c>
      <c r="P28" s="12"/>
      <c r="Q28" s="12"/>
      <c r="R28" s="12"/>
      <c r="S28" s="12"/>
    </row>
    <row r="29" spans="1:19" x14ac:dyDescent="0.8">
      <c r="A29" s="7" t="s">
        <v>14</v>
      </c>
      <c r="B29" s="7" t="s">
        <v>11</v>
      </c>
      <c r="C29" s="7"/>
      <c r="D29" s="7"/>
      <c r="G29" s="12" t="s">
        <v>240</v>
      </c>
      <c r="I29" s="10"/>
      <c r="J29" s="12" t="str">
        <f t="shared" si="0"/>
        <v>COMMON_FUNCTION_00021_ID_GENERATION</v>
      </c>
      <c r="K29" s="12" t="s">
        <v>80</v>
      </c>
      <c r="L29" s="12" t="str">
        <f t="shared" si="1"/>
        <v>00021</v>
      </c>
      <c r="M29" s="12" t="s">
        <v>40</v>
      </c>
      <c r="N29" s="12" t="s">
        <v>98</v>
      </c>
      <c r="O29" s="12" t="s">
        <v>215</v>
      </c>
      <c r="P29" s="12"/>
      <c r="Q29" s="12"/>
      <c r="R29" s="12"/>
      <c r="S29" s="12"/>
    </row>
    <row r="30" spans="1:19" x14ac:dyDescent="0.8">
      <c r="A30" s="7" t="s">
        <v>14</v>
      </c>
      <c r="B30" s="7" t="s">
        <v>11</v>
      </c>
      <c r="C30" s="7"/>
      <c r="D30" s="7"/>
      <c r="G30" s="12" t="s">
        <v>240</v>
      </c>
      <c r="I30" s="10"/>
      <c r="J30" s="12" t="str">
        <f t="shared" si="0"/>
        <v>COMMON_FUNCTION_00022_MASTER_ACQUISITION</v>
      </c>
      <c r="K30" s="12" t="s">
        <v>80</v>
      </c>
      <c r="L30" s="12" t="str">
        <f t="shared" si="1"/>
        <v>00022</v>
      </c>
      <c r="M30" s="12" t="s">
        <v>41</v>
      </c>
      <c r="N30" s="12" t="s">
        <v>99</v>
      </c>
      <c r="O30" s="12" t="s">
        <v>216</v>
      </c>
      <c r="P30" s="12"/>
      <c r="Q30" s="12"/>
      <c r="R30" s="12"/>
      <c r="S30" s="12"/>
    </row>
    <row r="31" spans="1:19" x14ac:dyDescent="0.8">
      <c r="A31" s="7" t="s">
        <v>14</v>
      </c>
      <c r="B31" s="7" t="s">
        <v>11</v>
      </c>
      <c r="C31" s="7"/>
      <c r="D31" s="7"/>
      <c r="G31" s="12" t="s">
        <v>240</v>
      </c>
      <c r="I31" s="10"/>
      <c r="J31" s="12" t="str">
        <f t="shared" si="0"/>
        <v>COMMON_FUNCTION_00023_MASTER_ACQUISITION</v>
      </c>
      <c r="K31" s="12" t="s">
        <v>80</v>
      </c>
      <c r="L31" s="12" t="str">
        <f t="shared" si="1"/>
        <v>00023</v>
      </c>
      <c r="M31" s="12" t="s">
        <v>41</v>
      </c>
      <c r="N31" s="12" t="s">
        <v>100</v>
      </c>
      <c r="O31" s="12" t="s">
        <v>217</v>
      </c>
      <c r="P31" s="12"/>
      <c r="Q31" s="12"/>
      <c r="R31" s="12"/>
      <c r="S31" s="12"/>
    </row>
    <row r="32" spans="1:19" x14ac:dyDescent="0.8">
      <c r="A32" s="7" t="s">
        <v>14</v>
      </c>
      <c r="B32" s="7" t="s">
        <v>11</v>
      </c>
      <c r="C32" s="7"/>
      <c r="D32" s="7"/>
      <c r="G32" s="12" t="s">
        <v>240</v>
      </c>
      <c r="I32" s="10"/>
      <c r="J32" s="12" t="str">
        <f t="shared" si="0"/>
        <v>UI_00024_INPUT</v>
      </c>
      <c r="K32" s="12" t="s">
        <v>29</v>
      </c>
      <c r="L32" s="12" t="str">
        <f t="shared" si="1"/>
        <v>00024</v>
      </c>
      <c r="M32" s="12" t="s">
        <v>35</v>
      </c>
      <c r="N32" s="12" t="s">
        <v>82</v>
      </c>
      <c r="O32" s="12" t="s">
        <v>199</v>
      </c>
      <c r="P32" s="12"/>
      <c r="Q32" s="12"/>
      <c r="R32" s="12"/>
      <c r="S32" s="12"/>
    </row>
    <row r="33" spans="1:19" x14ac:dyDescent="0.8">
      <c r="A33" s="7" t="s">
        <v>14</v>
      </c>
      <c r="B33" s="7" t="s">
        <v>11</v>
      </c>
      <c r="C33" s="7"/>
      <c r="D33" s="7"/>
      <c r="G33" s="12" t="s">
        <v>240</v>
      </c>
      <c r="I33" s="10"/>
      <c r="J33" s="12" t="str">
        <f t="shared" si="0"/>
        <v>FUNC_00025_INPUT</v>
      </c>
      <c r="K33" s="12" t="s">
        <v>79</v>
      </c>
      <c r="L33" s="12" t="str">
        <f t="shared" si="1"/>
        <v>00025</v>
      </c>
      <c r="M33" s="12" t="s">
        <v>35</v>
      </c>
      <c r="N33" s="12" t="s">
        <v>91</v>
      </c>
      <c r="O33" s="12" t="s">
        <v>218</v>
      </c>
      <c r="P33" s="12"/>
      <c r="Q33" s="12"/>
      <c r="R33" s="12"/>
      <c r="S33" s="12"/>
    </row>
    <row r="34" spans="1:19" x14ac:dyDescent="0.8">
      <c r="A34" s="7" t="s">
        <v>14</v>
      </c>
      <c r="B34" s="7" t="s">
        <v>11</v>
      </c>
      <c r="C34" s="7"/>
      <c r="D34" s="7"/>
      <c r="G34" s="12" t="s">
        <v>240</v>
      </c>
      <c r="I34" s="10"/>
      <c r="J34" s="12" t="str">
        <f t="shared" si="0"/>
        <v>FUNC_00026_INPUT</v>
      </c>
      <c r="K34" s="12" t="s">
        <v>79</v>
      </c>
      <c r="L34" s="12" t="str">
        <f t="shared" si="1"/>
        <v>00026</v>
      </c>
      <c r="M34" s="12" t="s">
        <v>35</v>
      </c>
      <c r="N34" s="12" t="s">
        <v>99</v>
      </c>
      <c r="O34" s="12" t="s">
        <v>219</v>
      </c>
      <c r="P34" s="12"/>
      <c r="Q34" s="12"/>
      <c r="R34" s="12"/>
      <c r="S34" s="12"/>
    </row>
    <row r="35" spans="1:19" x14ac:dyDescent="0.8">
      <c r="A35" s="7" t="s">
        <v>14</v>
      </c>
      <c r="B35" s="7" t="s">
        <v>11</v>
      </c>
      <c r="C35" s="7"/>
      <c r="D35" s="7"/>
      <c r="G35" s="12" t="s">
        <v>240</v>
      </c>
      <c r="I35" s="10"/>
      <c r="J35" s="12" t="str">
        <f t="shared" si="0"/>
        <v>FUNC_00027_INPUT</v>
      </c>
      <c r="K35" s="12" t="s">
        <v>79</v>
      </c>
      <c r="L35" s="12" t="str">
        <f t="shared" si="1"/>
        <v>00027</v>
      </c>
      <c r="M35" s="12" t="s">
        <v>35</v>
      </c>
      <c r="N35" s="12" t="s">
        <v>100</v>
      </c>
      <c r="O35" s="12" t="s">
        <v>220</v>
      </c>
      <c r="P35" s="12"/>
      <c r="Q35" s="12"/>
      <c r="R35" s="12"/>
      <c r="S35" s="12"/>
    </row>
    <row r="36" spans="1:19" x14ac:dyDescent="0.8">
      <c r="A36" s="7" t="s">
        <v>14</v>
      </c>
      <c r="B36" s="7" t="s">
        <v>11</v>
      </c>
      <c r="C36" s="7"/>
      <c r="D36" s="7"/>
      <c r="G36" s="12" t="s">
        <v>240</v>
      </c>
      <c r="I36" s="10"/>
      <c r="J36" s="12" t="str">
        <f t="shared" si="0"/>
        <v>ITEMS_00028_INPUT</v>
      </c>
      <c r="K36" s="12" t="s">
        <v>78</v>
      </c>
      <c r="L36" s="12" t="str">
        <f t="shared" si="1"/>
        <v>00028</v>
      </c>
      <c r="M36" s="12" t="s">
        <v>35</v>
      </c>
      <c r="N36" s="12" t="s">
        <v>89</v>
      </c>
      <c r="O36" s="12" t="s">
        <v>206</v>
      </c>
      <c r="P36" s="12"/>
      <c r="Q36" s="12"/>
      <c r="R36" s="12"/>
      <c r="S36" s="12"/>
    </row>
    <row r="37" spans="1:19" x14ac:dyDescent="0.8">
      <c r="A37" s="7" t="s">
        <v>14</v>
      </c>
      <c r="B37" s="7" t="s">
        <v>11</v>
      </c>
      <c r="C37" s="7"/>
      <c r="D37" s="7"/>
      <c r="G37" s="12" t="s">
        <v>240</v>
      </c>
      <c r="I37" s="10"/>
      <c r="J37" s="12" t="str">
        <f t="shared" si="0"/>
        <v>ITEMS_00029_INPUT</v>
      </c>
      <c r="K37" s="12" t="s">
        <v>78</v>
      </c>
      <c r="L37" s="12" t="str">
        <f t="shared" si="1"/>
        <v>00029</v>
      </c>
      <c r="M37" s="12" t="s">
        <v>35</v>
      </c>
      <c r="N37" s="12" t="s">
        <v>101</v>
      </c>
      <c r="O37" s="12" t="s">
        <v>221</v>
      </c>
      <c r="P37" s="12"/>
      <c r="Q37" s="12"/>
      <c r="R37" s="12"/>
      <c r="S37" s="12"/>
    </row>
    <row r="38" spans="1:19" x14ac:dyDescent="0.8">
      <c r="A38" s="7" t="s">
        <v>14</v>
      </c>
      <c r="B38" s="7" t="s">
        <v>11</v>
      </c>
      <c r="C38" s="7"/>
      <c r="D38" s="7"/>
      <c r="G38" s="12" t="s">
        <v>240</v>
      </c>
      <c r="I38" s="10"/>
      <c r="J38" s="12" t="str">
        <f t="shared" si="0"/>
        <v>FUNC_00030_INPUT</v>
      </c>
      <c r="K38" s="12" t="s">
        <v>79</v>
      </c>
      <c r="L38" s="12" t="str">
        <f t="shared" si="1"/>
        <v>00030</v>
      </c>
      <c r="M38" s="12" t="s">
        <v>35</v>
      </c>
      <c r="N38" s="12" t="s">
        <v>102</v>
      </c>
      <c r="O38" s="12" t="s">
        <v>221</v>
      </c>
      <c r="P38" s="12"/>
      <c r="Q38" s="12"/>
      <c r="R38" s="12"/>
      <c r="S38" s="12"/>
    </row>
    <row r="39" spans="1:19" x14ac:dyDescent="0.8">
      <c r="A39" s="7" t="s">
        <v>14</v>
      </c>
      <c r="B39" s="7" t="s">
        <v>11</v>
      </c>
      <c r="C39" s="7"/>
      <c r="D39" s="7"/>
      <c r="G39" s="12" t="s">
        <v>240</v>
      </c>
      <c r="I39" s="10"/>
      <c r="J39" s="12" t="str">
        <f t="shared" si="0"/>
        <v>ITEMS_00031_INPUT</v>
      </c>
      <c r="K39" s="12" t="s">
        <v>78</v>
      </c>
      <c r="L39" s="12" t="str">
        <f t="shared" si="1"/>
        <v>00031</v>
      </c>
      <c r="M39" s="12" t="s">
        <v>35</v>
      </c>
      <c r="N39" s="12" t="s">
        <v>103</v>
      </c>
      <c r="O39" s="12" t="s">
        <v>222</v>
      </c>
      <c r="P39" s="12"/>
      <c r="Q39" s="12"/>
      <c r="R39" s="12"/>
      <c r="S39" s="12"/>
    </row>
    <row r="40" spans="1:19" x14ac:dyDescent="0.8">
      <c r="A40" s="7" t="s">
        <v>14</v>
      </c>
      <c r="B40" s="7" t="s">
        <v>11</v>
      </c>
      <c r="C40" s="7"/>
      <c r="D40" s="7"/>
      <c r="G40" s="12" t="s">
        <v>240</v>
      </c>
      <c r="I40" s="10"/>
      <c r="J40" s="12" t="str">
        <f t="shared" si="0"/>
        <v>ITEMS_00032_INPUT</v>
      </c>
      <c r="K40" s="12" t="s">
        <v>78</v>
      </c>
      <c r="L40" s="12" t="str">
        <f t="shared" si="1"/>
        <v>00032</v>
      </c>
      <c r="M40" s="12" t="s">
        <v>35</v>
      </c>
      <c r="N40" s="12" t="s">
        <v>104</v>
      </c>
      <c r="O40" s="12" t="s">
        <v>223</v>
      </c>
      <c r="P40" s="12"/>
      <c r="Q40" s="12"/>
      <c r="R40" s="12"/>
      <c r="S40" s="12"/>
    </row>
    <row r="41" spans="1:19" x14ac:dyDescent="0.8">
      <c r="A41" s="7" t="s">
        <v>14</v>
      </c>
      <c r="B41" s="7" t="s">
        <v>11</v>
      </c>
      <c r="C41" s="7"/>
      <c r="D41" s="7"/>
      <c r="G41" s="12" t="s">
        <v>240</v>
      </c>
      <c r="I41" s="10"/>
      <c r="J41" s="12" t="str">
        <f t="shared" si="0"/>
        <v>ITEMS_00033_INPUT</v>
      </c>
      <c r="K41" s="12" t="s">
        <v>78</v>
      </c>
      <c r="L41" s="12" t="str">
        <f t="shared" si="1"/>
        <v>00033</v>
      </c>
      <c r="M41" s="12" t="s">
        <v>35</v>
      </c>
      <c r="N41" s="12" t="s">
        <v>105</v>
      </c>
      <c r="O41" s="12" t="s">
        <v>224</v>
      </c>
      <c r="P41" s="12"/>
      <c r="Q41" s="12"/>
      <c r="R41" s="12"/>
      <c r="S41" s="12"/>
    </row>
    <row r="42" spans="1:19" x14ac:dyDescent="0.8">
      <c r="A42" s="7" t="s">
        <v>14</v>
      </c>
      <c r="B42" s="7" t="s">
        <v>11</v>
      </c>
      <c r="C42" s="7"/>
      <c r="D42" s="7"/>
      <c r="G42" s="12" t="s">
        <v>240</v>
      </c>
      <c r="I42" s="10"/>
      <c r="J42" s="12" t="str">
        <f t="shared" si="0"/>
        <v>AREA_00034_INPUT</v>
      </c>
      <c r="K42" s="12" t="s">
        <v>31</v>
      </c>
      <c r="L42" s="12" t="str">
        <f t="shared" si="1"/>
        <v>00034</v>
      </c>
      <c r="M42" s="12" t="s">
        <v>35</v>
      </c>
      <c r="N42" s="12" t="s">
        <v>106</v>
      </c>
      <c r="O42" s="12" t="s">
        <v>44</v>
      </c>
      <c r="P42" s="12"/>
      <c r="Q42" s="12"/>
      <c r="R42" s="12"/>
      <c r="S42" s="12"/>
    </row>
    <row r="43" spans="1:19" x14ac:dyDescent="0.8">
      <c r="A43" s="7" t="s">
        <v>14</v>
      </c>
      <c r="B43" s="7" t="s">
        <v>11</v>
      </c>
      <c r="C43" s="7"/>
      <c r="D43" s="7"/>
      <c r="G43" s="12" t="s">
        <v>240</v>
      </c>
      <c r="I43" s="10"/>
      <c r="J43" s="12" t="str">
        <f t="shared" si="0"/>
        <v>AREA_00035_INPUT</v>
      </c>
      <c r="K43" s="12" t="s">
        <v>31</v>
      </c>
      <c r="L43" s="12" t="str">
        <f t="shared" si="1"/>
        <v>00035</v>
      </c>
      <c r="M43" s="12" t="s">
        <v>35</v>
      </c>
      <c r="N43" s="12" t="s">
        <v>107</v>
      </c>
      <c r="O43" s="12" t="s">
        <v>225</v>
      </c>
      <c r="P43" s="12"/>
      <c r="Q43" s="12"/>
      <c r="R43" s="12"/>
      <c r="S43" s="12"/>
    </row>
    <row r="44" spans="1:19" x14ac:dyDescent="0.8">
      <c r="A44" s="7" t="s">
        <v>14</v>
      </c>
      <c r="B44" s="7" t="s">
        <v>11</v>
      </c>
      <c r="C44" s="7"/>
      <c r="D44" s="7"/>
      <c r="G44" s="12" t="s">
        <v>240</v>
      </c>
      <c r="I44" s="10"/>
      <c r="J44" s="12" t="str">
        <f t="shared" si="0"/>
        <v>MODAL_00036_INPUT</v>
      </c>
      <c r="K44" s="12" t="s">
        <v>30</v>
      </c>
      <c r="L44" s="12" t="str">
        <f t="shared" si="1"/>
        <v>00036</v>
      </c>
      <c r="M44" s="12" t="s">
        <v>35</v>
      </c>
      <c r="N44" s="12" t="s">
        <v>108</v>
      </c>
      <c r="O44" s="12" t="s">
        <v>199</v>
      </c>
      <c r="P44" s="12"/>
      <c r="Q44" s="12"/>
      <c r="R44" s="12"/>
      <c r="S44" s="12"/>
    </row>
    <row r="45" spans="1:19" x14ac:dyDescent="0.8">
      <c r="A45" s="7" t="s">
        <v>14</v>
      </c>
      <c r="B45" s="7" t="s">
        <v>11</v>
      </c>
      <c r="C45" s="7"/>
      <c r="D45" s="7"/>
      <c r="G45" s="12" t="s">
        <v>240</v>
      </c>
      <c r="I45" s="10"/>
      <c r="J45" s="12" t="str">
        <f t="shared" si="0"/>
        <v>MODAL_00037_INPUT</v>
      </c>
      <c r="K45" s="12" t="s">
        <v>30</v>
      </c>
      <c r="L45" s="12" t="str">
        <f t="shared" si="1"/>
        <v>00037</v>
      </c>
      <c r="M45" s="12" t="s">
        <v>35</v>
      </c>
      <c r="N45" s="12" t="s">
        <v>109</v>
      </c>
      <c r="O45" s="12" t="s">
        <v>44</v>
      </c>
      <c r="P45" s="12"/>
      <c r="Q45" s="12"/>
      <c r="R45" s="12"/>
      <c r="S45" s="12"/>
    </row>
    <row r="46" spans="1:19" x14ac:dyDescent="0.8">
      <c r="A46" s="7" t="s">
        <v>14</v>
      </c>
      <c r="B46" s="7" t="s">
        <v>11</v>
      </c>
      <c r="C46" s="7"/>
      <c r="D46" s="7"/>
      <c r="G46" s="12" t="s">
        <v>240</v>
      </c>
      <c r="I46" s="10"/>
      <c r="J46" s="12" t="str">
        <f t="shared" si="0"/>
        <v>MODAL_00038_INPUT</v>
      </c>
      <c r="K46" s="12" t="s">
        <v>30</v>
      </c>
      <c r="L46" s="12" t="str">
        <f t="shared" si="1"/>
        <v>00038</v>
      </c>
      <c r="M46" s="12" t="s">
        <v>35</v>
      </c>
      <c r="N46" s="12" t="s">
        <v>110</v>
      </c>
      <c r="O46" s="12" t="s">
        <v>226</v>
      </c>
      <c r="P46" s="12"/>
      <c r="Q46" s="12"/>
      <c r="R46" s="12"/>
      <c r="S46" s="12"/>
    </row>
    <row r="47" spans="1:19" x14ac:dyDescent="0.8">
      <c r="A47" s="7" t="s">
        <v>14</v>
      </c>
      <c r="B47" s="7" t="s">
        <v>11</v>
      </c>
      <c r="C47" s="7"/>
      <c r="D47" s="7"/>
      <c r="G47" s="12" t="s">
        <v>240</v>
      </c>
      <c r="I47" s="10"/>
      <c r="J47" s="12" t="str">
        <f t="shared" si="0"/>
        <v>MODAL_00039_INPUT</v>
      </c>
      <c r="K47" s="12" t="s">
        <v>30</v>
      </c>
      <c r="L47" s="12" t="str">
        <f t="shared" si="1"/>
        <v>00039</v>
      </c>
      <c r="M47" s="12" t="s">
        <v>35</v>
      </c>
      <c r="N47" s="12" t="s">
        <v>111</v>
      </c>
      <c r="O47" s="12" t="s">
        <v>227</v>
      </c>
      <c r="P47" s="12"/>
      <c r="Q47" s="12"/>
      <c r="R47" s="12"/>
      <c r="S47" s="12"/>
    </row>
    <row r="48" spans="1:19" x14ac:dyDescent="0.8">
      <c r="A48" s="7" t="s">
        <v>14</v>
      </c>
      <c r="B48" s="7" t="s">
        <v>11</v>
      </c>
      <c r="C48" s="7"/>
      <c r="D48" s="7"/>
      <c r="G48" s="12" t="s">
        <v>240</v>
      </c>
      <c r="I48" s="10"/>
      <c r="J48" s="12" t="str">
        <f t="shared" si="0"/>
        <v>MODAL_00040_INPUT</v>
      </c>
      <c r="K48" s="12" t="s">
        <v>30</v>
      </c>
      <c r="L48" s="12" t="str">
        <f t="shared" si="1"/>
        <v>00040</v>
      </c>
      <c r="M48" s="12" t="s">
        <v>35</v>
      </c>
      <c r="N48" s="12" t="s">
        <v>89</v>
      </c>
      <c r="O48" s="12" t="s">
        <v>206</v>
      </c>
      <c r="P48" s="12"/>
      <c r="Q48" s="12"/>
      <c r="R48" s="12"/>
      <c r="S48" s="12"/>
    </row>
    <row r="49" spans="1:19" x14ac:dyDescent="0.8">
      <c r="A49" s="7" t="s">
        <v>14</v>
      </c>
      <c r="B49" s="7" t="s">
        <v>11</v>
      </c>
      <c r="C49" s="7"/>
      <c r="D49" s="7"/>
      <c r="G49" s="12"/>
      <c r="I49" s="10"/>
      <c r="J49" s="12" t="str">
        <f t="shared" si="0"/>
        <v>_00041_</v>
      </c>
      <c r="K49" s="12"/>
      <c r="L49" s="12" t="str">
        <f t="shared" si="1"/>
        <v>00041</v>
      </c>
      <c r="M49" s="12"/>
      <c r="N49" s="12"/>
      <c r="O49" s="12"/>
      <c r="P49" s="12"/>
      <c r="Q49" s="12"/>
      <c r="R49" s="12"/>
      <c r="S49" s="12"/>
    </row>
    <row r="50" spans="1:19" x14ac:dyDescent="0.8">
      <c r="A50" s="7" t="s">
        <v>14</v>
      </c>
      <c r="B50" s="7" t="s">
        <v>11</v>
      </c>
      <c r="C50" s="7"/>
      <c r="D50" s="7"/>
      <c r="G50" s="12"/>
      <c r="I50" s="10"/>
      <c r="J50" s="12" t="str">
        <f t="shared" si="0"/>
        <v>_00042_</v>
      </c>
      <c r="K50" s="12"/>
      <c r="L50" s="12" t="str">
        <f t="shared" si="1"/>
        <v>00042</v>
      </c>
      <c r="M50" s="12"/>
      <c r="N50" s="12"/>
      <c r="O50" s="12"/>
      <c r="P50" s="12"/>
      <c r="Q50" s="12"/>
      <c r="R50" s="12"/>
      <c r="S50" s="12"/>
    </row>
    <row r="51" spans="1:19" x14ac:dyDescent="0.8">
      <c r="A51" s="7" t="s">
        <v>14</v>
      </c>
      <c r="B51" s="7" t="s">
        <v>11</v>
      </c>
      <c r="C51" s="7"/>
      <c r="D51" s="7"/>
      <c r="G51" s="12"/>
      <c r="I51" s="10"/>
      <c r="J51" s="12" t="str">
        <f t="shared" si="0"/>
        <v>_00043_</v>
      </c>
      <c r="K51" s="12"/>
      <c r="L51" s="12" t="str">
        <f t="shared" si="1"/>
        <v>00043</v>
      </c>
      <c r="M51" s="12"/>
      <c r="N51" s="12"/>
      <c r="O51" s="12"/>
      <c r="P51" s="12"/>
      <c r="Q51" s="12"/>
      <c r="R51" s="12"/>
      <c r="S51" s="12"/>
    </row>
    <row r="52" spans="1:19" x14ac:dyDescent="0.8">
      <c r="A52" s="7" t="s">
        <v>14</v>
      </c>
      <c r="B52" s="7" t="s">
        <v>11</v>
      </c>
      <c r="C52" s="7"/>
      <c r="D52" s="7"/>
      <c r="G52" s="12"/>
      <c r="I52" s="10"/>
      <c r="J52" s="12" t="str">
        <f t="shared" si="0"/>
        <v>_00044_</v>
      </c>
      <c r="K52" s="12"/>
      <c r="L52" s="12" t="str">
        <f t="shared" si="1"/>
        <v>00044</v>
      </c>
      <c r="M52" s="12"/>
      <c r="N52" s="12"/>
      <c r="O52" s="12"/>
      <c r="P52" s="12"/>
      <c r="Q52" s="12"/>
      <c r="R52" s="12"/>
      <c r="S52" s="12"/>
    </row>
    <row r="53" spans="1:19" x14ac:dyDescent="0.8">
      <c r="A53" s="7" t="s">
        <v>14</v>
      </c>
      <c r="B53" s="7" t="s">
        <v>11</v>
      </c>
      <c r="C53" s="7"/>
      <c r="D53" s="7"/>
      <c r="G53" s="12"/>
      <c r="I53" s="10"/>
      <c r="J53" s="12" t="str">
        <f t="shared" si="0"/>
        <v>_00045_</v>
      </c>
      <c r="K53" s="12"/>
      <c r="L53" s="12" t="str">
        <f t="shared" si="1"/>
        <v>00045</v>
      </c>
      <c r="M53" s="12"/>
      <c r="N53" s="12"/>
      <c r="O53" s="12"/>
      <c r="P53" s="12"/>
      <c r="Q53" s="12"/>
      <c r="R53" s="12"/>
      <c r="S53" s="12"/>
    </row>
    <row r="54" spans="1:19" x14ac:dyDescent="0.8">
      <c r="A54" s="7" t="s">
        <v>14</v>
      </c>
      <c r="B54" s="7" t="s">
        <v>11</v>
      </c>
      <c r="C54" s="7"/>
      <c r="D54" s="7"/>
      <c r="G54" s="12"/>
      <c r="I54" s="10"/>
      <c r="J54" s="12" t="str">
        <f t="shared" si="0"/>
        <v>_00046_</v>
      </c>
      <c r="K54" s="12"/>
      <c r="L54" s="12" t="str">
        <f t="shared" si="1"/>
        <v>00046</v>
      </c>
      <c r="M54" s="12"/>
      <c r="N54" s="12"/>
      <c r="O54" s="12"/>
      <c r="P54" s="12"/>
      <c r="Q54" s="12"/>
      <c r="R54" s="12"/>
      <c r="S54" s="12"/>
    </row>
    <row r="55" spans="1:19" x14ac:dyDescent="0.8">
      <c r="A55" s="7" t="s">
        <v>14</v>
      </c>
      <c r="B55" s="7" t="s">
        <v>11</v>
      </c>
      <c r="C55" s="7"/>
      <c r="D55" s="7"/>
      <c r="G55" s="12"/>
      <c r="I55" s="10"/>
      <c r="J55" s="12" t="str">
        <f t="shared" si="0"/>
        <v>_00047_</v>
      </c>
      <c r="K55" s="12"/>
      <c r="L55" s="12" t="str">
        <f t="shared" si="1"/>
        <v>00047</v>
      </c>
      <c r="M55" s="12"/>
      <c r="N55" s="12"/>
      <c r="O55" s="12"/>
      <c r="P55" s="12"/>
      <c r="Q55" s="12"/>
      <c r="R55" s="12"/>
      <c r="S55" s="12"/>
    </row>
    <row r="56" spans="1:19" x14ac:dyDescent="0.8">
      <c r="A56" s="7" t="s">
        <v>14</v>
      </c>
      <c r="B56" s="7" t="s">
        <v>11</v>
      </c>
      <c r="C56" s="7"/>
      <c r="D56" s="7"/>
      <c r="G56" s="12"/>
      <c r="I56" s="10"/>
      <c r="J56" s="12" t="str">
        <f t="shared" si="0"/>
        <v>_00048_</v>
      </c>
      <c r="K56" s="12"/>
      <c r="L56" s="12" t="str">
        <f t="shared" si="1"/>
        <v>00048</v>
      </c>
      <c r="M56" s="12"/>
      <c r="N56" s="12"/>
      <c r="O56" s="12"/>
      <c r="P56" s="12"/>
      <c r="Q56" s="12"/>
      <c r="R56" s="12"/>
      <c r="S56" s="12"/>
    </row>
    <row r="57" spans="1:19" x14ac:dyDescent="0.8">
      <c r="A57" s="7" t="s">
        <v>14</v>
      </c>
      <c r="B57" s="7" t="s">
        <v>11</v>
      </c>
      <c r="C57" s="7"/>
      <c r="D57" s="7"/>
      <c r="G57" s="12"/>
      <c r="I57" s="10"/>
      <c r="J57" s="12" t="str">
        <f t="shared" si="0"/>
        <v>_00049_</v>
      </c>
      <c r="K57" s="12"/>
      <c r="L57" s="12" t="str">
        <f t="shared" si="1"/>
        <v>00049</v>
      </c>
      <c r="M57" s="12"/>
      <c r="N57" s="12"/>
      <c r="O57" s="12"/>
      <c r="P57" s="12"/>
      <c r="Q57" s="12"/>
      <c r="R57" s="12"/>
      <c r="S57" s="12"/>
    </row>
    <row r="58" spans="1:19" x14ac:dyDescent="0.8">
      <c r="A58" s="7" t="s">
        <v>14</v>
      </c>
      <c r="B58" s="7" t="s">
        <v>11</v>
      </c>
      <c r="C58" s="7"/>
      <c r="D58" s="7"/>
      <c r="G58" s="12"/>
      <c r="I58" s="10"/>
      <c r="J58" s="12" t="str">
        <f t="shared" si="0"/>
        <v>_00050_</v>
      </c>
      <c r="K58" s="12"/>
      <c r="L58" s="12" t="str">
        <f t="shared" si="1"/>
        <v>00050</v>
      </c>
      <c r="M58" s="12"/>
      <c r="N58" s="12"/>
      <c r="O58" s="12"/>
      <c r="P58" s="12"/>
      <c r="Q58" s="12"/>
      <c r="R58" s="12"/>
      <c r="S58" s="12"/>
    </row>
    <row r="59" spans="1:19" x14ac:dyDescent="0.8">
      <c r="A59" s="7" t="s">
        <v>14</v>
      </c>
      <c r="B59" s="7" t="s">
        <v>11</v>
      </c>
      <c r="C59" s="7"/>
      <c r="D59" s="7"/>
      <c r="G59" s="12"/>
      <c r="I59" s="10"/>
      <c r="J59" s="12" t="str">
        <f t="shared" si="0"/>
        <v>_00051_</v>
      </c>
      <c r="K59" s="12"/>
      <c r="L59" s="12" t="str">
        <f t="shared" si="1"/>
        <v>00051</v>
      </c>
      <c r="M59" s="12"/>
      <c r="N59" s="12"/>
      <c r="O59" s="12"/>
      <c r="P59" s="12"/>
      <c r="Q59" s="12"/>
      <c r="R59" s="12"/>
      <c r="S59" s="12"/>
    </row>
    <row r="60" spans="1:19" x14ac:dyDescent="0.8">
      <c r="A60" s="7" t="s">
        <v>14</v>
      </c>
      <c r="B60" s="7" t="s">
        <v>11</v>
      </c>
      <c r="C60" s="7"/>
      <c r="D60" s="7"/>
      <c r="G60" s="12"/>
      <c r="I60" s="10"/>
      <c r="J60" s="12" t="str">
        <f t="shared" ref="J60:J89" si="2">CONCATENATE(K60,"_",L60,"_",M60)</f>
        <v>_00052_</v>
      </c>
      <c r="K60" s="12"/>
      <c r="L60" s="12" t="str">
        <f t="shared" si="1"/>
        <v>00052</v>
      </c>
      <c r="M60" s="12"/>
      <c r="N60" s="12"/>
      <c r="O60" s="12"/>
      <c r="P60" s="12"/>
      <c r="Q60" s="12"/>
      <c r="R60" s="12"/>
      <c r="S60" s="12"/>
    </row>
    <row r="61" spans="1:19" x14ac:dyDescent="0.8">
      <c r="A61" s="7" t="s">
        <v>14</v>
      </c>
      <c r="B61" s="7" t="s">
        <v>11</v>
      </c>
      <c r="C61" s="7"/>
      <c r="D61" s="7"/>
      <c r="G61" s="12"/>
      <c r="I61" s="10"/>
      <c r="J61" s="12" t="str">
        <f t="shared" si="2"/>
        <v>_00053_</v>
      </c>
      <c r="K61" s="12"/>
      <c r="L61" s="12" t="str">
        <f t="shared" si="1"/>
        <v>00053</v>
      </c>
      <c r="M61" s="12"/>
      <c r="N61" s="12"/>
      <c r="O61" s="12"/>
      <c r="P61" s="12"/>
      <c r="Q61" s="12"/>
      <c r="R61" s="12"/>
      <c r="S61" s="12"/>
    </row>
    <row r="62" spans="1:19" x14ac:dyDescent="0.8">
      <c r="A62" s="7" t="s">
        <v>14</v>
      </c>
      <c r="B62" s="7" t="s">
        <v>11</v>
      </c>
      <c r="C62" s="7"/>
      <c r="D62" s="7"/>
      <c r="G62" s="12"/>
      <c r="I62" s="10"/>
      <c r="J62" s="12" t="str">
        <f t="shared" si="2"/>
        <v>_00054_</v>
      </c>
      <c r="K62" s="12"/>
      <c r="L62" s="12" t="str">
        <f t="shared" si="1"/>
        <v>00054</v>
      </c>
      <c r="M62" s="12"/>
      <c r="N62" s="12"/>
      <c r="O62" s="12"/>
      <c r="P62" s="12"/>
      <c r="Q62" s="12"/>
      <c r="R62" s="12"/>
      <c r="S62" s="12"/>
    </row>
    <row r="63" spans="1:19" x14ac:dyDescent="0.8">
      <c r="A63" s="7" t="s">
        <v>14</v>
      </c>
      <c r="B63" s="7" t="s">
        <v>11</v>
      </c>
      <c r="C63" s="7"/>
      <c r="D63" s="7"/>
      <c r="G63" s="12"/>
      <c r="I63" s="10"/>
      <c r="J63" s="12" t="str">
        <f t="shared" si="2"/>
        <v>_00055_</v>
      </c>
      <c r="K63" s="12"/>
      <c r="L63" s="12" t="str">
        <f t="shared" si="1"/>
        <v>00055</v>
      </c>
      <c r="M63" s="12"/>
      <c r="N63" s="12"/>
      <c r="O63" s="12"/>
      <c r="P63" s="12"/>
      <c r="Q63" s="12"/>
      <c r="R63" s="12"/>
      <c r="S63" s="12"/>
    </row>
    <row r="64" spans="1:19" x14ac:dyDescent="0.8">
      <c r="A64" s="7" t="s">
        <v>14</v>
      </c>
      <c r="B64" s="7" t="s">
        <v>11</v>
      </c>
      <c r="C64" s="7"/>
      <c r="D64" s="7"/>
      <c r="G64" s="12"/>
      <c r="I64" s="10"/>
      <c r="J64" s="12" t="str">
        <f t="shared" si="2"/>
        <v>_00056_</v>
      </c>
      <c r="K64" s="12"/>
      <c r="L64" s="12" t="str">
        <f t="shared" si="1"/>
        <v>00056</v>
      </c>
      <c r="M64" s="12"/>
      <c r="N64" s="12"/>
      <c r="O64" s="12"/>
      <c r="P64" s="12"/>
      <c r="Q64" s="12"/>
      <c r="R64" s="12"/>
      <c r="S64" s="12"/>
    </row>
    <row r="65" spans="1:19" x14ac:dyDescent="0.8">
      <c r="A65" s="7" t="s">
        <v>14</v>
      </c>
      <c r="B65" s="7" t="s">
        <v>11</v>
      </c>
      <c r="C65" s="7"/>
      <c r="D65" s="7"/>
      <c r="G65" s="12"/>
      <c r="I65" s="10"/>
      <c r="J65" s="12" t="str">
        <f t="shared" si="2"/>
        <v>_00057_</v>
      </c>
      <c r="K65" s="12"/>
      <c r="L65" s="12" t="str">
        <f t="shared" si="1"/>
        <v>00057</v>
      </c>
      <c r="M65" s="12"/>
      <c r="N65" s="12"/>
      <c r="O65" s="12"/>
      <c r="P65" s="12"/>
      <c r="Q65" s="12"/>
      <c r="R65" s="12"/>
      <c r="S65" s="12"/>
    </row>
    <row r="66" spans="1:19" x14ac:dyDescent="0.8">
      <c r="A66" s="7" t="s">
        <v>14</v>
      </c>
      <c r="B66" s="7" t="s">
        <v>11</v>
      </c>
      <c r="C66" s="7"/>
      <c r="D66" s="7"/>
      <c r="G66" s="12"/>
      <c r="I66" s="10"/>
      <c r="J66" s="12" t="str">
        <f t="shared" si="2"/>
        <v>_00058_</v>
      </c>
      <c r="K66" s="12"/>
      <c r="L66" s="12" t="str">
        <f t="shared" si="1"/>
        <v>00058</v>
      </c>
      <c r="M66" s="12"/>
      <c r="N66" s="12"/>
      <c r="O66" s="12"/>
      <c r="P66" s="12"/>
      <c r="Q66" s="12"/>
      <c r="R66" s="12"/>
      <c r="S66" s="12"/>
    </row>
    <row r="67" spans="1:19" x14ac:dyDescent="0.8">
      <c r="A67" s="7" t="s">
        <v>14</v>
      </c>
      <c r="B67" s="7" t="s">
        <v>11</v>
      </c>
      <c r="C67" s="7"/>
      <c r="D67" s="7"/>
      <c r="G67" s="12"/>
      <c r="I67" s="10"/>
      <c r="J67" s="12" t="str">
        <f t="shared" si="2"/>
        <v>_00059_</v>
      </c>
      <c r="K67" s="12"/>
      <c r="L67" s="12" t="str">
        <f t="shared" si="1"/>
        <v>00059</v>
      </c>
      <c r="M67" s="12"/>
      <c r="N67" s="12"/>
      <c r="O67" s="12"/>
      <c r="P67" s="12"/>
      <c r="Q67" s="12"/>
      <c r="R67" s="12"/>
      <c r="S67" s="12"/>
    </row>
    <row r="68" spans="1:19" x14ac:dyDescent="0.8">
      <c r="A68" s="7" t="s">
        <v>14</v>
      </c>
      <c r="B68" s="7" t="s">
        <v>11</v>
      </c>
      <c r="C68" s="7"/>
      <c r="D68" s="7"/>
      <c r="G68" s="12"/>
      <c r="I68" s="10"/>
      <c r="J68" s="12" t="str">
        <f t="shared" si="2"/>
        <v>_00060_</v>
      </c>
      <c r="K68" s="12"/>
      <c r="L68" s="12" t="str">
        <f t="shared" si="1"/>
        <v>00060</v>
      </c>
      <c r="M68" s="12"/>
      <c r="N68" s="12"/>
      <c r="O68" s="12"/>
      <c r="P68" s="12"/>
      <c r="Q68" s="12"/>
      <c r="R68" s="12"/>
      <c r="S68" s="12"/>
    </row>
    <row r="69" spans="1:19" x14ac:dyDescent="0.8">
      <c r="A69" s="7" t="s">
        <v>14</v>
      </c>
      <c r="B69" s="7" t="s">
        <v>11</v>
      </c>
      <c r="C69" s="7"/>
      <c r="D69" s="7"/>
      <c r="G69" s="12"/>
      <c r="I69" s="10"/>
      <c r="J69" s="12" t="str">
        <f t="shared" si="2"/>
        <v>_00061_</v>
      </c>
      <c r="K69" s="12"/>
      <c r="L69" s="12" t="str">
        <f t="shared" si="1"/>
        <v>00061</v>
      </c>
      <c r="M69" s="12"/>
      <c r="N69" s="12"/>
      <c r="O69" s="12"/>
      <c r="P69" s="12"/>
      <c r="Q69" s="12"/>
      <c r="R69" s="12"/>
      <c r="S69" s="12"/>
    </row>
    <row r="70" spans="1:19" x14ac:dyDescent="0.8">
      <c r="A70" s="7" t="s">
        <v>14</v>
      </c>
      <c r="B70" s="7" t="s">
        <v>11</v>
      </c>
      <c r="C70" s="7"/>
      <c r="D70" s="7"/>
      <c r="G70" s="12"/>
      <c r="I70" s="10"/>
      <c r="J70" s="12" t="str">
        <f t="shared" si="2"/>
        <v>_00062_</v>
      </c>
      <c r="K70" s="12"/>
      <c r="L70" s="12" t="str">
        <f t="shared" si="1"/>
        <v>00062</v>
      </c>
      <c r="M70" s="12"/>
      <c r="N70" s="12"/>
      <c r="O70" s="12"/>
      <c r="P70" s="12"/>
      <c r="Q70" s="12"/>
      <c r="R70" s="12"/>
      <c r="S70" s="12"/>
    </row>
    <row r="71" spans="1:19" x14ac:dyDescent="0.8">
      <c r="A71" s="7" t="s">
        <v>14</v>
      </c>
      <c r="B71" s="7" t="s">
        <v>11</v>
      </c>
      <c r="C71" s="7"/>
      <c r="D71" s="7"/>
      <c r="G71" s="12"/>
      <c r="I71" s="10"/>
      <c r="J71" s="12" t="str">
        <f t="shared" si="2"/>
        <v>_00063_</v>
      </c>
      <c r="K71" s="12"/>
      <c r="L71" s="12" t="str">
        <f t="shared" si="1"/>
        <v>00063</v>
      </c>
      <c r="M71" s="12"/>
      <c r="N71" s="12"/>
      <c r="O71" s="12"/>
      <c r="P71" s="12"/>
      <c r="Q71" s="12"/>
      <c r="R71" s="12"/>
      <c r="S71" s="12"/>
    </row>
    <row r="72" spans="1:19" x14ac:dyDescent="0.8">
      <c r="A72" s="7" t="s">
        <v>14</v>
      </c>
      <c r="B72" s="7" t="s">
        <v>11</v>
      </c>
      <c r="C72" s="7"/>
      <c r="D72" s="7"/>
      <c r="G72" s="12"/>
      <c r="I72" s="10"/>
      <c r="J72" s="12" t="str">
        <f t="shared" si="2"/>
        <v>_00064_</v>
      </c>
      <c r="K72" s="12"/>
      <c r="L72" s="12" t="str">
        <f t="shared" si="1"/>
        <v>00064</v>
      </c>
      <c r="M72" s="12"/>
      <c r="N72" s="12"/>
      <c r="O72" s="12"/>
      <c r="P72" s="12"/>
      <c r="Q72" s="12"/>
      <c r="R72" s="12"/>
      <c r="S72" s="12"/>
    </row>
    <row r="73" spans="1:19" x14ac:dyDescent="0.8">
      <c r="A73" s="7" t="s">
        <v>14</v>
      </c>
      <c r="B73" s="7" t="s">
        <v>11</v>
      </c>
      <c r="C73" s="7"/>
      <c r="D73" s="7"/>
      <c r="G73" s="12"/>
      <c r="I73" s="10"/>
      <c r="J73" s="12" t="str">
        <f t="shared" si="2"/>
        <v>_00065_</v>
      </c>
      <c r="K73" s="12"/>
      <c r="L73" s="12" t="str">
        <f t="shared" si="1"/>
        <v>00065</v>
      </c>
      <c r="M73" s="12"/>
      <c r="N73" s="12"/>
      <c r="O73" s="12"/>
      <c r="P73" s="12"/>
      <c r="Q73" s="12"/>
      <c r="R73" s="12"/>
      <c r="S73" s="12"/>
    </row>
    <row r="74" spans="1:19" x14ac:dyDescent="0.8">
      <c r="A74" s="7" t="s">
        <v>14</v>
      </c>
      <c r="B74" s="7" t="s">
        <v>11</v>
      </c>
      <c r="C74" s="7"/>
      <c r="D74" s="7"/>
      <c r="G74" s="12"/>
      <c r="I74" s="10"/>
      <c r="J74" s="12" t="str">
        <f t="shared" si="2"/>
        <v>_00066_</v>
      </c>
      <c r="K74" s="12"/>
      <c r="L74" s="12" t="str">
        <f t="shared" ref="L74:L122" si="3">TEXT(ROW()-8,"0000#")</f>
        <v>00066</v>
      </c>
      <c r="M74" s="12"/>
      <c r="N74" s="12"/>
      <c r="O74" s="12"/>
      <c r="P74" s="12"/>
      <c r="Q74" s="12"/>
      <c r="R74" s="12"/>
      <c r="S74" s="12"/>
    </row>
    <row r="75" spans="1:19" x14ac:dyDescent="0.8">
      <c r="A75" s="7" t="s">
        <v>14</v>
      </c>
      <c r="B75" s="7" t="s">
        <v>11</v>
      </c>
      <c r="C75" s="7"/>
      <c r="D75" s="7"/>
      <c r="G75" s="12"/>
      <c r="I75" s="10"/>
      <c r="J75" s="12" t="str">
        <f t="shared" si="2"/>
        <v>_00067_</v>
      </c>
      <c r="K75" s="12"/>
      <c r="L75" s="12" t="str">
        <f t="shared" si="3"/>
        <v>00067</v>
      </c>
      <c r="M75" s="12"/>
      <c r="N75" s="12"/>
      <c r="O75" s="12"/>
      <c r="P75" s="12"/>
      <c r="Q75" s="12"/>
      <c r="R75" s="12"/>
      <c r="S75" s="12"/>
    </row>
    <row r="76" spans="1:19" x14ac:dyDescent="0.8">
      <c r="A76" s="7" t="s">
        <v>14</v>
      </c>
      <c r="B76" s="7" t="s">
        <v>11</v>
      </c>
      <c r="C76" s="7"/>
      <c r="D76" s="7"/>
      <c r="G76" s="12"/>
      <c r="I76" s="10"/>
      <c r="J76" s="12" t="str">
        <f t="shared" si="2"/>
        <v>_00068_</v>
      </c>
      <c r="K76" s="12"/>
      <c r="L76" s="12" t="str">
        <f t="shared" si="3"/>
        <v>00068</v>
      </c>
      <c r="M76" s="12"/>
      <c r="N76" s="12"/>
      <c r="O76" s="12"/>
      <c r="P76" s="12"/>
      <c r="Q76" s="12"/>
      <c r="R76" s="12"/>
      <c r="S76" s="12"/>
    </row>
    <row r="77" spans="1:19" x14ac:dyDescent="0.8">
      <c r="A77" s="7" t="s">
        <v>14</v>
      </c>
      <c r="B77" s="7" t="s">
        <v>11</v>
      </c>
      <c r="C77" s="7"/>
      <c r="D77" s="7"/>
      <c r="G77" s="12"/>
      <c r="I77" s="10"/>
      <c r="J77" s="12" t="str">
        <f t="shared" si="2"/>
        <v>_00069_</v>
      </c>
      <c r="K77" s="12"/>
      <c r="L77" s="12" t="str">
        <f t="shared" si="3"/>
        <v>00069</v>
      </c>
      <c r="M77" s="12"/>
      <c r="N77" s="12"/>
      <c r="O77" s="12"/>
      <c r="P77" s="12"/>
      <c r="Q77" s="12"/>
      <c r="R77" s="12"/>
      <c r="S77" s="12"/>
    </row>
    <row r="78" spans="1:19" x14ac:dyDescent="0.8">
      <c r="A78" s="7" t="s">
        <v>14</v>
      </c>
      <c r="B78" s="7" t="s">
        <v>11</v>
      </c>
      <c r="C78" s="7"/>
      <c r="D78" s="7"/>
      <c r="G78" s="12"/>
      <c r="I78" s="10"/>
      <c r="J78" s="12" t="str">
        <f t="shared" si="2"/>
        <v>_00070_</v>
      </c>
      <c r="K78" s="12"/>
      <c r="L78" s="12" t="str">
        <f t="shared" si="3"/>
        <v>00070</v>
      </c>
      <c r="M78" s="12"/>
      <c r="N78" s="12"/>
      <c r="O78" s="12"/>
      <c r="P78" s="12"/>
      <c r="Q78" s="12"/>
      <c r="R78" s="12"/>
      <c r="S78" s="12"/>
    </row>
    <row r="79" spans="1:19" x14ac:dyDescent="0.8">
      <c r="A79" s="7" t="s">
        <v>14</v>
      </c>
      <c r="B79" s="7" t="s">
        <v>11</v>
      </c>
      <c r="C79" s="7"/>
      <c r="D79" s="7"/>
      <c r="G79" s="12"/>
      <c r="I79" s="10"/>
      <c r="J79" s="12" t="str">
        <f t="shared" si="2"/>
        <v>_00071_</v>
      </c>
      <c r="K79" s="12"/>
      <c r="L79" s="12" t="str">
        <f t="shared" si="3"/>
        <v>00071</v>
      </c>
      <c r="M79" s="12"/>
      <c r="N79" s="12"/>
      <c r="O79" s="12"/>
      <c r="P79" s="12"/>
      <c r="Q79" s="12"/>
      <c r="R79" s="12"/>
      <c r="S79" s="12"/>
    </row>
    <row r="80" spans="1:19" x14ac:dyDescent="0.8">
      <c r="A80" s="7" t="s">
        <v>14</v>
      </c>
      <c r="B80" s="7" t="s">
        <v>11</v>
      </c>
      <c r="C80" s="7"/>
      <c r="D80" s="7"/>
      <c r="G80" s="12"/>
      <c r="I80" s="10"/>
      <c r="J80" s="12" t="str">
        <f t="shared" si="2"/>
        <v>_00072_</v>
      </c>
      <c r="K80" s="12"/>
      <c r="L80" s="12" t="str">
        <f t="shared" si="3"/>
        <v>00072</v>
      </c>
      <c r="M80" s="12"/>
      <c r="N80" s="12"/>
      <c r="O80" s="12"/>
      <c r="P80" s="12"/>
      <c r="Q80" s="12"/>
      <c r="R80" s="12"/>
      <c r="S80" s="12"/>
    </row>
    <row r="81" spans="1:19" x14ac:dyDescent="0.8">
      <c r="A81" s="7" t="s">
        <v>14</v>
      </c>
      <c r="B81" s="7" t="s">
        <v>11</v>
      </c>
      <c r="C81" s="7"/>
      <c r="D81" s="7"/>
      <c r="G81" s="12"/>
      <c r="I81" s="10"/>
      <c r="J81" s="12" t="str">
        <f t="shared" si="2"/>
        <v>_00073_</v>
      </c>
      <c r="K81" s="12"/>
      <c r="L81" s="12" t="str">
        <f t="shared" si="3"/>
        <v>00073</v>
      </c>
      <c r="M81" s="12"/>
      <c r="N81" s="12"/>
      <c r="O81" s="12"/>
      <c r="P81" s="12"/>
      <c r="Q81" s="12"/>
      <c r="R81" s="12"/>
      <c r="S81" s="12"/>
    </row>
    <row r="82" spans="1:19" x14ac:dyDescent="0.8">
      <c r="A82" s="7" t="s">
        <v>14</v>
      </c>
      <c r="B82" s="7" t="s">
        <v>11</v>
      </c>
      <c r="C82" s="7"/>
      <c r="D82" s="7"/>
      <c r="G82" s="12"/>
      <c r="I82" s="10"/>
      <c r="J82" s="12" t="str">
        <f t="shared" si="2"/>
        <v>_00074_</v>
      </c>
      <c r="K82" s="12"/>
      <c r="L82" s="12" t="str">
        <f t="shared" si="3"/>
        <v>00074</v>
      </c>
      <c r="M82" s="12"/>
      <c r="N82" s="12"/>
      <c r="O82" s="12"/>
      <c r="P82" s="12"/>
      <c r="Q82" s="12"/>
      <c r="R82" s="12"/>
      <c r="S82" s="12"/>
    </row>
    <row r="83" spans="1:19" x14ac:dyDescent="0.8">
      <c r="A83" s="7" t="s">
        <v>14</v>
      </c>
      <c r="B83" s="7" t="s">
        <v>11</v>
      </c>
      <c r="C83" s="7"/>
      <c r="D83" s="7"/>
      <c r="G83" s="12"/>
      <c r="I83" s="10"/>
      <c r="J83" s="12" t="str">
        <f t="shared" si="2"/>
        <v>_00075_</v>
      </c>
      <c r="K83" s="12"/>
      <c r="L83" s="12" t="str">
        <f t="shared" si="3"/>
        <v>00075</v>
      </c>
      <c r="M83" s="12"/>
      <c r="N83" s="12"/>
      <c r="O83" s="12"/>
      <c r="P83" s="12"/>
      <c r="Q83" s="12"/>
      <c r="R83" s="12"/>
      <c r="S83" s="12"/>
    </row>
    <row r="84" spans="1:19" x14ac:dyDescent="0.8">
      <c r="A84" s="7" t="s">
        <v>14</v>
      </c>
      <c r="B84" s="7" t="s">
        <v>11</v>
      </c>
      <c r="C84" s="7"/>
      <c r="D84" s="7"/>
      <c r="G84" s="12"/>
      <c r="I84" s="10"/>
      <c r="J84" s="12" t="str">
        <f t="shared" si="2"/>
        <v>_00076_</v>
      </c>
      <c r="K84" s="12"/>
      <c r="L84" s="12" t="str">
        <f t="shared" si="3"/>
        <v>00076</v>
      </c>
      <c r="M84" s="12"/>
      <c r="N84" s="12"/>
      <c r="O84" s="12"/>
      <c r="P84" s="12"/>
      <c r="Q84" s="12"/>
      <c r="R84" s="12"/>
      <c r="S84" s="12"/>
    </row>
    <row r="85" spans="1:19" x14ac:dyDescent="0.8">
      <c r="A85" s="7" t="s">
        <v>14</v>
      </c>
      <c r="B85" s="7" t="s">
        <v>11</v>
      </c>
      <c r="C85" s="7"/>
      <c r="D85" s="7"/>
      <c r="G85" s="12"/>
      <c r="I85" s="10"/>
      <c r="J85" s="12" t="str">
        <f t="shared" si="2"/>
        <v>_00077_</v>
      </c>
      <c r="K85" s="12"/>
      <c r="L85" s="12" t="str">
        <f t="shared" si="3"/>
        <v>00077</v>
      </c>
      <c r="M85" s="12"/>
      <c r="N85" s="12"/>
      <c r="O85" s="12"/>
      <c r="P85" s="12"/>
      <c r="Q85" s="12"/>
      <c r="R85" s="12"/>
      <c r="S85" s="12"/>
    </row>
    <row r="86" spans="1:19" x14ac:dyDescent="0.8">
      <c r="A86" s="7" t="s">
        <v>14</v>
      </c>
      <c r="B86" s="7" t="s">
        <v>11</v>
      </c>
      <c r="C86" s="7"/>
      <c r="D86" s="7"/>
      <c r="G86" s="12"/>
      <c r="I86" s="10"/>
      <c r="J86" s="12" t="str">
        <f t="shared" si="2"/>
        <v>_00078_</v>
      </c>
      <c r="K86" s="12"/>
      <c r="L86" s="12" t="str">
        <f t="shared" si="3"/>
        <v>00078</v>
      </c>
      <c r="M86" s="12"/>
      <c r="N86" s="12"/>
      <c r="O86" s="12"/>
      <c r="P86" s="12"/>
      <c r="Q86" s="12"/>
      <c r="R86" s="12"/>
      <c r="S86" s="12"/>
    </row>
    <row r="87" spans="1:19" x14ac:dyDescent="0.8">
      <c r="A87" s="7" t="s">
        <v>14</v>
      </c>
      <c r="B87" s="7" t="s">
        <v>11</v>
      </c>
      <c r="C87" s="7"/>
      <c r="D87" s="7"/>
      <c r="G87" s="12"/>
      <c r="I87" s="10"/>
      <c r="J87" s="12" t="str">
        <f t="shared" si="2"/>
        <v>_00079_</v>
      </c>
      <c r="K87" s="12"/>
      <c r="L87" s="12" t="str">
        <f t="shared" si="3"/>
        <v>00079</v>
      </c>
      <c r="M87" s="12"/>
      <c r="N87" s="12"/>
      <c r="O87" s="12"/>
      <c r="P87" s="12"/>
      <c r="Q87" s="12"/>
      <c r="R87" s="12"/>
      <c r="S87" s="12"/>
    </row>
    <row r="88" spans="1:19" x14ac:dyDescent="0.8">
      <c r="A88" s="7" t="s">
        <v>14</v>
      </c>
      <c r="B88" s="7" t="s">
        <v>11</v>
      </c>
      <c r="C88" s="7"/>
      <c r="D88" s="7"/>
      <c r="G88" s="12"/>
      <c r="I88" s="10"/>
      <c r="J88" s="12" t="str">
        <f t="shared" si="2"/>
        <v>_00080_</v>
      </c>
      <c r="K88" s="12"/>
      <c r="L88" s="12" t="str">
        <f t="shared" si="3"/>
        <v>00080</v>
      </c>
      <c r="M88" s="12"/>
      <c r="N88" s="12"/>
      <c r="O88" s="12"/>
      <c r="P88" s="12"/>
      <c r="Q88" s="12"/>
      <c r="R88" s="12"/>
      <c r="S88" s="12"/>
    </row>
    <row r="89" spans="1:19" x14ac:dyDescent="0.8">
      <c r="A89" s="7" t="s">
        <v>14</v>
      </c>
      <c r="B89" s="7" t="s">
        <v>11</v>
      </c>
      <c r="C89" s="7"/>
      <c r="D89" s="7"/>
      <c r="G89" s="12"/>
      <c r="I89" s="10"/>
      <c r="J89" s="12" t="str">
        <f t="shared" si="2"/>
        <v>_00081_</v>
      </c>
      <c r="K89" s="12"/>
      <c r="L89" s="12" t="str">
        <f t="shared" si="3"/>
        <v>00081</v>
      </c>
      <c r="M89" s="12"/>
      <c r="N89" s="12"/>
      <c r="O89" s="12"/>
      <c r="P89" s="12"/>
      <c r="Q89" s="12"/>
      <c r="R89" s="12"/>
      <c r="S89" s="12"/>
    </row>
    <row r="90" spans="1:19" x14ac:dyDescent="0.8">
      <c r="A90" s="7" t="s">
        <v>14</v>
      </c>
      <c r="B90" s="7" t="s">
        <v>11</v>
      </c>
      <c r="C90" s="7"/>
      <c r="D90" s="7"/>
      <c r="G90" s="12"/>
      <c r="I90" s="10"/>
      <c r="J90" s="12" t="str">
        <f t="shared" ref="J90:J122" si="4">CONCATENATE(K90,"_",L90,"_",M90)</f>
        <v>_00082_</v>
      </c>
      <c r="K90" s="12"/>
      <c r="L90" s="12" t="str">
        <f t="shared" si="3"/>
        <v>00082</v>
      </c>
      <c r="M90" s="12"/>
      <c r="N90" s="12"/>
      <c r="O90" s="12"/>
      <c r="P90" s="12"/>
      <c r="Q90" s="12"/>
      <c r="R90" s="12"/>
      <c r="S90" s="12"/>
    </row>
    <row r="91" spans="1:19" x14ac:dyDescent="0.8">
      <c r="A91" s="7" t="s">
        <v>14</v>
      </c>
      <c r="B91" s="7" t="s">
        <v>11</v>
      </c>
      <c r="C91" s="7"/>
      <c r="D91" s="7"/>
      <c r="G91" s="12"/>
      <c r="I91" s="10"/>
      <c r="J91" s="12" t="str">
        <f t="shared" si="4"/>
        <v>_00083_</v>
      </c>
      <c r="K91" s="12"/>
      <c r="L91" s="12" t="str">
        <f t="shared" si="3"/>
        <v>00083</v>
      </c>
      <c r="M91" s="12"/>
      <c r="N91" s="12"/>
      <c r="O91" s="12"/>
      <c r="P91" s="12"/>
      <c r="Q91" s="12"/>
      <c r="R91" s="12"/>
      <c r="S91" s="12"/>
    </row>
    <row r="92" spans="1:19" x14ac:dyDescent="0.8">
      <c r="A92" s="7" t="s">
        <v>14</v>
      </c>
      <c r="B92" s="7" t="s">
        <v>11</v>
      </c>
      <c r="C92" s="7"/>
      <c r="D92" s="7"/>
      <c r="G92" s="12"/>
      <c r="I92" s="10"/>
      <c r="J92" s="12" t="str">
        <f t="shared" si="4"/>
        <v>_00084_</v>
      </c>
      <c r="K92" s="12"/>
      <c r="L92" s="12" t="str">
        <f t="shared" si="3"/>
        <v>00084</v>
      </c>
      <c r="M92" s="12"/>
      <c r="N92" s="12"/>
      <c r="O92" s="12"/>
      <c r="P92" s="12"/>
      <c r="Q92" s="12"/>
      <c r="R92" s="12"/>
      <c r="S92" s="12"/>
    </row>
    <row r="93" spans="1:19" x14ac:dyDescent="0.8">
      <c r="A93" s="7" t="s">
        <v>14</v>
      </c>
      <c r="B93" s="7" t="s">
        <v>11</v>
      </c>
      <c r="C93" s="7"/>
      <c r="D93" s="7"/>
      <c r="G93" s="12"/>
      <c r="I93" s="10"/>
      <c r="J93" s="12" t="str">
        <f t="shared" si="4"/>
        <v>_00085_</v>
      </c>
      <c r="K93" s="12"/>
      <c r="L93" s="12" t="str">
        <f t="shared" si="3"/>
        <v>00085</v>
      </c>
      <c r="M93" s="12"/>
      <c r="N93" s="12"/>
      <c r="O93" s="12"/>
      <c r="P93" s="12"/>
      <c r="Q93" s="12"/>
      <c r="R93" s="12"/>
      <c r="S93" s="12"/>
    </row>
    <row r="94" spans="1:19" x14ac:dyDescent="0.8">
      <c r="A94" s="7" t="s">
        <v>14</v>
      </c>
      <c r="B94" s="7" t="s">
        <v>11</v>
      </c>
      <c r="C94" s="7"/>
      <c r="D94" s="7"/>
      <c r="G94" s="12"/>
      <c r="I94" s="10"/>
      <c r="J94" s="12" t="str">
        <f t="shared" si="4"/>
        <v>_00086_</v>
      </c>
      <c r="K94" s="12"/>
      <c r="L94" s="12" t="str">
        <f t="shared" si="3"/>
        <v>00086</v>
      </c>
      <c r="M94" s="12"/>
      <c r="N94" s="12"/>
      <c r="O94" s="12"/>
      <c r="P94" s="12"/>
      <c r="Q94" s="12"/>
      <c r="R94" s="12"/>
      <c r="S94" s="12"/>
    </row>
    <row r="95" spans="1:19" x14ac:dyDescent="0.8">
      <c r="A95" s="7" t="s">
        <v>14</v>
      </c>
      <c r="B95" s="7" t="s">
        <v>11</v>
      </c>
      <c r="C95" s="7"/>
      <c r="D95" s="7"/>
      <c r="G95" s="12"/>
      <c r="I95" s="10"/>
      <c r="J95" s="12" t="str">
        <f t="shared" si="4"/>
        <v>_00087_</v>
      </c>
      <c r="K95" s="12"/>
      <c r="L95" s="12" t="str">
        <f t="shared" si="3"/>
        <v>00087</v>
      </c>
      <c r="M95" s="12"/>
      <c r="N95" s="12"/>
      <c r="O95" s="12"/>
      <c r="P95" s="12"/>
      <c r="Q95" s="12"/>
      <c r="R95" s="12"/>
      <c r="S95" s="12"/>
    </row>
    <row r="96" spans="1:19" x14ac:dyDescent="0.8">
      <c r="A96" s="7" t="s">
        <v>14</v>
      </c>
      <c r="B96" s="7" t="s">
        <v>11</v>
      </c>
      <c r="C96" s="7"/>
      <c r="D96" s="7"/>
      <c r="G96" s="12"/>
      <c r="I96" s="10"/>
      <c r="J96" s="12" t="str">
        <f t="shared" si="4"/>
        <v>_00088_</v>
      </c>
      <c r="K96" s="12"/>
      <c r="L96" s="12" t="str">
        <f t="shared" si="3"/>
        <v>00088</v>
      </c>
      <c r="M96" s="12"/>
      <c r="N96" s="12"/>
      <c r="O96" s="12"/>
      <c r="P96" s="12"/>
      <c r="Q96" s="12"/>
      <c r="R96" s="12"/>
      <c r="S96" s="12"/>
    </row>
    <row r="97" spans="1:19" x14ac:dyDescent="0.8">
      <c r="A97" s="7" t="s">
        <v>14</v>
      </c>
      <c r="B97" s="7" t="s">
        <v>11</v>
      </c>
      <c r="C97" s="7"/>
      <c r="D97" s="7"/>
      <c r="G97" s="12"/>
      <c r="I97" s="10"/>
      <c r="J97" s="12" t="str">
        <f t="shared" si="4"/>
        <v>_00089_</v>
      </c>
      <c r="K97" s="12"/>
      <c r="L97" s="12" t="str">
        <f t="shared" si="3"/>
        <v>00089</v>
      </c>
      <c r="M97" s="12"/>
      <c r="N97" s="12"/>
      <c r="O97" s="12"/>
      <c r="P97" s="12"/>
      <c r="Q97" s="12"/>
      <c r="R97" s="12"/>
      <c r="S97" s="12"/>
    </row>
    <row r="98" spans="1:19" x14ac:dyDescent="0.8">
      <c r="A98" s="7" t="s">
        <v>14</v>
      </c>
      <c r="B98" s="7" t="s">
        <v>11</v>
      </c>
      <c r="C98" s="7"/>
      <c r="D98" s="7"/>
      <c r="G98" s="12"/>
      <c r="I98" s="10"/>
      <c r="J98" s="12" t="str">
        <f t="shared" si="4"/>
        <v>_00090_</v>
      </c>
      <c r="K98" s="12"/>
      <c r="L98" s="12" t="str">
        <f t="shared" si="3"/>
        <v>00090</v>
      </c>
      <c r="M98" s="12"/>
      <c r="N98" s="12"/>
      <c r="O98" s="12"/>
      <c r="P98" s="12"/>
      <c r="Q98" s="12"/>
      <c r="R98" s="12"/>
      <c r="S98" s="12"/>
    </row>
    <row r="99" spans="1:19" x14ac:dyDescent="0.8">
      <c r="A99" s="7" t="s">
        <v>14</v>
      </c>
      <c r="B99" s="7" t="s">
        <v>11</v>
      </c>
      <c r="C99" s="7"/>
      <c r="D99" s="7"/>
      <c r="G99" s="12"/>
      <c r="I99" s="10"/>
      <c r="J99" s="12" t="str">
        <f t="shared" si="4"/>
        <v>_00091_</v>
      </c>
      <c r="K99" s="12"/>
      <c r="L99" s="12" t="str">
        <f t="shared" si="3"/>
        <v>00091</v>
      </c>
      <c r="M99" s="12"/>
      <c r="N99" s="12"/>
      <c r="O99" s="12"/>
      <c r="P99" s="12"/>
      <c r="Q99" s="12"/>
      <c r="R99" s="12"/>
      <c r="S99" s="12"/>
    </row>
    <row r="100" spans="1:19" x14ac:dyDescent="0.8">
      <c r="A100" s="7" t="s">
        <v>14</v>
      </c>
      <c r="B100" s="7" t="s">
        <v>11</v>
      </c>
      <c r="C100" s="7"/>
      <c r="D100" s="7"/>
      <c r="G100" s="12"/>
      <c r="I100" s="10"/>
      <c r="J100" s="12" t="str">
        <f t="shared" si="4"/>
        <v>_00092_</v>
      </c>
      <c r="K100" s="12"/>
      <c r="L100" s="12" t="str">
        <f t="shared" si="3"/>
        <v>00092</v>
      </c>
      <c r="M100" s="12"/>
      <c r="N100" s="12"/>
      <c r="O100" s="12"/>
      <c r="P100" s="12"/>
      <c r="Q100" s="12"/>
      <c r="R100" s="12"/>
      <c r="S100" s="12"/>
    </row>
    <row r="101" spans="1:19" x14ac:dyDescent="0.8">
      <c r="A101" s="7" t="s">
        <v>14</v>
      </c>
      <c r="B101" s="7" t="s">
        <v>11</v>
      </c>
      <c r="C101" s="7"/>
      <c r="D101" s="7"/>
      <c r="G101" s="12"/>
      <c r="I101" s="10"/>
      <c r="J101" s="12" t="str">
        <f t="shared" si="4"/>
        <v>_00093_</v>
      </c>
      <c r="K101" s="12"/>
      <c r="L101" s="12" t="str">
        <f t="shared" si="3"/>
        <v>00093</v>
      </c>
      <c r="M101" s="12"/>
      <c r="N101" s="12"/>
      <c r="O101" s="12"/>
      <c r="P101" s="12"/>
      <c r="Q101" s="12"/>
      <c r="R101" s="12"/>
      <c r="S101" s="12"/>
    </row>
    <row r="102" spans="1:19" x14ac:dyDescent="0.8">
      <c r="A102" s="7" t="s">
        <v>14</v>
      </c>
      <c r="B102" s="7" t="s">
        <v>11</v>
      </c>
      <c r="C102" s="7"/>
      <c r="D102" s="7"/>
      <c r="G102" s="12"/>
      <c r="I102" s="10"/>
      <c r="J102" s="12" t="str">
        <f t="shared" si="4"/>
        <v>_00094_</v>
      </c>
      <c r="K102" s="12"/>
      <c r="L102" s="12" t="str">
        <f t="shared" si="3"/>
        <v>00094</v>
      </c>
      <c r="M102" s="12"/>
      <c r="N102" s="12"/>
      <c r="O102" s="12"/>
      <c r="P102" s="12"/>
      <c r="Q102" s="12"/>
      <c r="R102" s="12"/>
      <c r="S102" s="12"/>
    </row>
    <row r="103" spans="1:19" x14ac:dyDescent="0.8">
      <c r="A103" s="7" t="s">
        <v>14</v>
      </c>
      <c r="B103" s="7" t="s">
        <v>11</v>
      </c>
      <c r="C103" s="7"/>
      <c r="D103" s="7"/>
      <c r="G103" s="12"/>
      <c r="I103" s="10"/>
      <c r="J103" s="12" t="str">
        <f t="shared" si="4"/>
        <v>_00095_</v>
      </c>
      <c r="K103" s="12"/>
      <c r="L103" s="12" t="str">
        <f t="shared" si="3"/>
        <v>00095</v>
      </c>
      <c r="M103" s="12"/>
      <c r="N103" s="12"/>
      <c r="O103" s="12"/>
      <c r="P103" s="12"/>
      <c r="Q103" s="12"/>
      <c r="R103" s="12"/>
      <c r="S103" s="12"/>
    </row>
    <row r="104" spans="1:19" x14ac:dyDescent="0.8">
      <c r="A104" s="7" t="s">
        <v>14</v>
      </c>
      <c r="B104" s="7" t="s">
        <v>11</v>
      </c>
      <c r="C104" s="7"/>
      <c r="D104" s="7"/>
      <c r="G104" s="12"/>
      <c r="I104" s="10"/>
      <c r="J104" s="12" t="str">
        <f t="shared" si="4"/>
        <v>_00096_</v>
      </c>
      <c r="K104" s="12"/>
      <c r="L104" s="12" t="str">
        <f t="shared" si="3"/>
        <v>00096</v>
      </c>
      <c r="M104" s="12"/>
      <c r="N104" s="12"/>
      <c r="O104" s="12"/>
      <c r="P104" s="12"/>
      <c r="Q104" s="12"/>
      <c r="R104" s="12"/>
      <c r="S104" s="12"/>
    </row>
    <row r="105" spans="1:19" x14ac:dyDescent="0.8">
      <c r="A105" s="7" t="s">
        <v>14</v>
      </c>
      <c r="B105" s="7" t="s">
        <v>11</v>
      </c>
      <c r="C105" s="7"/>
      <c r="D105" s="7"/>
      <c r="G105" s="12"/>
      <c r="I105" s="10"/>
      <c r="J105" s="12" t="str">
        <f t="shared" si="4"/>
        <v>_00097_</v>
      </c>
      <c r="K105" s="12"/>
      <c r="L105" s="12" t="str">
        <f t="shared" si="3"/>
        <v>00097</v>
      </c>
      <c r="M105" s="12"/>
      <c r="N105" s="12"/>
      <c r="O105" s="12"/>
      <c r="P105" s="12"/>
      <c r="Q105" s="12"/>
      <c r="R105" s="12"/>
      <c r="S105" s="12"/>
    </row>
    <row r="106" spans="1:19" x14ac:dyDescent="0.8">
      <c r="A106" s="7" t="s">
        <v>14</v>
      </c>
      <c r="B106" s="7" t="s">
        <v>11</v>
      </c>
      <c r="C106" s="7"/>
      <c r="D106" s="7"/>
      <c r="G106" s="12"/>
      <c r="I106" s="10"/>
      <c r="J106" s="12" t="str">
        <f t="shared" si="4"/>
        <v>_00098_</v>
      </c>
      <c r="K106" s="12"/>
      <c r="L106" s="12" t="str">
        <f t="shared" si="3"/>
        <v>00098</v>
      </c>
      <c r="M106" s="12"/>
      <c r="N106" s="12"/>
      <c r="O106" s="12"/>
      <c r="P106" s="12"/>
      <c r="Q106" s="12"/>
      <c r="R106" s="12"/>
      <c r="S106" s="12"/>
    </row>
    <row r="107" spans="1:19" x14ac:dyDescent="0.8">
      <c r="A107" s="7" t="s">
        <v>14</v>
      </c>
      <c r="B107" s="7" t="s">
        <v>11</v>
      </c>
      <c r="C107" s="7"/>
      <c r="D107" s="7"/>
      <c r="G107" s="12"/>
      <c r="I107" s="10"/>
      <c r="J107" s="12" t="str">
        <f t="shared" si="4"/>
        <v>_00099_</v>
      </c>
      <c r="K107" s="12"/>
      <c r="L107" s="12" t="str">
        <f t="shared" si="3"/>
        <v>00099</v>
      </c>
      <c r="M107" s="12"/>
      <c r="N107" s="12"/>
      <c r="O107" s="12"/>
      <c r="P107" s="12"/>
      <c r="Q107" s="12"/>
      <c r="R107" s="12"/>
      <c r="S107" s="12"/>
    </row>
    <row r="108" spans="1:19" x14ac:dyDescent="0.8">
      <c r="A108" s="7" t="s">
        <v>14</v>
      </c>
      <c r="B108" s="7" t="s">
        <v>11</v>
      </c>
      <c r="C108" s="7"/>
      <c r="D108" s="7"/>
      <c r="G108" s="12"/>
      <c r="I108" s="10"/>
      <c r="J108" s="12" t="str">
        <f t="shared" si="4"/>
        <v>_00100_</v>
      </c>
      <c r="K108" s="12"/>
      <c r="L108" s="12" t="str">
        <f t="shared" si="3"/>
        <v>00100</v>
      </c>
      <c r="M108" s="12"/>
      <c r="N108" s="12"/>
      <c r="O108" s="12"/>
      <c r="P108" s="12"/>
      <c r="Q108" s="12"/>
      <c r="R108" s="12"/>
      <c r="S108" s="12"/>
    </row>
    <row r="109" spans="1:19" x14ac:dyDescent="0.8">
      <c r="A109" s="7" t="s">
        <v>14</v>
      </c>
      <c r="B109" s="7" t="s">
        <v>11</v>
      </c>
      <c r="C109" s="7"/>
      <c r="D109" s="7"/>
      <c r="G109" s="12"/>
      <c r="I109" s="10"/>
      <c r="J109" s="12" t="str">
        <f t="shared" si="4"/>
        <v>_00101_</v>
      </c>
      <c r="K109" s="12"/>
      <c r="L109" s="12" t="str">
        <f t="shared" si="3"/>
        <v>00101</v>
      </c>
      <c r="M109" s="12"/>
      <c r="N109" s="12"/>
      <c r="O109" s="12"/>
      <c r="P109" s="12"/>
      <c r="Q109" s="12"/>
      <c r="R109" s="12"/>
      <c r="S109" s="12"/>
    </row>
    <row r="110" spans="1:19" x14ac:dyDescent="0.8">
      <c r="A110" s="7" t="s">
        <v>14</v>
      </c>
      <c r="B110" s="7" t="s">
        <v>11</v>
      </c>
      <c r="C110" s="7"/>
      <c r="D110" s="7"/>
      <c r="G110" s="12"/>
      <c r="I110" s="10"/>
      <c r="J110" s="12" t="str">
        <f t="shared" si="4"/>
        <v>_00102_</v>
      </c>
      <c r="K110" s="12"/>
      <c r="L110" s="12" t="str">
        <f t="shared" si="3"/>
        <v>00102</v>
      </c>
      <c r="M110" s="12"/>
      <c r="N110" s="12"/>
      <c r="O110" s="12"/>
      <c r="P110" s="12"/>
      <c r="Q110" s="12"/>
      <c r="R110" s="12"/>
      <c r="S110" s="12"/>
    </row>
    <row r="111" spans="1:19" x14ac:dyDescent="0.8">
      <c r="A111" s="7" t="s">
        <v>14</v>
      </c>
      <c r="B111" s="7" t="s">
        <v>11</v>
      </c>
      <c r="C111" s="7"/>
      <c r="D111" s="7"/>
      <c r="G111" s="12"/>
      <c r="I111" s="10"/>
      <c r="J111" s="12" t="str">
        <f t="shared" si="4"/>
        <v>_00103_</v>
      </c>
      <c r="K111" s="12"/>
      <c r="L111" s="12" t="str">
        <f t="shared" si="3"/>
        <v>00103</v>
      </c>
      <c r="M111" s="12"/>
      <c r="N111" s="12"/>
      <c r="O111" s="12"/>
      <c r="P111" s="12"/>
      <c r="Q111" s="12"/>
      <c r="R111" s="12"/>
      <c r="S111" s="12"/>
    </row>
    <row r="112" spans="1:19" x14ac:dyDescent="0.8">
      <c r="A112" s="7" t="s">
        <v>14</v>
      </c>
      <c r="B112" s="7" t="s">
        <v>11</v>
      </c>
      <c r="C112" s="7"/>
      <c r="D112" s="7"/>
      <c r="G112" s="12"/>
      <c r="I112" s="10"/>
      <c r="J112" s="12" t="str">
        <f t="shared" si="4"/>
        <v>_00104_</v>
      </c>
      <c r="K112" s="12"/>
      <c r="L112" s="12" t="str">
        <f t="shared" si="3"/>
        <v>00104</v>
      </c>
      <c r="M112" s="12"/>
      <c r="N112" s="12"/>
      <c r="O112" s="12"/>
      <c r="P112" s="12"/>
      <c r="Q112" s="12"/>
      <c r="R112" s="12"/>
      <c r="S112" s="12"/>
    </row>
    <row r="113" spans="1:19" x14ac:dyDescent="0.8">
      <c r="A113" s="7" t="s">
        <v>14</v>
      </c>
      <c r="B113" s="7" t="s">
        <v>11</v>
      </c>
      <c r="C113" s="7"/>
      <c r="D113" s="7"/>
      <c r="G113" s="12"/>
      <c r="I113" s="10"/>
      <c r="J113" s="12" t="str">
        <f t="shared" si="4"/>
        <v>_00105_</v>
      </c>
      <c r="K113" s="12"/>
      <c r="L113" s="12" t="str">
        <f t="shared" si="3"/>
        <v>00105</v>
      </c>
      <c r="M113" s="12"/>
      <c r="N113" s="12"/>
      <c r="O113" s="12"/>
      <c r="P113" s="12"/>
      <c r="Q113" s="12"/>
      <c r="R113" s="12"/>
      <c r="S113" s="12"/>
    </row>
    <row r="114" spans="1:19" x14ac:dyDescent="0.8">
      <c r="A114" s="7" t="s">
        <v>14</v>
      </c>
      <c r="B114" s="7" t="s">
        <v>11</v>
      </c>
      <c r="C114" s="7"/>
      <c r="D114" s="7"/>
      <c r="G114" s="12"/>
      <c r="I114" s="10"/>
      <c r="J114" s="12" t="str">
        <f t="shared" si="4"/>
        <v>_00106_</v>
      </c>
      <c r="K114" s="12"/>
      <c r="L114" s="12" t="str">
        <f t="shared" si="3"/>
        <v>00106</v>
      </c>
      <c r="M114" s="12"/>
      <c r="N114" s="12"/>
      <c r="O114" s="12"/>
      <c r="P114" s="12"/>
      <c r="Q114" s="12"/>
      <c r="R114" s="12"/>
      <c r="S114" s="12"/>
    </row>
    <row r="115" spans="1:19" x14ac:dyDescent="0.8">
      <c r="A115" s="7" t="s">
        <v>14</v>
      </c>
      <c r="B115" s="7" t="s">
        <v>11</v>
      </c>
      <c r="C115" s="7"/>
      <c r="D115" s="7"/>
      <c r="G115" s="12"/>
      <c r="I115" s="10"/>
      <c r="J115" s="12" t="str">
        <f t="shared" si="4"/>
        <v>_00107_</v>
      </c>
      <c r="K115" s="12"/>
      <c r="L115" s="12" t="str">
        <f t="shared" si="3"/>
        <v>00107</v>
      </c>
      <c r="M115" s="12"/>
      <c r="N115" s="12"/>
      <c r="O115" s="12"/>
      <c r="P115" s="12"/>
      <c r="Q115" s="12"/>
      <c r="R115" s="12"/>
      <c r="S115" s="12"/>
    </row>
    <row r="116" spans="1:19" x14ac:dyDescent="0.8">
      <c r="A116" s="7" t="s">
        <v>14</v>
      </c>
      <c r="B116" s="7" t="s">
        <v>11</v>
      </c>
      <c r="C116" s="7"/>
      <c r="D116" s="7"/>
      <c r="G116" s="12"/>
      <c r="I116" s="10"/>
      <c r="J116" s="12" t="str">
        <f t="shared" si="4"/>
        <v>_00108_</v>
      </c>
      <c r="K116" s="12"/>
      <c r="L116" s="12" t="str">
        <f t="shared" si="3"/>
        <v>00108</v>
      </c>
      <c r="M116" s="12"/>
      <c r="N116" s="12"/>
      <c r="O116" s="12"/>
      <c r="P116" s="12"/>
      <c r="Q116" s="12"/>
      <c r="R116" s="12"/>
      <c r="S116" s="12"/>
    </row>
    <row r="117" spans="1:19" x14ac:dyDescent="0.8">
      <c r="A117" s="7" t="s">
        <v>14</v>
      </c>
      <c r="B117" s="7" t="s">
        <v>11</v>
      </c>
      <c r="C117" s="7"/>
      <c r="D117" s="7"/>
      <c r="G117" s="12"/>
      <c r="I117" s="10"/>
      <c r="J117" s="12" t="str">
        <f t="shared" si="4"/>
        <v>_00109_</v>
      </c>
      <c r="K117" s="12"/>
      <c r="L117" s="12" t="str">
        <f t="shared" si="3"/>
        <v>00109</v>
      </c>
      <c r="M117" s="12"/>
      <c r="N117" s="12"/>
      <c r="O117" s="12"/>
      <c r="P117" s="12"/>
      <c r="Q117" s="12"/>
      <c r="R117" s="12"/>
      <c r="S117" s="12"/>
    </row>
    <row r="118" spans="1:19" x14ac:dyDescent="0.8">
      <c r="A118" s="7" t="s">
        <v>14</v>
      </c>
      <c r="B118" s="7" t="s">
        <v>11</v>
      </c>
      <c r="C118" s="7"/>
      <c r="D118" s="7"/>
      <c r="G118" s="12"/>
      <c r="I118" s="10"/>
      <c r="J118" s="12" t="str">
        <f t="shared" si="4"/>
        <v>_00110_</v>
      </c>
      <c r="K118" s="12"/>
      <c r="L118" s="12" t="str">
        <f t="shared" si="3"/>
        <v>00110</v>
      </c>
      <c r="M118" s="12"/>
      <c r="N118" s="12"/>
      <c r="O118" s="12"/>
      <c r="P118" s="12"/>
      <c r="Q118" s="12"/>
      <c r="R118" s="12"/>
      <c r="S118" s="12"/>
    </row>
    <row r="119" spans="1:19" x14ac:dyDescent="0.8">
      <c r="A119" s="7" t="s">
        <v>14</v>
      </c>
      <c r="B119" s="7" t="s">
        <v>11</v>
      </c>
      <c r="C119" s="7"/>
      <c r="D119" s="7"/>
      <c r="G119" s="12"/>
      <c r="I119" s="10"/>
      <c r="J119" s="12" t="str">
        <f t="shared" si="4"/>
        <v>_00111_</v>
      </c>
      <c r="K119" s="12"/>
      <c r="L119" s="12" t="str">
        <f t="shared" si="3"/>
        <v>00111</v>
      </c>
      <c r="M119" s="12"/>
      <c r="N119" s="12"/>
      <c r="O119" s="12"/>
      <c r="P119" s="12"/>
      <c r="Q119" s="12"/>
      <c r="R119" s="12"/>
      <c r="S119" s="12"/>
    </row>
    <row r="120" spans="1:19" x14ac:dyDescent="0.8">
      <c r="A120" s="7" t="s">
        <v>14</v>
      </c>
      <c r="B120" s="7" t="s">
        <v>11</v>
      </c>
      <c r="C120" s="7"/>
      <c r="D120" s="7"/>
      <c r="G120" s="12"/>
      <c r="I120" s="10"/>
      <c r="J120" s="12" t="str">
        <f t="shared" si="4"/>
        <v>_00112_</v>
      </c>
      <c r="K120" s="12"/>
      <c r="L120" s="12" t="str">
        <f t="shared" si="3"/>
        <v>00112</v>
      </c>
      <c r="M120" s="12"/>
      <c r="N120" s="12"/>
      <c r="O120" s="12"/>
      <c r="P120" s="12"/>
      <c r="Q120" s="12"/>
      <c r="R120" s="12"/>
      <c r="S120" s="12"/>
    </row>
    <row r="121" spans="1:19" x14ac:dyDescent="0.8">
      <c r="A121" s="7" t="s">
        <v>14</v>
      </c>
      <c r="B121" s="7" t="s">
        <v>11</v>
      </c>
      <c r="C121" s="7"/>
      <c r="D121" s="7"/>
      <c r="G121" s="12"/>
      <c r="I121" s="10"/>
      <c r="J121" s="12" t="str">
        <f t="shared" si="4"/>
        <v>_00113_</v>
      </c>
      <c r="K121" s="12"/>
      <c r="L121" s="12" t="str">
        <f t="shared" si="3"/>
        <v>00113</v>
      </c>
      <c r="M121" s="12"/>
      <c r="N121" s="12"/>
      <c r="O121" s="12"/>
      <c r="P121" s="12"/>
      <c r="Q121" s="12"/>
      <c r="R121" s="12"/>
      <c r="S121" s="12"/>
    </row>
    <row r="122" spans="1:19" x14ac:dyDescent="0.8">
      <c r="A122" s="7" t="s">
        <v>14</v>
      </c>
      <c r="B122" s="7" t="s">
        <v>11</v>
      </c>
      <c r="C122" s="7"/>
      <c r="D122" s="7"/>
      <c r="G122" s="12"/>
      <c r="I122" s="10"/>
      <c r="J122" s="12" t="str">
        <f t="shared" si="4"/>
        <v>_00114_</v>
      </c>
      <c r="K122" s="12"/>
      <c r="L122" s="12" t="str">
        <f t="shared" si="3"/>
        <v>00114</v>
      </c>
      <c r="M122" s="12"/>
      <c r="N122" s="12"/>
      <c r="O122" s="12"/>
      <c r="P122" s="12"/>
      <c r="Q122" s="12"/>
      <c r="R122" s="12"/>
      <c r="S122" s="12"/>
    </row>
  </sheetData>
  <phoneticPr fontId="1"/>
  <dataValidations disablePrompts="1" count="2">
    <dataValidation type="list" allowBlank="1" showInputMessage="1" showErrorMessage="1" sqref="B2:B122 D2:D122" xr:uid="{00000000-0002-0000-0200-000000000000}">
      <formula1>"新規,更新,削除"</formula1>
    </dataValidation>
    <dataValidation type="list" allowBlank="1" showInputMessage="1" showErrorMessage="1" sqref="G9:G122" xr:uid="{00000000-0002-0000-0200-000001000000}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3"/>
  <sheetViews>
    <sheetView showGridLines="0" zoomScale="70" zoomScaleNormal="7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6" width="3.71875" customWidth="1"/>
    <col min="7" max="7" width="13.5546875" bestFit="1" customWidth="1"/>
    <col min="8" max="8" width="3.71875" customWidth="1"/>
    <col min="9" max="9" width="15.44140625" bestFit="1" customWidth="1"/>
    <col min="10" max="12" width="19.109375" style="14" bestFit="1" customWidth="1"/>
    <col min="13" max="13" width="20.44140625" style="14" bestFit="1" customWidth="1"/>
    <col min="14" max="17" width="19.109375" style="14" bestFit="1" customWidth="1"/>
  </cols>
  <sheetData>
    <row r="1" spans="1:17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7" x14ac:dyDescent="0.8">
      <c r="A2" s="7" t="s">
        <v>14</v>
      </c>
      <c r="B2" s="7" t="s">
        <v>11</v>
      </c>
      <c r="C2" s="7"/>
      <c r="D2" s="7"/>
      <c r="I2" s="1" t="s">
        <v>21</v>
      </c>
      <c r="J2" s="12" t="s">
        <v>47</v>
      </c>
      <c r="K2" s="12" t="s">
        <v>47</v>
      </c>
      <c r="L2" s="12" t="s">
        <v>47</v>
      </c>
      <c r="M2" s="12" t="s">
        <v>47</v>
      </c>
      <c r="N2" s="12" t="s">
        <v>47</v>
      </c>
      <c r="O2" s="12" t="s">
        <v>47</v>
      </c>
      <c r="P2" s="12" t="s">
        <v>47</v>
      </c>
      <c r="Q2" s="12" t="s">
        <v>47</v>
      </c>
    </row>
    <row r="3" spans="1:17" x14ac:dyDescent="0.8">
      <c r="A3" s="7" t="s">
        <v>14</v>
      </c>
      <c r="B3" s="7" t="s">
        <v>11</v>
      </c>
      <c r="C3" s="7"/>
      <c r="D3" s="7"/>
      <c r="I3" s="1" t="s">
        <v>20</v>
      </c>
      <c r="J3" s="12" t="s">
        <v>48</v>
      </c>
      <c r="K3" s="12" t="s">
        <v>48</v>
      </c>
      <c r="L3" s="12" t="s">
        <v>48</v>
      </c>
      <c r="M3" s="12" t="s">
        <v>48</v>
      </c>
      <c r="N3" s="12" t="s">
        <v>48</v>
      </c>
      <c r="O3" s="12" t="s">
        <v>48</v>
      </c>
      <c r="P3" s="12" t="s">
        <v>48</v>
      </c>
      <c r="Q3" s="12" t="s">
        <v>48</v>
      </c>
    </row>
    <row r="4" spans="1:17" x14ac:dyDescent="0.8">
      <c r="A4" s="7" t="s">
        <v>14</v>
      </c>
      <c r="B4" s="7" t="s">
        <v>11</v>
      </c>
      <c r="C4" s="7"/>
      <c r="D4" s="7"/>
      <c r="I4" s="1" t="s">
        <v>19</v>
      </c>
      <c r="J4" s="12" t="s">
        <v>59</v>
      </c>
      <c r="K4" s="12" t="s">
        <v>39</v>
      </c>
      <c r="L4" s="12" t="s">
        <v>74</v>
      </c>
      <c r="M4" s="12" t="s">
        <v>123</v>
      </c>
      <c r="N4" s="12" t="s">
        <v>25</v>
      </c>
      <c r="O4" s="12" t="s">
        <v>26</v>
      </c>
      <c r="P4" s="12" t="s">
        <v>27</v>
      </c>
      <c r="Q4" s="12" t="s">
        <v>28</v>
      </c>
    </row>
    <row r="5" spans="1:17" x14ac:dyDescent="0.8">
      <c r="A5" s="7" t="s">
        <v>14</v>
      </c>
      <c r="B5" s="7" t="s">
        <v>11</v>
      </c>
      <c r="C5" s="7"/>
      <c r="D5" s="7"/>
      <c r="I5" s="1" t="s">
        <v>18</v>
      </c>
      <c r="J5" s="12" t="s">
        <v>60</v>
      </c>
      <c r="K5" s="12" t="s">
        <v>58</v>
      </c>
      <c r="L5" s="12" t="s">
        <v>53</v>
      </c>
      <c r="M5" s="12" t="s">
        <v>125</v>
      </c>
      <c r="N5" s="12" t="s">
        <v>64</v>
      </c>
      <c r="O5" s="12" t="s">
        <v>62</v>
      </c>
      <c r="P5" s="12" t="s">
        <v>63</v>
      </c>
      <c r="Q5" s="12" t="s">
        <v>61</v>
      </c>
    </row>
    <row r="6" spans="1:17" x14ac:dyDescent="0.8">
      <c r="A6" s="7" t="s">
        <v>14</v>
      </c>
      <c r="B6" s="7" t="s">
        <v>11</v>
      </c>
      <c r="C6" s="7"/>
      <c r="D6" s="7"/>
      <c r="I6" s="1" t="s">
        <v>22</v>
      </c>
      <c r="J6" s="12" t="s">
        <v>115</v>
      </c>
      <c r="K6" s="12" t="s">
        <v>115</v>
      </c>
      <c r="L6" s="12" t="s">
        <v>117</v>
      </c>
      <c r="M6" s="12" t="s">
        <v>117</v>
      </c>
      <c r="N6" s="12" t="s">
        <v>114</v>
      </c>
      <c r="O6" s="12" t="s">
        <v>114</v>
      </c>
      <c r="P6" s="12" t="s">
        <v>115</v>
      </c>
      <c r="Q6" s="12" t="s">
        <v>115</v>
      </c>
    </row>
    <row r="7" spans="1:17" x14ac:dyDescent="0.8">
      <c r="A7" s="7" t="s">
        <v>14</v>
      </c>
      <c r="B7" s="7" t="s">
        <v>11</v>
      </c>
      <c r="C7" s="7"/>
      <c r="D7" s="7"/>
      <c r="I7" s="1" t="s">
        <v>23</v>
      </c>
      <c r="J7" s="12">
        <v>8</v>
      </c>
      <c r="K7" s="12">
        <v>30</v>
      </c>
      <c r="L7" s="12">
        <v>6</v>
      </c>
      <c r="M7" s="12">
        <v>4</v>
      </c>
      <c r="N7" s="12">
        <v>8</v>
      </c>
      <c r="O7" s="12">
        <v>8</v>
      </c>
      <c r="P7" s="12">
        <v>8</v>
      </c>
      <c r="Q7" s="12">
        <v>8</v>
      </c>
    </row>
    <row r="8" spans="1:17" ht="20.25" thickBot="1" x14ac:dyDescent="0.85">
      <c r="A8" s="7" t="s">
        <v>14</v>
      </c>
      <c r="B8" s="7" t="s">
        <v>11</v>
      </c>
      <c r="C8" s="7"/>
      <c r="D8" s="7"/>
      <c r="G8" s="15" t="s">
        <v>238</v>
      </c>
      <c r="I8" s="8" t="s">
        <v>24</v>
      </c>
      <c r="J8" s="15" t="s">
        <v>116</v>
      </c>
      <c r="K8" s="15"/>
      <c r="L8" s="15" t="s">
        <v>116</v>
      </c>
      <c r="M8" s="15" t="s">
        <v>116</v>
      </c>
      <c r="N8" s="15"/>
      <c r="O8" s="15"/>
      <c r="P8" s="15"/>
      <c r="Q8" s="15"/>
    </row>
    <row r="9" spans="1:17" ht="20.25" thickTop="1" x14ac:dyDescent="0.8">
      <c r="A9" s="7" t="s">
        <v>14</v>
      </c>
      <c r="B9" s="7" t="s">
        <v>11</v>
      </c>
      <c r="C9" s="7"/>
      <c r="D9" s="7"/>
      <c r="G9" s="13" t="s">
        <v>240</v>
      </c>
      <c r="I9" s="9"/>
      <c r="J9" s="13" t="str">
        <f>CONCATENATE(L9,M9)</f>
        <v>PM0001</v>
      </c>
      <c r="K9" s="11" t="s">
        <v>127</v>
      </c>
      <c r="L9" s="13" t="s">
        <v>126</v>
      </c>
      <c r="M9" s="13" t="str">
        <f>TEXT(ROW()-8,"000#")</f>
        <v>0001</v>
      </c>
      <c r="N9" s="11"/>
      <c r="O9" s="11"/>
      <c r="P9" s="11"/>
      <c r="Q9" s="11"/>
    </row>
    <row r="10" spans="1:17" x14ac:dyDescent="0.8">
      <c r="A10" s="7" t="s">
        <v>14</v>
      </c>
      <c r="B10" s="7" t="s">
        <v>11</v>
      </c>
      <c r="C10" s="7"/>
      <c r="D10" s="7"/>
      <c r="G10" s="12" t="s">
        <v>240</v>
      </c>
      <c r="I10" s="10"/>
      <c r="J10" s="13" t="str">
        <f t="shared" ref="J10:J17" si="0">CONCATENATE(L10,M10)</f>
        <v>PM0002</v>
      </c>
      <c r="K10" s="11" t="s">
        <v>128</v>
      </c>
      <c r="L10" s="13" t="s">
        <v>126</v>
      </c>
      <c r="M10" s="13" t="str">
        <f t="shared" ref="M10:M17" si="1">TEXT(ROW()-8,"000#")</f>
        <v>0002</v>
      </c>
      <c r="N10" s="12"/>
      <c r="O10" s="12"/>
      <c r="P10" s="12"/>
      <c r="Q10" s="12"/>
    </row>
    <row r="11" spans="1:17" x14ac:dyDescent="0.8">
      <c r="A11" s="7" t="s">
        <v>14</v>
      </c>
      <c r="B11" s="7" t="s">
        <v>11</v>
      </c>
      <c r="C11" s="7"/>
      <c r="D11" s="7"/>
      <c r="G11" s="12" t="s">
        <v>240</v>
      </c>
      <c r="I11" s="10"/>
      <c r="J11" s="13" t="str">
        <f t="shared" si="0"/>
        <v>PM0003</v>
      </c>
      <c r="K11" s="11" t="s">
        <v>129</v>
      </c>
      <c r="L11" s="13" t="s">
        <v>126</v>
      </c>
      <c r="M11" s="13" t="str">
        <f t="shared" si="1"/>
        <v>0003</v>
      </c>
      <c r="N11" s="12"/>
      <c r="O11" s="12"/>
      <c r="P11" s="12"/>
      <c r="Q11" s="12"/>
    </row>
    <row r="12" spans="1:17" x14ac:dyDescent="0.8">
      <c r="A12" s="7" t="s">
        <v>14</v>
      </c>
      <c r="B12" s="7" t="s">
        <v>11</v>
      </c>
      <c r="C12" s="7"/>
      <c r="D12" s="7"/>
      <c r="G12" s="12"/>
      <c r="I12" s="10"/>
      <c r="J12" s="13" t="str">
        <f t="shared" si="0"/>
        <v>PM0004</v>
      </c>
      <c r="K12" s="11"/>
      <c r="L12" s="13" t="s">
        <v>126</v>
      </c>
      <c r="M12" s="13" t="str">
        <f t="shared" si="1"/>
        <v>0004</v>
      </c>
      <c r="N12" s="12"/>
      <c r="O12" s="12"/>
      <c r="P12" s="12"/>
      <c r="Q12" s="12"/>
    </row>
    <row r="13" spans="1:17" x14ac:dyDescent="0.8">
      <c r="A13" s="7" t="s">
        <v>14</v>
      </c>
      <c r="B13" s="7" t="s">
        <v>11</v>
      </c>
      <c r="C13" s="7"/>
      <c r="D13" s="7"/>
      <c r="G13" s="12"/>
      <c r="I13" s="10"/>
      <c r="J13" s="13" t="str">
        <f t="shared" si="0"/>
        <v>PM0005</v>
      </c>
      <c r="K13" s="11"/>
      <c r="L13" s="13" t="s">
        <v>126</v>
      </c>
      <c r="M13" s="13" t="str">
        <f t="shared" si="1"/>
        <v>0005</v>
      </c>
      <c r="N13" s="12"/>
      <c r="O13" s="12"/>
      <c r="P13" s="12"/>
      <c r="Q13" s="12"/>
    </row>
    <row r="14" spans="1:17" x14ac:dyDescent="0.8">
      <c r="A14" s="7" t="s">
        <v>14</v>
      </c>
      <c r="B14" s="7" t="s">
        <v>11</v>
      </c>
      <c r="C14" s="7"/>
      <c r="D14" s="7"/>
      <c r="G14" s="12"/>
      <c r="I14" s="10"/>
      <c r="J14" s="13" t="str">
        <f t="shared" si="0"/>
        <v>PM0006</v>
      </c>
      <c r="K14" s="11"/>
      <c r="L14" s="13" t="s">
        <v>126</v>
      </c>
      <c r="M14" s="13" t="str">
        <f t="shared" si="1"/>
        <v>0006</v>
      </c>
      <c r="N14" s="12"/>
      <c r="O14" s="12"/>
      <c r="P14" s="12"/>
      <c r="Q14" s="12"/>
    </row>
    <row r="15" spans="1:17" x14ac:dyDescent="0.8">
      <c r="A15" s="7" t="s">
        <v>14</v>
      </c>
      <c r="B15" s="7" t="s">
        <v>11</v>
      </c>
      <c r="C15" s="7"/>
      <c r="D15" s="7"/>
      <c r="G15" s="12"/>
      <c r="I15" s="10"/>
      <c r="J15" s="13" t="str">
        <f t="shared" si="0"/>
        <v>PM0007</v>
      </c>
      <c r="K15" s="11"/>
      <c r="L15" s="13" t="s">
        <v>126</v>
      </c>
      <c r="M15" s="13" t="str">
        <f t="shared" si="1"/>
        <v>0007</v>
      </c>
      <c r="N15" s="12"/>
      <c r="O15" s="12"/>
      <c r="P15" s="12"/>
      <c r="Q15" s="12"/>
    </row>
    <row r="16" spans="1:17" x14ac:dyDescent="0.8">
      <c r="A16" s="7" t="s">
        <v>14</v>
      </c>
      <c r="B16" s="7" t="s">
        <v>11</v>
      </c>
      <c r="C16" s="7"/>
      <c r="D16" s="7"/>
      <c r="G16" s="12"/>
      <c r="I16" s="10"/>
      <c r="J16" s="13" t="str">
        <f t="shared" si="0"/>
        <v>PM0008</v>
      </c>
      <c r="K16" s="11"/>
      <c r="L16" s="13" t="s">
        <v>126</v>
      </c>
      <c r="M16" s="13" t="str">
        <f t="shared" si="1"/>
        <v>0008</v>
      </c>
      <c r="N16" s="12"/>
      <c r="O16" s="12"/>
      <c r="P16" s="12"/>
      <c r="Q16" s="12"/>
    </row>
    <row r="17" spans="1:17" x14ac:dyDescent="0.8">
      <c r="A17" s="7" t="s">
        <v>14</v>
      </c>
      <c r="B17" s="7" t="s">
        <v>11</v>
      </c>
      <c r="C17" s="7"/>
      <c r="D17" s="7"/>
      <c r="G17" s="12"/>
      <c r="I17" s="10"/>
      <c r="J17" s="13" t="str">
        <f t="shared" si="0"/>
        <v>PM0009</v>
      </c>
      <c r="K17" s="11"/>
      <c r="L17" s="13" t="s">
        <v>126</v>
      </c>
      <c r="M17" s="13" t="str">
        <f t="shared" si="1"/>
        <v>0009</v>
      </c>
      <c r="N17" s="12"/>
      <c r="O17" s="12"/>
      <c r="P17" s="12"/>
      <c r="Q17" s="12"/>
    </row>
    <row r="18" spans="1:17" x14ac:dyDescent="0.8">
      <c r="A18" s="7" t="s">
        <v>14</v>
      </c>
      <c r="B18" s="7" t="s">
        <v>11</v>
      </c>
      <c r="C18" s="7"/>
      <c r="D18" s="7"/>
    </row>
    <row r="19" spans="1:17" x14ac:dyDescent="0.8">
      <c r="A19" s="7" t="s">
        <v>14</v>
      </c>
      <c r="B19" s="7" t="s">
        <v>11</v>
      </c>
      <c r="C19" s="7"/>
      <c r="D19" s="7"/>
    </row>
    <row r="20" spans="1:17" x14ac:dyDescent="0.8">
      <c r="A20" s="7" t="s">
        <v>14</v>
      </c>
      <c r="B20" s="7" t="s">
        <v>11</v>
      </c>
      <c r="C20" s="7"/>
      <c r="D20" s="7"/>
    </row>
    <row r="21" spans="1:17" x14ac:dyDescent="0.8">
      <c r="A21" s="7" t="s">
        <v>14</v>
      </c>
      <c r="B21" s="7" t="s">
        <v>11</v>
      </c>
      <c r="C21" s="7"/>
      <c r="D21" s="7"/>
    </row>
    <row r="22" spans="1:17" x14ac:dyDescent="0.8">
      <c r="A22" s="7" t="s">
        <v>14</v>
      </c>
      <c r="B22" s="7" t="s">
        <v>11</v>
      </c>
      <c r="C22" s="7"/>
      <c r="D22" s="7"/>
    </row>
    <row r="23" spans="1:17" x14ac:dyDescent="0.8">
      <c r="A23" s="7" t="s">
        <v>14</v>
      </c>
      <c r="B23" s="7" t="s">
        <v>11</v>
      </c>
      <c r="C23" s="7"/>
      <c r="D23" s="7"/>
    </row>
    <row r="24" spans="1:17" x14ac:dyDescent="0.8">
      <c r="A24" s="7" t="s">
        <v>14</v>
      </c>
      <c r="B24" s="7" t="s">
        <v>11</v>
      </c>
      <c r="C24" s="7"/>
      <c r="D24" s="7"/>
    </row>
    <row r="25" spans="1:17" x14ac:dyDescent="0.8">
      <c r="A25" s="7" t="s">
        <v>14</v>
      </c>
      <c r="B25" s="7" t="s">
        <v>11</v>
      </c>
      <c r="C25" s="7"/>
      <c r="D25" s="7"/>
    </row>
    <row r="26" spans="1:17" x14ac:dyDescent="0.8">
      <c r="A26" s="7" t="s">
        <v>14</v>
      </c>
      <c r="B26" s="7" t="s">
        <v>11</v>
      </c>
      <c r="C26" s="7"/>
      <c r="D26" s="7"/>
    </row>
    <row r="27" spans="1:17" x14ac:dyDescent="0.8">
      <c r="A27" s="7" t="s">
        <v>14</v>
      </c>
      <c r="B27" s="7" t="s">
        <v>11</v>
      </c>
      <c r="C27" s="7"/>
      <c r="D27" s="7"/>
    </row>
    <row r="28" spans="1:17" x14ac:dyDescent="0.8">
      <c r="A28" s="7" t="s">
        <v>14</v>
      </c>
      <c r="B28" s="7" t="s">
        <v>11</v>
      </c>
      <c r="C28" s="7"/>
      <c r="D28" s="7"/>
    </row>
    <row r="29" spans="1:17" x14ac:dyDescent="0.8">
      <c r="A29" s="7" t="s">
        <v>14</v>
      </c>
      <c r="B29" s="7" t="s">
        <v>11</v>
      </c>
      <c r="C29" s="7"/>
      <c r="D29" s="7"/>
    </row>
    <row r="30" spans="1:17" x14ac:dyDescent="0.8">
      <c r="A30" s="7" t="s">
        <v>14</v>
      </c>
      <c r="B30" s="7" t="s">
        <v>11</v>
      </c>
      <c r="C30" s="7"/>
      <c r="D30" s="7"/>
    </row>
    <row r="31" spans="1:17" x14ac:dyDescent="0.8">
      <c r="A31" s="7" t="s">
        <v>14</v>
      </c>
      <c r="B31" s="7" t="s">
        <v>11</v>
      </c>
      <c r="C31" s="7"/>
      <c r="D31" s="7"/>
    </row>
    <row r="32" spans="1:17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2">
    <dataValidation type="list" allowBlank="1" showInputMessage="1" showErrorMessage="1" sqref="D2:D83 B2:B83" xr:uid="{00000000-0002-0000-0300-000000000000}">
      <formula1>"新規,更新,削除"</formula1>
    </dataValidation>
    <dataValidation type="list" allowBlank="1" showInputMessage="1" showErrorMessage="1" sqref="G9:G17" xr:uid="{00000000-0002-0000-0300-000001000000}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3"/>
  <sheetViews>
    <sheetView showGridLines="0" zoomScale="50" zoomScaleNormal="5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6" width="3.71875" customWidth="1"/>
    <col min="7" max="7" width="21.38671875" bestFit="1" customWidth="1"/>
    <col min="8" max="8" width="3.71875" customWidth="1"/>
    <col min="9" max="9" width="15.44140625" bestFit="1" customWidth="1"/>
    <col min="10" max="19" width="26.83203125" style="14" bestFit="1" customWidth="1"/>
  </cols>
  <sheetData>
    <row r="1" spans="1:19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9" x14ac:dyDescent="0.8">
      <c r="A2" s="7" t="s">
        <v>14</v>
      </c>
      <c r="B2" s="7" t="s">
        <v>11</v>
      </c>
      <c r="C2" s="7"/>
      <c r="D2" s="7"/>
      <c r="I2" s="1" t="s">
        <v>21</v>
      </c>
      <c r="J2" s="12" t="s">
        <v>173</v>
      </c>
      <c r="K2" s="12" t="s">
        <v>173</v>
      </c>
      <c r="L2" s="12" t="s">
        <v>173</v>
      </c>
      <c r="M2" s="12" t="s">
        <v>173</v>
      </c>
      <c r="N2" s="12" t="s">
        <v>173</v>
      </c>
      <c r="O2" s="12" t="s">
        <v>173</v>
      </c>
      <c r="P2" s="12" t="s">
        <v>173</v>
      </c>
      <c r="Q2" s="12" t="s">
        <v>173</v>
      </c>
      <c r="R2" s="12" t="s">
        <v>173</v>
      </c>
      <c r="S2" s="12" t="s">
        <v>173</v>
      </c>
    </row>
    <row r="3" spans="1:19" x14ac:dyDescent="0.8">
      <c r="A3" s="7" t="s">
        <v>14</v>
      </c>
      <c r="B3" s="7" t="s">
        <v>11</v>
      </c>
      <c r="C3" s="7"/>
      <c r="D3" s="7"/>
      <c r="I3" s="1" t="s">
        <v>20</v>
      </c>
      <c r="J3" s="12" t="s">
        <v>182</v>
      </c>
      <c r="K3" s="12" t="s">
        <v>182</v>
      </c>
      <c r="L3" s="12" t="s">
        <v>182</v>
      </c>
      <c r="M3" s="12" t="s">
        <v>182</v>
      </c>
      <c r="N3" s="12" t="s">
        <v>182</v>
      </c>
      <c r="O3" s="12" t="s">
        <v>182</v>
      </c>
      <c r="P3" s="12" t="s">
        <v>182</v>
      </c>
      <c r="Q3" s="12" t="s">
        <v>182</v>
      </c>
      <c r="R3" s="12" t="s">
        <v>182</v>
      </c>
      <c r="S3" s="12" t="s">
        <v>182</v>
      </c>
    </row>
    <row r="4" spans="1:19" x14ac:dyDescent="0.8">
      <c r="A4" s="7" t="s">
        <v>14</v>
      </c>
      <c r="B4" s="7" t="s">
        <v>11</v>
      </c>
      <c r="C4" s="7"/>
      <c r="D4" s="7"/>
      <c r="I4" s="1" t="s">
        <v>19</v>
      </c>
      <c r="J4" s="12" t="s">
        <v>171</v>
      </c>
      <c r="K4" s="12" t="s">
        <v>172</v>
      </c>
      <c r="L4" s="12" t="s">
        <v>59</v>
      </c>
      <c r="M4" s="12" t="s">
        <v>39</v>
      </c>
      <c r="N4" s="12" t="s">
        <v>74</v>
      </c>
      <c r="O4" s="12" t="s">
        <v>123</v>
      </c>
      <c r="P4" s="12" t="s">
        <v>25</v>
      </c>
      <c r="Q4" s="12" t="s">
        <v>26</v>
      </c>
      <c r="R4" s="12" t="s">
        <v>27</v>
      </c>
      <c r="S4" s="12" t="s">
        <v>28</v>
      </c>
    </row>
    <row r="5" spans="1:19" x14ac:dyDescent="0.8">
      <c r="A5" s="7" t="s">
        <v>14</v>
      </c>
      <c r="B5" s="7" t="s">
        <v>11</v>
      </c>
      <c r="C5" s="7"/>
      <c r="D5" s="7"/>
      <c r="I5" s="1" t="s">
        <v>18</v>
      </c>
      <c r="J5" s="12" t="s">
        <v>183</v>
      </c>
      <c r="K5" s="12" t="s">
        <v>184</v>
      </c>
      <c r="L5" s="12" t="s">
        <v>60</v>
      </c>
      <c r="M5" s="12" t="s">
        <v>58</v>
      </c>
      <c r="N5" s="12" t="s">
        <v>53</v>
      </c>
      <c r="O5" s="12" t="s">
        <v>125</v>
      </c>
      <c r="P5" s="12" t="s">
        <v>64</v>
      </c>
      <c r="Q5" s="12" t="s">
        <v>62</v>
      </c>
      <c r="R5" s="12" t="s">
        <v>63</v>
      </c>
      <c r="S5" s="12" t="s">
        <v>61</v>
      </c>
    </row>
    <row r="6" spans="1:19" x14ac:dyDescent="0.8">
      <c r="A6" s="7" t="s">
        <v>14</v>
      </c>
      <c r="B6" s="7" t="s">
        <v>11</v>
      </c>
      <c r="C6" s="7"/>
      <c r="D6" s="7"/>
      <c r="I6" s="1" t="s">
        <v>22</v>
      </c>
      <c r="J6" s="12" t="s">
        <v>115</v>
      </c>
      <c r="K6" s="12" t="s">
        <v>115</v>
      </c>
      <c r="L6" s="12" t="s">
        <v>115</v>
      </c>
      <c r="M6" s="12" t="s">
        <v>115</v>
      </c>
      <c r="N6" s="12" t="s">
        <v>117</v>
      </c>
      <c r="O6" s="12" t="s">
        <v>117</v>
      </c>
      <c r="P6" s="12" t="s">
        <v>114</v>
      </c>
      <c r="Q6" s="12" t="s">
        <v>114</v>
      </c>
      <c r="R6" s="12" t="s">
        <v>115</v>
      </c>
      <c r="S6" s="12" t="s">
        <v>115</v>
      </c>
    </row>
    <row r="7" spans="1:19" x14ac:dyDescent="0.8">
      <c r="A7" s="7" t="s">
        <v>14</v>
      </c>
      <c r="B7" s="7" t="s">
        <v>11</v>
      </c>
      <c r="C7" s="7"/>
      <c r="D7" s="7"/>
      <c r="I7" s="1" t="s">
        <v>23</v>
      </c>
      <c r="J7" s="12">
        <v>8</v>
      </c>
      <c r="K7" s="12">
        <v>30</v>
      </c>
      <c r="L7" s="12">
        <v>8</v>
      </c>
      <c r="M7" s="12">
        <v>30</v>
      </c>
      <c r="N7" s="12">
        <v>6</v>
      </c>
      <c r="O7" s="12">
        <v>4</v>
      </c>
      <c r="P7" s="12">
        <v>8</v>
      </c>
      <c r="Q7" s="12">
        <v>8</v>
      </c>
      <c r="R7" s="12">
        <v>8</v>
      </c>
      <c r="S7" s="12">
        <v>8</v>
      </c>
    </row>
    <row r="8" spans="1:19" ht="20.25" thickBot="1" x14ac:dyDescent="0.85">
      <c r="A8" s="7" t="s">
        <v>14</v>
      </c>
      <c r="B8" s="7" t="s">
        <v>11</v>
      </c>
      <c r="C8" s="7"/>
      <c r="D8" s="7"/>
      <c r="G8" s="15" t="s">
        <v>238</v>
      </c>
      <c r="I8" s="8" t="s">
        <v>24</v>
      </c>
      <c r="J8" s="15" t="s">
        <v>116</v>
      </c>
      <c r="K8" s="15" t="s">
        <v>116</v>
      </c>
      <c r="L8" s="15" t="s">
        <v>116</v>
      </c>
      <c r="M8" s="15"/>
      <c r="N8" s="15" t="s">
        <v>116</v>
      </c>
      <c r="O8" s="15" t="s">
        <v>116</v>
      </c>
      <c r="P8" s="15"/>
      <c r="Q8" s="15"/>
      <c r="R8" s="15"/>
      <c r="S8" s="15"/>
    </row>
    <row r="9" spans="1:19" ht="20.25" thickTop="1" x14ac:dyDescent="0.8">
      <c r="A9" s="7" t="s">
        <v>14</v>
      </c>
      <c r="B9" s="7" t="s">
        <v>11</v>
      </c>
      <c r="C9" s="7"/>
      <c r="D9" s="7"/>
      <c r="G9" s="13" t="s">
        <v>240</v>
      </c>
      <c r="I9" s="9"/>
      <c r="J9" s="13" t="str">
        <f>CONCATENATE(N9,O9)</f>
        <v>PMD0001</v>
      </c>
      <c r="K9" s="11" t="s">
        <v>146</v>
      </c>
      <c r="L9" s="13" t="str">
        <f>INDEX(支払方法マスタ!$J$9:$Q$5009,MATCH(M9,支払方法マスタ!$K$9:$K$5009,0),1)</f>
        <v>PM0001</v>
      </c>
      <c r="M9" s="13" t="s">
        <v>127</v>
      </c>
      <c r="N9" s="13" t="s">
        <v>148</v>
      </c>
      <c r="O9" s="13" t="str">
        <f>TEXT(ROW()-8,"000#")</f>
        <v>0001</v>
      </c>
      <c r="P9" s="11"/>
      <c r="Q9" s="11"/>
      <c r="R9" s="11"/>
      <c r="S9" s="11"/>
    </row>
    <row r="10" spans="1:19" x14ac:dyDescent="0.8">
      <c r="A10" s="7" t="s">
        <v>14</v>
      </c>
      <c r="B10" s="7" t="s">
        <v>11</v>
      </c>
      <c r="C10" s="7"/>
      <c r="D10" s="7"/>
      <c r="G10" s="12" t="s">
        <v>240</v>
      </c>
      <c r="I10" s="10"/>
      <c r="J10" s="13" t="str">
        <f t="shared" ref="J10:J39" si="0">CONCATENATE(N10,O10)</f>
        <v>PMD0002</v>
      </c>
      <c r="K10" s="11" t="s">
        <v>149</v>
      </c>
      <c r="L10" s="13" t="str">
        <f>INDEX(支払方法マスタ!$J$9:$Q$17,MATCH(M10,支払方法マスタ!$K$9:$K$5000,0),1)</f>
        <v>PM0002</v>
      </c>
      <c r="M10" s="13" t="s">
        <v>186</v>
      </c>
      <c r="N10" s="13" t="s">
        <v>185</v>
      </c>
      <c r="O10" s="13" t="str">
        <f t="shared" ref="O10:O39" si="1">TEXT(ROW()-8,"000#")</f>
        <v>0002</v>
      </c>
      <c r="P10" s="12"/>
      <c r="Q10" s="12"/>
      <c r="R10" s="12"/>
      <c r="S10" s="12"/>
    </row>
    <row r="11" spans="1:19" x14ac:dyDescent="0.8">
      <c r="A11" s="7" t="s">
        <v>14</v>
      </c>
      <c r="B11" s="7" t="s">
        <v>11</v>
      </c>
      <c r="C11" s="7"/>
      <c r="D11" s="7"/>
      <c r="G11" s="12" t="s">
        <v>240</v>
      </c>
      <c r="I11" s="10"/>
      <c r="J11" s="13" t="str">
        <f t="shared" si="0"/>
        <v>PMD0003</v>
      </c>
      <c r="K11" s="11" t="s">
        <v>152</v>
      </c>
      <c r="L11" s="13" t="str">
        <f>INDEX(支払方法マスタ!$J$9:$Q$17,MATCH(M11,支払方法マスタ!$K$9:$K$5000,0),1)</f>
        <v>PM0002</v>
      </c>
      <c r="M11" s="13" t="s">
        <v>186</v>
      </c>
      <c r="N11" s="13" t="s">
        <v>185</v>
      </c>
      <c r="O11" s="13" t="str">
        <f t="shared" si="1"/>
        <v>0003</v>
      </c>
      <c r="P11" s="12"/>
      <c r="Q11" s="12"/>
      <c r="R11" s="12"/>
      <c r="S11" s="12"/>
    </row>
    <row r="12" spans="1:19" x14ac:dyDescent="0.8">
      <c r="A12" s="7" t="s">
        <v>14</v>
      </c>
      <c r="B12" s="7" t="s">
        <v>11</v>
      </c>
      <c r="C12" s="7"/>
      <c r="D12" s="7"/>
      <c r="G12" s="12" t="s">
        <v>240</v>
      </c>
      <c r="I12" s="10"/>
      <c r="J12" s="13" t="str">
        <f t="shared" si="0"/>
        <v>PMD0004</v>
      </c>
      <c r="K12" s="11" t="s">
        <v>147</v>
      </c>
      <c r="L12" s="13" t="str">
        <f>INDEX(支払方法マスタ!$J$9:$Q$17,MATCH(M12,支払方法マスタ!$K$9:$K$5000,0),1)</f>
        <v>PM0002</v>
      </c>
      <c r="M12" s="13" t="s">
        <v>186</v>
      </c>
      <c r="N12" s="13" t="s">
        <v>185</v>
      </c>
      <c r="O12" s="13" t="str">
        <f t="shared" si="1"/>
        <v>0004</v>
      </c>
      <c r="P12" s="12"/>
      <c r="Q12" s="12"/>
      <c r="R12" s="12"/>
      <c r="S12" s="12"/>
    </row>
    <row r="13" spans="1:19" x14ac:dyDescent="0.8">
      <c r="A13" s="7" t="s">
        <v>14</v>
      </c>
      <c r="B13" s="7" t="s">
        <v>11</v>
      </c>
      <c r="C13" s="7"/>
      <c r="D13" s="7"/>
      <c r="G13" s="12" t="s">
        <v>240</v>
      </c>
      <c r="I13" s="10"/>
      <c r="J13" s="13" t="str">
        <f t="shared" si="0"/>
        <v>PMD0005</v>
      </c>
      <c r="K13" s="11" t="s">
        <v>157</v>
      </c>
      <c r="L13" s="13" t="str">
        <f>INDEX(支払方法マスタ!$J$9:$Q$17,MATCH(M13,支払方法マスタ!$K$9:$K$5000,0),1)</f>
        <v>PM0002</v>
      </c>
      <c r="M13" s="13" t="s">
        <v>186</v>
      </c>
      <c r="N13" s="13" t="s">
        <v>185</v>
      </c>
      <c r="O13" s="13" t="str">
        <f t="shared" si="1"/>
        <v>0005</v>
      </c>
      <c r="P13" s="12"/>
      <c r="Q13" s="12"/>
      <c r="R13" s="12"/>
      <c r="S13" s="12"/>
    </row>
    <row r="14" spans="1:19" x14ac:dyDescent="0.8">
      <c r="A14" s="7" t="s">
        <v>14</v>
      </c>
      <c r="B14" s="7" t="s">
        <v>11</v>
      </c>
      <c r="C14" s="7"/>
      <c r="D14" s="7"/>
      <c r="G14" s="12" t="s">
        <v>240</v>
      </c>
      <c r="I14" s="10"/>
      <c r="J14" s="13" t="str">
        <f t="shared" si="0"/>
        <v>PMD0006</v>
      </c>
      <c r="K14" s="11" t="s">
        <v>160</v>
      </c>
      <c r="L14" s="13" t="str">
        <f>INDEX(支払方法マスタ!$J$9:$Q$17,MATCH(M14,支払方法マスタ!$K$9:$K$5000,0),1)</f>
        <v>PM0002</v>
      </c>
      <c r="M14" s="13" t="s">
        <v>186</v>
      </c>
      <c r="N14" s="13" t="s">
        <v>185</v>
      </c>
      <c r="O14" s="13" t="str">
        <f t="shared" si="1"/>
        <v>0006</v>
      </c>
      <c r="P14" s="12"/>
      <c r="Q14" s="12"/>
      <c r="R14" s="12"/>
      <c r="S14" s="12"/>
    </row>
    <row r="15" spans="1:19" x14ac:dyDescent="0.8">
      <c r="A15" s="7" t="s">
        <v>14</v>
      </c>
      <c r="B15" s="7" t="s">
        <v>11</v>
      </c>
      <c r="C15" s="7"/>
      <c r="D15" s="7"/>
      <c r="G15" s="12" t="s">
        <v>240</v>
      </c>
      <c r="I15" s="10"/>
      <c r="J15" s="13" t="str">
        <f t="shared" si="0"/>
        <v>PMD0007</v>
      </c>
      <c r="K15" s="11" t="s">
        <v>150</v>
      </c>
      <c r="L15" s="13" t="str">
        <f>INDEX(支払方法マスタ!$J$9:$Q$17,MATCH(M15,支払方法マスタ!$K$9:$K$5000,0),1)</f>
        <v>PM0003</v>
      </c>
      <c r="M15" s="13" t="s">
        <v>129</v>
      </c>
      <c r="N15" s="13" t="s">
        <v>185</v>
      </c>
      <c r="O15" s="13" t="str">
        <f t="shared" si="1"/>
        <v>0007</v>
      </c>
      <c r="P15" s="12"/>
      <c r="Q15" s="12"/>
      <c r="R15" s="12"/>
      <c r="S15" s="12"/>
    </row>
    <row r="16" spans="1:19" x14ac:dyDescent="0.8">
      <c r="A16" s="7" t="s">
        <v>14</v>
      </c>
      <c r="B16" s="7" t="s">
        <v>11</v>
      </c>
      <c r="C16" s="7"/>
      <c r="D16" s="7"/>
      <c r="G16" s="12" t="s">
        <v>240</v>
      </c>
      <c r="I16" s="10"/>
      <c r="J16" s="13" t="str">
        <f t="shared" si="0"/>
        <v>PMD0008</v>
      </c>
      <c r="K16" s="11" t="s">
        <v>153</v>
      </c>
      <c r="L16" s="13" t="str">
        <f>INDEX(支払方法マスタ!$J$9:$Q$17,MATCH(M16,支払方法マスタ!$K$9:$K$5000,0),1)</f>
        <v>PM0003</v>
      </c>
      <c r="M16" s="13" t="s">
        <v>129</v>
      </c>
      <c r="N16" s="13" t="s">
        <v>185</v>
      </c>
      <c r="O16" s="13" t="str">
        <f t="shared" si="1"/>
        <v>0008</v>
      </c>
      <c r="P16" s="12"/>
      <c r="Q16" s="12"/>
      <c r="R16" s="12"/>
      <c r="S16" s="12"/>
    </row>
    <row r="17" spans="1:19" x14ac:dyDescent="0.8">
      <c r="A17" s="7" t="s">
        <v>14</v>
      </c>
      <c r="B17" s="7" t="s">
        <v>11</v>
      </c>
      <c r="C17" s="7"/>
      <c r="D17" s="7"/>
      <c r="G17" s="12" t="s">
        <v>240</v>
      </c>
      <c r="I17" s="10"/>
      <c r="J17" s="13" t="str">
        <f t="shared" si="0"/>
        <v>PMD0009</v>
      </c>
      <c r="K17" s="11" t="s">
        <v>155</v>
      </c>
      <c r="L17" s="13" t="str">
        <f>INDEX(支払方法マスタ!$J$9:$Q$17,MATCH(M17,支払方法マスタ!$K$9:$K$5000,0),1)</f>
        <v>PM0003</v>
      </c>
      <c r="M17" s="13" t="s">
        <v>129</v>
      </c>
      <c r="N17" s="13" t="s">
        <v>185</v>
      </c>
      <c r="O17" s="13" t="str">
        <f t="shared" si="1"/>
        <v>0009</v>
      </c>
      <c r="P17" s="12"/>
      <c r="Q17" s="12"/>
      <c r="R17" s="12"/>
      <c r="S17" s="12"/>
    </row>
    <row r="18" spans="1:19" x14ac:dyDescent="0.8">
      <c r="A18" s="7" t="s">
        <v>14</v>
      </c>
      <c r="B18" s="7" t="s">
        <v>11</v>
      </c>
      <c r="C18" s="7"/>
      <c r="D18" s="7"/>
      <c r="G18" s="12" t="s">
        <v>240</v>
      </c>
      <c r="J18" s="13" t="str">
        <f t="shared" si="0"/>
        <v>PMD0010</v>
      </c>
      <c r="K18" s="11" t="s">
        <v>158</v>
      </c>
      <c r="L18" s="13" t="str">
        <f>INDEX(支払方法マスタ!$J$9:$Q$17,MATCH(M18,支払方法マスタ!$K$9:$K$5000,0),1)</f>
        <v>PM0003</v>
      </c>
      <c r="M18" s="13" t="s">
        <v>129</v>
      </c>
      <c r="N18" s="13" t="s">
        <v>185</v>
      </c>
      <c r="O18" s="13" t="str">
        <f t="shared" si="1"/>
        <v>0010</v>
      </c>
      <c r="P18" s="12"/>
      <c r="Q18" s="12"/>
      <c r="R18" s="12"/>
      <c r="S18" s="12"/>
    </row>
    <row r="19" spans="1:19" x14ac:dyDescent="0.8">
      <c r="A19" s="7" t="s">
        <v>14</v>
      </c>
      <c r="B19" s="7" t="s">
        <v>11</v>
      </c>
      <c r="C19" s="7"/>
      <c r="D19" s="7"/>
      <c r="G19" s="12" t="s">
        <v>240</v>
      </c>
      <c r="J19" s="13" t="str">
        <f t="shared" si="0"/>
        <v>PMD0011</v>
      </c>
      <c r="K19" s="11" t="s">
        <v>161</v>
      </c>
      <c r="L19" s="13" t="str">
        <f>INDEX(支払方法マスタ!$J$9:$Q$17,MATCH(M19,支払方法マスタ!$K$9:$K$5000,0),1)</f>
        <v>PM0003</v>
      </c>
      <c r="M19" s="13" t="s">
        <v>129</v>
      </c>
      <c r="N19" s="13" t="s">
        <v>185</v>
      </c>
      <c r="O19" s="13" t="str">
        <f t="shared" si="1"/>
        <v>0011</v>
      </c>
      <c r="P19" s="12"/>
      <c r="Q19" s="12"/>
      <c r="R19" s="12"/>
      <c r="S19" s="12"/>
    </row>
    <row r="20" spans="1:19" x14ac:dyDescent="0.8">
      <c r="A20" s="7" t="s">
        <v>14</v>
      </c>
      <c r="B20" s="7" t="s">
        <v>11</v>
      </c>
      <c r="C20" s="7"/>
      <c r="D20" s="7"/>
      <c r="G20" s="12" t="s">
        <v>240</v>
      </c>
      <c r="J20" s="13" t="str">
        <f t="shared" si="0"/>
        <v>PMD0012</v>
      </c>
      <c r="K20" s="11" t="s">
        <v>163</v>
      </c>
      <c r="L20" s="13" t="str">
        <f>INDEX(支払方法マスタ!$J$9:$Q$17,MATCH(M20,支払方法マスタ!$K$9:$K$5000,0),1)</f>
        <v>PM0003</v>
      </c>
      <c r="M20" s="13" t="s">
        <v>129</v>
      </c>
      <c r="N20" s="13" t="s">
        <v>185</v>
      </c>
      <c r="O20" s="13" t="str">
        <f t="shared" si="1"/>
        <v>0012</v>
      </c>
      <c r="P20" s="12"/>
      <c r="Q20" s="12"/>
      <c r="R20" s="12"/>
      <c r="S20" s="12"/>
    </row>
    <row r="21" spans="1:19" x14ac:dyDescent="0.8">
      <c r="A21" s="7" t="s">
        <v>14</v>
      </c>
      <c r="B21" s="7" t="s">
        <v>11</v>
      </c>
      <c r="C21" s="7"/>
      <c r="D21" s="7"/>
      <c r="G21" s="12"/>
      <c r="J21" s="13" t="str">
        <f t="shared" si="0"/>
        <v>PMD0013</v>
      </c>
      <c r="K21" s="11"/>
      <c r="L21" s="13" t="e">
        <f>INDEX(支払方法マスタ!$J$9:$Q$17,MATCH(M21,支払方法マスタ!$K$9:$K$5000,0),1)</f>
        <v>#N/A</v>
      </c>
      <c r="M21" s="13"/>
      <c r="N21" s="13" t="s">
        <v>185</v>
      </c>
      <c r="O21" s="13" t="str">
        <f t="shared" si="1"/>
        <v>0013</v>
      </c>
      <c r="P21" s="12"/>
      <c r="Q21" s="12"/>
      <c r="R21" s="12"/>
      <c r="S21" s="12"/>
    </row>
    <row r="22" spans="1:19" x14ac:dyDescent="0.8">
      <c r="A22" s="7" t="s">
        <v>14</v>
      </c>
      <c r="B22" s="7" t="s">
        <v>11</v>
      </c>
      <c r="C22" s="7"/>
      <c r="D22" s="7"/>
      <c r="G22" s="12"/>
      <c r="J22" s="13" t="str">
        <f t="shared" si="0"/>
        <v>PMD0014</v>
      </c>
      <c r="K22" s="11"/>
      <c r="L22" s="13" t="e">
        <f>INDEX(支払方法マスタ!$J$9:$Q$17,MATCH(M22,支払方法マスタ!$K$9:$K$5000,0),1)</f>
        <v>#N/A</v>
      </c>
      <c r="M22" s="13"/>
      <c r="N22" s="13" t="s">
        <v>185</v>
      </c>
      <c r="O22" s="13" t="str">
        <f t="shared" si="1"/>
        <v>0014</v>
      </c>
      <c r="P22" s="12"/>
      <c r="Q22" s="12"/>
      <c r="R22" s="12"/>
      <c r="S22" s="12"/>
    </row>
    <row r="23" spans="1:19" x14ac:dyDescent="0.8">
      <c r="A23" s="7" t="s">
        <v>14</v>
      </c>
      <c r="B23" s="7" t="s">
        <v>11</v>
      </c>
      <c r="C23" s="7"/>
      <c r="D23" s="7"/>
      <c r="G23" s="12"/>
      <c r="J23" s="13" t="str">
        <f t="shared" si="0"/>
        <v>PMD0015</v>
      </c>
      <c r="K23" s="11"/>
      <c r="L23" s="13" t="e">
        <f>INDEX(支払方法マスタ!$J$9:$Q$17,MATCH(M23,支払方法マスタ!$K$9:$K$5000,0),1)</f>
        <v>#N/A</v>
      </c>
      <c r="M23" s="13"/>
      <c r="N23" s="13" t="s">
        <v>185</v>
      </c>
      <c r="O23" s="13" t="str">
        <f t="shared" si="1"/>
        <v>0015</v>
      </c>
      <c r="P23" s="12"/>
      <c r="Q23" s="12"/>
      <c r="R23" s="12"/>
      <c r="S23" s="12"/>
    </row>
    <row r="24" spans="1:19" x14ac:dyDescent="0.8">
      <c r="A24" s="7" t="s">
        <v>14</v>
      </c>
      <c r="B24" s="7" t="s">
        <v>11</v>
      </c>
      <c r="C24" s="7"/>
      <c r="D24" s="7"/>
      <c r="G24" s="12"/>
      <c r="J24" s="13" t="str">
        <f t="shared" si="0"/>
        <v>PMD0016</v>
      </c>
      <c r="K24" s="11"/>
      <c r="L24" s="13" t="e">
        <f>INDEX(支払方法マスタ!$J$9:$Q$17,MATCH(M24,支払方法マスタ!$K$9:$K$5000,0),1)</f>
        <v>#N/A</v>
      </c>
      <c r="M24" s="13"/>
      <c r="N24" s="13" t="s">
        <v>185</v>
      </c>
      <c r="O24" s="13" t="str">
        <f t="shared" si="1"/>
        <v>0016</v>
      </c>
      <c r="P24" s="12"/>
      <c r="Q24" s="12"/>
      <c r="R24" s="12"/>
      <c r="S24" s="12"/>
    </row>
    <row r="25" spans="1:19" x14ac:dyDescent="0.8">
      <c r="A25" s="7" t="s">
        <v>14</v>
      </c>
      <c r="B25" s="7" t="s">
        <v>11</v>
      </c>
      <c r="C25" s="7"/>
      <c r="D25" s="7"/>
      <c r="G25" s="12"/>
      <c r="J25" s="13" t="str">
        <f t="shared" si="0"/>
        <v>PMD0017</v>
      </c>
      <c r="K25" s="11"/>
      <c r="L25" s="13" t="e">
        <f>INDEX(支払方法マスタ!$J$9:$Q$17,MATCH(M25,支払方法マスタ!$K$9:$K$5000,0),1)</f>
        <v>#N/A</v>
      </c>
      <c r="M25" s="13"/>
      <c r="N25" s="13" t="s">
        <v>185</v>
      </c>
      <c r="O25" s="13" t="str">
        <f t="shared" si="1"/>
        <v>0017</v>
      </c>
      <c r="P25" s="12"/>
      <c r="Q25" s="12"/>
      <c r="R25" s="12"/>
      <c r="S25" s="12"/>
    </row>
    <row r="26" spans="1:19" x14ac:dyDescent="0.8">
      <c r="A26" s="7" t="s">
        <v>14</v>
      </c>
      <c r="B26" s="7" t="s">
        <v>11</v>
      </c>
      <c r="C26" s="7"/>
      <c r="D26" s="7"/>
      <c r="G26" s="12"/>
      <c r="J26" s="13" t="str">
        <f t="shared" si="0"/>
        <v>PMD0018</v>
      </c>
      <c r="K26" s="11"/>
      <c r="L26" s="13" t="e">
        <f>INDEX(支払方法マスタ!$J$9:$Q$17,MATCH(M26,支払方法マスタ!$K$9:$K$5000,0),1)</f>
        <v>#N/A</v>
      </c>
      <c r="M26" s="13"/>
      <c r="N26" s="13" t="s">
        <v>185</v>
      </c>
      <c r="O26" s="13" t="str">
        <f t="shared" si="1"/>
        <v>0018</v>
      </c>
      <c r="P26" s="12"/>
      <c r="Q26" s="12"/>
      <c r="R26" s="12"/>
      <c r="S26" s="12"/>
    </row>
    <row r="27" spans="1:19" x14ac:dyDescent="0.8">
      <c r="A27" s="7" t="s">
        <v>14</v>
      </c>
      <c r="B27" s="7" t="s">
        <v>11</v>
      </c>
      <c r="C27" s="7"/>
      <c r="D27" s="7"/>
      <c r="G27" s="12"/>
      <c r="J27" s="13" t="str">
        <f t="shared" si="0"/>
        <v>PMD0019</v>
      </c>
      <c r="K27" s="11"/>
      <c r="L27" s="13" t="e">
        <f>INDEX(支払方法マスタ!$J$9:$Q$17,MATCH(M27,支払方法マスタ!$K$9:$K$5000,0),1)</f>
        <v>#N/A</v>
      </c>
      <c r="M27" s="13"/>
      <c r="N27" s="13" t="s">
        <v>185</v>
      </c>
      <c r="O27" s="13" t="str">
        <f t="shared" si="1"/>
        <v>0019</v>
      </c>
      <c r="P27" s="12"/>
      <c r="Q27" s="12"/>
      <c r="R27" s="12"/>
      <c r="S27" s="12"/>
    </row>
    <row r="28" spans="1:19" x14ac:dyDescent="0.8">
      <c r="A28" s="7" t="s">
        <v>14</v>
      </c>
      <c r="B28" s="7" t="s">
        <v>11</v>
      </c>
      <c r="C28" s="7"/>
      <c r="D28" s="7"/>
      <c r="G28" s="12"/>
      <c r="J28" s="13" t="str">
        <f t="shared" si="0"/>
        <v>PMD0020</v>
      </c>
      <c r="K28" s="11"/>
      <c r="L28" s="13" t="e">
        <f>INDEX(支払方法マスタ!$J$9:$Q$17,MATCH(M28,支払方法マスタ!$K$9:$K$5000,0),1)</f>
        <v>#N/A</v>
      </c>
      <c r="M28" s="13"/>
      <c r="N28" s="13" t="s">
        <v>185</v>
      </c>
      <c r="O28" s="13" t="str">
        <f t="shared" si="1"/>
        <v>0020</v>
      </c>
      <c r="P28" s="12"/>
      <c r="Q28" s="12"/>
      <c r="R28" s="12"/>
      <c r="S28" s="12"/>
    </row>
    <row r="29" spans="1:19" x14ac:dyDescent="0.8">
      <c r="A29" s="7" t="s">
        <v>14</v>
      </c>
      <c r="B29" s="7" t="s">
        <v>11</v>
      </c>
      <c r="C29" s="7"/>
      <c r="D29" s="7"/>
      <c r="G29" s="12"/>
      <c r="J29" s="13" t="str">
        <f t="shared" si="0"/>
        <v>PMD0021</v>
      </c>
      <c r="K29" s="11"/>
      <c r="L29" s="13" t="e">
        <f>INDEX(支払方法マスタ!$J$9:$Q$17,MATCH(M29,支払方法マスタ!$K$9:$K$5000,0),1)</f>
        <v>#N/A</v>
      </c>
      <c r="M29" s="13"/>
      <c r="N29" s="13" t="s">
        <v>185</v>
      </c>
      <c r="O29" s="13" t="str">
        <f t="shared" si="1"/>
        <v>0021</v>
      </c>
      <c r="P29" s="12"/>
      <c r="Q29" s="12"/>
      <c r="R29" s="12"/>
      <c r="S29" s="12"/>
    </row>
    <row r="30" spans="1:19" x14ac:dyDescent="0.8">
      <c r="A30" s="7" t="s">
        <v>14</v>
      </c>
      <c r="B30" s="7" t="s">
        <v>11</v>
      </c>
      <c r="C30" s="7"/>
      <c r="D30" s="7"/>
      <c r="G30" s="12"/>
      <c r="J30" s="13" t="str">
        <f t="shared" si="0"/>
        <v>PMD0022</v>
      </c>
      <c r="K30" s="11"/>
      <c r="L30" s="13" t="e">
        <f>INDEX(支払方法マスタ!$J$9:$Q$17,MATCH(M30,支払方法マスタ!$K$9:$K$5000,0),1)</f>
        <v>#N/A</v>
      </c>
      <c r="M30" s="13"/>
      <c r="N30" s="13" t="s">
        <v>185</v>
      </c>
      <c r="O30" s="13" t="str">
        <f t="shared" si="1"/>
        <v>0022</v>
      </c>
      <c r="P30" s="12"/>
      <c r="Q30" s="12"/>
      <c r="R30" s="12"/>
      <c r="S30" s="12"/>
    </row>
    <row r="31" spans="1:19" x14ac:dyDescent="0.8">
      <c r="A31" s="7" t="s">
        <v>14</v>
      </c>
      <c r="B31" s="7" t="s">
        <v>11</v>
      </c>
      <c r="C31" s="7"/>
      <c r="D31" s="7"/>
      <c r="G31" s="12"/>
      <c r="J31" s="13" t="str">
        <f t="shared" si="0"/>
        <v>PMD0023</v>
      </c>
      <c r="K31" s="11"/>
      <c r="L31" s="13" t="e">
        <f>INDEX(支払方法マスタ!$J$9:$Q$17,MATCH(M31,支払方法マスタ!$K$9:$K$5000,0),1)</f>
        <v>#N/A</v>
      </c>
      <c r="M31" s="13"/>
      <c r="N31" s="13" t="s">
        <v>185</v>
      </c>
      <c r="O31" s="13" t="str">
        <f t="shared" si="1"/>
        <v>0023</v>
      </c>
      <c r="P31" s="12"/>
      <c r="Q31" s="12"/>
      <c r="R31" s="12"/>
      <c r="S31" s="12"/>
    </row>
    <row r="32" spans="1:19" x14ac:dyDescent="0.8">
      <c r="A32" s="7" t="s">
        <v>14</v>
      </c>
      <c r="B32" s="7" t="s">
        <v>11</v>
      </c>
      <c r="C32" s="7"/>
      <c r="D32" s="7"/>
      <c r="G32" s="12"/>
      <c r="J32" s="13" t="str">
        <f t="shared" si="0"/>
        <v>PMD0024</v>
      </c>
      <c r="K32" s="11"/>
      <c r="L32" s="13" t="e">
        <f>INDEX(支払方法マスタ!$J$9:$Q$17,MATCH(M32,支払方法マスタ!$K$9:$K$5000,0),1)</f>
        <v>#N/A</v>
      </c>
      <c r="M32" s="13"/>
      <c r="N32" s="13" t="s">
        <v>185</v>
      </c>
      <c r="O32" s="13" t="str">
        <f t="shared" si="1"/>
        <v>0024</v>
      </c>
      <c r="P32" s="12"/>
      <c r="Q32" s="12"/>
      <c r="R32" s="12"/>
      <c r="S32" s="12"/>
    </row>
    <row r="33" spans="1:19" x14ac:dyDescent="0.8">
      <c r="A33" s="7" t="s">
        <v>14</v>
      </c>
      <c r="B33" s="7" t="s">
        <v>11</v>
      </c>
      <c r="C33" s="7"/>
      <c r="D33" s="7"/>
      <c r="G33" s="12"/>
      <c r="J33" s="13" t="str">
        <f t="shared" si="0"/>
        <v>PMD0025</v>
      </c>
      <c r="K33" s="11"/>
      <c r="L33" s="13" t="e">
        <f>INDEX(支払方法マスタ!$J$9:$Q$17,MATCH(M33,支払方法マスタ!$K$9:$K$5000,0),1)</f>
        <v>#N/A</v>
      </c>
      <c r="M33" s="13"/>
      <c r="N33" s="13" t="s">
        <v>185</v>
      </c>
      <c r="O33" s="13" t="str">
        <f t="shared" si="1"/>
        <v>0025</v>
      </c>
      <c r="P33" s="12"/>
      <c r="Q33" s="12"/>
      <c r="R33" s="12"/>
      <c r="S33" s="12"/>
    </row>
    <row r="34" spans="1:19" x14ac:dyDescent="0.8">
      <c r="A34" s="7" t="s">
        <v>14</v>
      </c>
      <c r="B34" s="7" t="s">
        <v>11</v>
      </c>
      <c r="C34" s="7"/>
      <c r="D34" s="7"/>
      <c r="G34" s="12"/>
      <c r="J34" s="13" t="str">
        <f t="shared" si="0"/>
        <v>PMD0026</v>
      </c>
      <c r="K34" s="11"/>
      <c r="L34" s="13" t="e">
        <f>INDEX(支払方法マスタ!$J$9:$Q$17,MATCH(M34,支払方法マスタ!$K$9:$K$5000,0),1)</f>
        <v>#N/A</v>
      </c>
      <c r="M34" s="13"/>
      <c r="N34" s="13" t="s">
        <v>185</v>
      </c>
      <c r="O34" s="13" t="str">
        <f t="shared" si="1"/>
        <v>0026</v>
      </c>
      <c r="P34" s="12"/>
      <c r="Q34" s="12"/>
      <c r="R34" s="12"/>
      <c r="S34" s="12"/>
    </row>
    <row r="35" spans="1:19" x14ac:dyDescent="0.8">
      <c r="A35" s="7" t="s">
        <v>14</v>
      </c>
      <c r="B35" s="7" t="s">
        <v>11</v>
      </c>
      <c r="C35" s="7"/>
      <c r="D35" s="7"/>
      <c r="G35" s="12"/>
      <c r="J35" s="13" t="str">
        <f t="shared" si="0"/>
        <v>PMD0027</v>
      </c>
      <c r="K35" s="11"/>
      <c r="L35" s="13" t="e">
        <f>INDEX(支払方法マスタ!$J$9:$Q$17,MATCH(M35,支払方法マスタ!$K$9:$K$5000,0),1)</f>
        <v>#N/A</v>
      </c>
      <c r="M35" s="13"/>
      <c r="N35" s="13" t="s">
        <v>185</v>
      </c>
      <c r="O35" s="13" t="str">
        <f t="shared" si="1"/>
        <v>0027</v>
      </c>
      <c r="P35" s="12"/>
      <c r="Q35" s="12"/>
      <c r="R35" s="12"/>
      <c r="S35" s="12"/>
    </row>
    <row r="36" spans="1:19" x14ac:dyDescent="0.8">
      <c r="A36" s="7" t="s">
        <v>14</v>
      </c>
      <c r="B36" s="7" t="s">
        <v>11</v>
      </c>
      <c r="C36" s="7"/>
      <c r="D36" s="7"/>
      <c r="G36" s="12"/>
      <c r="J36" s="13" t="str">
        <f t="shared" si="0"/>
        <v>PMD0028</v>
      </c>
      <c r="K36" s="11"/>
      <c r="L36" s="13" t="e">
        <f>INDEX(支払方法マスタ!$J$9:$Q$17,MATCH(M36,支払方法マスタ!$K$9:$K$5000,0),1)</f>
        <v>#N/A</v>
      </c>
      <c r="M36" s="13"/>
      <c r="N36" s="13" t="s">
        <v>185</v>
      </c>
      <c r="O36" s="13" t="str">
        <f t="shared" si="1"/>
        <v>0028</v>
      </c>
      <c r="P36" s="12"/>
      <c r="Q36" s="12"/>
      <c r="R36" s="12"/>
      <c r="S36" s="12"/>
    </row>
    <row r="37" spans="1:19" x14ac:dyDescent="0.8">
      <c r="A37" s="7" t="s">
        <v>14</v>
      </c>
      <c r="B37" s="7" t="s">
        <v>11</v>
      </c>
      <c r="C37" s="7"/>
      <c r="D37" s="7"/>
      <c r="G37" s="12"/>
      <c r="J37" s="13" t="str">
        <f t="shared" si="0"/>
        <v>PMD0029</v>
      </c>
      <c r="K37" s="11"/>
      <c r="L37" s="13" t="e">
        <f>INDEX(支払方法マスタ!$J$9:$Q$17,MATCH(M37,支払方法マスタ!$K$9:$K$5000,0),1)</f>
        <v>#N/A</v>
      </c>
      <c r="M37" s="13"/>
      <c r="N37" s="13" t="s">
        <v>185</v>
      </c>
      <c r="O37" s="13" t="str">
        <f t="shared" si="1"/>
        <v>0029</v>
      </c>
      <c r="P37" s="12"/>
      <c r="Q37" s="12"/>
      <c r="R37" s="12"/>
      <c r="S37" s="12"/>
    </row>
    <row r="38" spans="1:19" x14ac:dyDescent="0.8">
      <c r="A38" s="7" t="s">
        <v>14</v>
      </c>
      <c r="B38" s="7" t="s">
        <v>11</v>
      </c>
      <c r="C38" s="7"/>
      <c r="D38" s="7"/>
      <c r="G38" s="12"/>
      <c r="J38" s="13" t="str">
        <f t="shared" si="0"/>
        <v>PMD0030</v>
      </c>
      <c r="K38" s="11"/>
      <c r="L38" s="13" t="e">
        <f>INDEX(支払方法マスタ!$J$9:$Q$17,MATCH(M38,支払方法マスタ!$K$9:$K$5000,0),1)</f>
        <v>#N/A</v>
      </c>
      <c r="M38" s="13"/>
      <c r="N38" s="13" t="s">
        <v>185</v>
      </c>
      <c r="O38" s="13" t="str">
        <f t="shared" si="1"/>
        <v>0030</v>
      </c>
      <c r="P38" s="12"/>
      <c r="Q38" s="12"/>
      <c r="R38" s="12"/>
      <c r="S38" s="12"/>
    </row>
    <row r="39" spans="1:19" x14ac:dyDescent="0.8">
      <c r="A39" s="7" t="s">
        <v>14</v>
      </c>
      <c r="B39" s="7" t="s">
        <v>11</v>
      </c>
      <c r="C39" s="7"/>
      <c r="D39" s="7"/>
      <c r="G39" s="12"/>
      <c r="J39" s="13" t="str">
        <f t="shared" si="0"/>
        <v>PMD0031</v>
      </c>
      <c r="K39" s="11"/>
      <c r="L39" s="13" t="e">
        <f>INDEX(支払方法マスタ!$J$9:$Q$17,MATCH(M39,支払方法マスタ!$K$9:$K$5000,0),1)</f>
        <v>#N/A</v>
      </c>
      <c r="M39" s="13"/>
      <c r="N39" s="13" t="s">
        <v>185</v>
      </c>
      <c r="O39" s="13" t="str">
        <f t="shared" si="1"/>
        <v>0031</v>
      </c>
      <c r="P39" s="12"/>
      <c r="Q39" s="12"/>
      <c r="R39" s="12"/>
      <c r="S39" s="12"/>
    </row>
    <row r="40" spans="1:19" x14ac:dyDescent="0.8">
      <c r="A40" s="7" t="s">
        <v>14</v>
      </c>
      <c r="B40" s="7" t="s">
        <v>11</v>
      </c>
      <c r="C40" s="7"/>
      <c r="D40" s="7"/>
    </row>
    <row r="41" spans="1:19" x14ac:dyDescent="0.8">
      <c r="A41" s="7" t="s">
        <v>14</v>
      </c>
      <c r="B41" s="7" t="s">
        <v>11</v>
      </c>
      <c r="C41" s="7"/>
      <c r="D41" s="7"/>
    </row>
    <row r="42" spans="1:19" x14ac:dyDescent="0.8">
      <c r="A42" s="7" t="s">
        <v>14</v>
      </c>
      <c r="B42" s="7" t="s">
        <v>11</v>
      </c>
      <c r="C42" s="7"/>
      <c r="D42" s="7"/>
    </row>
    <row r="43" spans="1:19" x14ac:dyDescent="0.8">
      <c r="A43" s="7" t="s">
        <v>14</v>
      </c>
      <c r="B43" s="7" t="s">
        <v>11</v>
      </c>
      <c r="C43" s="7"/>
      <c r="D43" s="7"/>
    </row>
    <row r="44" spans="1:19" x14ac:dyDescent="0.8">
      <c r="A44" s="7" t="s">
        <v>14</v>
      </c>
      <c r="B44" s="7" t="s">
        <v>11</v>
      </c>
      <c r="C44" s="7"/>
      <c r="D44" s="7"/>
    </row>
    <row r="45" spans="1:19" x14ac:dyDescent="0.8">
      <c r="A45" s="7" t="s">
        <v>14</v>
      </c>
      <c r="B45" s="7" t="s">
        <v>11</v>
      </c>
      <c r="C45" s="7"/>
      <c r="D45" s="7"/>
    </row>
    <row r="46" spans="1:19" x14ac:dyDescent="0.8">
      <c r="A46" s="7" t="s">
        <v>14</v>
      </c>
      <c r="B46" s="7" t="s">
        <v>11</v>
      </c>
      <c r="C46" s="7"/>
      <c r="D46" s="7"/>
    </row>
    <row r="47" spans="1:19" x14ac:dyDescent="0.8">
      <c r="A47" s="7" t="s">
        <v>14</v>
      </c>
      <c r="B47" s="7" t="s">
        <v>11</v>
      </c>
      <c r="C47" s="7"/>
      <c r="D47" s="7"/>
    </row>
    <row r="48" spans="1:19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2">
    <dataValidation type="list" allowBlank="1" showInputMessage="1" showErrorMessage="1" sqref="D2:D83 B2:B83" xr:uid="{00000000-0002-0000-0400-000000000000}">
      <formula1>"新規,更新,削除"</formula1>
    </dataValidation>
    <dataValidation type="list" allowBlank="1" showInputMessage="1" showErrorMessage="1" sqref="G9:G39" xr:uid="{00000000-0002-0000-0400-000001000000}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3"/>
  <sheetViews>
    <sheetView showGridLines="0" zoomScale="70" zoomScaleNormal="7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6" width="3.71875" customWidth="1"/>
    <col min="7" max="7" width="13.5546875" bestFit="1" customWidth="1"/>
    <col min="8" max="8" width="3.71875" customWidth="1"/>
    <col min="9" max="9" width="15.44140625" bestFit="1" customWidth="1"/>
    <col min="10" max="17" width="22.1640625" style="14" bestFit="1" customWidth="1"/>
  </cols>
  <sheetData>
    <row r="1" spans="1:17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7" x14ac:dyDescent="0.8">
      <c r="A2" s="7" t="s">
        <v>14</v>
      </c>
      <c r="B2" s="7" t="s">
        <v>11</v>
      </c>
      <c r="C2" s="7"/>
      <c r="D2" s="7"/>
      <c r="I2" s="1" t="s">
        <v>21</v>
      </c>
      <c r="J2" s="12" t="s">
        <v>176</v>
      </c>
      <c r="K2" s="12" t="s">
        <v>176</v>
      </c>
      <c r="L2" s="12" t="s">
        <v>176</v>
      </c>
      <c r="M2" s="12" t="s">
        <v>176</v>
      </c>
      <c r="N2" s="12" t="s">
        <v>176</v>
      </c>
      <c r="O2" s="12" t="s">
        <v>176</v>
      </c>
      <c r="P2" s="12" t="s">
        <v>176</v>
      </c>
      <c r="Q2" s="12" t="s">
        <v>176</v>
      </c>
    </row>
    <row r="3" spans="1:17" x14ac:dyDescent="0.8">
      <c r="A3" s="7" t="s">
        <v>14</v>
      </c>
      <c r="B3" s="7" t="s">
        <v>11</v>
      </c>
      <c r="C3" s="7"/>
      <c r="D3" s="7"/>
      <c r="I3" s="1" t="s">
        <v>20</v>
      </c>
      <c r="J3" s="12" t="s">
        <v>177</v>
      </c>
      <c r="K3" s="12" t="s">
        <v>177</v>
      </c>
      <c r="L3" s="12" t="s">
        <v>177</v>
      </c>
      <c r="M3" s="12" t="s">
        <v>177</v>
      </c>
      <c r="N3" s="12" t="s">
        <v>177</v>
      </c>
      <c r="O3" s="12" t="s">
        <v>177</v>
      </c>
      <c r="P3" s="12" t="s">
        <v>177</v>
      </c>
      <c r="Q3" s="12" t="s">
        <v>177</v>
      </c>
    </row>
    <row r="4" spans="1:17" x14ac:dyDescent="0.8">
      <c r="A4" s="7" t="s">
        <v>14</v>
      </c>
      <c r="B4" s="7" t="s">
        <v>11</v>
      </c>
      <c r="C4" s="7"/>
      <c r="D4" s="7"/>
      <c r="I4" s="1" t="s">
        <v>19</v>
      </c>
      <c r="J4" s="12" t="s">
        <v>178</v>
      </c>
      <c r="K4" s="12" t="s">
        <v>180</v>
      </c>
      <c r="L4" s="12" t="s">
        <v>74</v>
      </c>
      <c r="M4" s="12" t="s">
        <v>123</v>
      </c>
      <c r="N4" s="12" t="s">
        <v>25</v>
      </c>
      <c r="O4" s="12" t="s">
        <v>26</v>
      </c>
      <c r="P4" s="12" t="s">
        <v>27</v>
      </c>
      <c r="Q4" s="12" t="s">
        <v>28</v>
      </c>
    </row>
    <row r="5" spans="1:17" x14ac:dyDescent="0.8">
      <c r="A5" s="7" t="s">
        <v>14</v>
      </c>
      <c r="B5" s="7" t="s">
        <v>11</v>
      </c>
      <c r="C5" s="7"/>
      <c r="D5" s="7"/>
      <c r="I5" s="1" t="s">
        <v>18</v>
      </c>
      <c r="J5" s="12" t="s">
        <v>179</v>
      </c>
      <c r="K5" s="12" t="s">
        <v>181</v>
      </c>
      <c r="L5" s="12" t="s">
        <v>53</v>
      </c>
      <c r="M5" s="12" t="s">
        <v>125</v>
      </c>
      <c r="N5" s="12" t="s">
        <v>64</v>
      </c>
      <c r="O5" s="12" t="s">
        <v>62</v>
      </c>
      <c r="P5" s="12" t="s">
        <v>63</v>
      </c>
      <c r="Q5" s="12" t="s">
        <v>61</v>
      </c>
    </row>
    <row r="6" spans="1:17" x14ac:dyDescent="0.8">
      <c r="A6" s="7" t="s">
        <v>14</v>
      </c>
      <c r="B6" s="7" t="s">
        <v>11</v>
      </c>
      <c r="C6" s="7"/>
      <c r="D6" s="7"/>
      <c r="I6" s="1" t="s">
        <v>22</v>
      </c>
      <c r="J6" s="12" t="s">
        <v>115</v>
      </c>
      <c r="K6" s="12" t="s">
        <v>115</v>
      </c>
      <c r="L6" s="12" t="s">
        <v>117</v>
      </c>
      <c r="M6" s="12" t="s">
        <v>117</v>
      </c>
      <c r="N6" s="12" t="s">
        <v>114</v>
      </c>
      <c r="O6" s="12" t="s">
        <v>114</v>
      </c>
      <c r="P6" s="12" t="s">
        <v>115</v>
      </c>
      <c r="Q6" s="12" t="s">
        <v>115</v>
      </c>
    </row>
    <row r="7" spans="1:17" x14ac:dyDescent="0.8">
      <c r="A7" s="7" t="s">
        <v>14</v>
      </c>
      <c r="B7" s="7" t="s">
        <v>11</v>
      </c>
      <c r="C7" s="7"/>
      <c r="D7" s="7"/>
      <c r="I7" s="1" t="s">
        <v>23</v>
      </c>
      <c r="J7" s="12">
        <v>8</v>
      </c>
      <c r="K7" s="12">
        <v>30</v>
      </c>
      <c r="L7" s="12">
        <v>6</v>
      </c>
      <c r="M7" s="12">
        <v>4</v>
      </c>
      <c r="N7" s="12">
        <v>8</v>
      </c>
      <c r="O7" s="12">
        <v>8</v>
      </c>
      <c r="P7" s="12">
        <v>8</v>
      </c>
      <c r="Q7" s="12">
        <v>8</v>
      </c>
    </row>
    <row r="8" spans="1:17" ht="20.25" thickBot="1" x14ac:dyDescent="0.85">
      <c r="A8" s="7" t="s">
        <v>14</v>
      </c>
      <c r="B8" s="7" t="s">
        <v>11</v>
      </c>
      <c r="C8" s="7"/>
      <c r="D8" s="7"/>
      <c r="G8" s="15" t="s">
        <v>238</v>
      </c>
      <c r="I8" s="8" t="s">
        <v>24</v>
      </c>
      <c r="J8" s="15" t="s">
        <v>116</v>
      </c>
      <c r="K8" s="15"/>
      <c r="L8" s="15" t="s">
        <v>116</v>
      </c>
      <c r="M8" s="15" t="s">
        <v>116</v>
      </c>
      <c r="N8" s="15"/>
      <c r="O8" s="15"/>
      <c r="P8" s="15"/>
      <c r="Q8" s="15"/>
    </row>
    <row r="9" spans="1:17" ht="20.25" thickTop="1" x14ac:dyDescent="0.8">
      <c r="A9" s="7" t="s">
        <v>14</v>
      </c>
      <c r="B9" s="7" t="s">
        <v>11</v>
      </c>
      <c r="C9" s="7"/>
      <c r="D9" s="7"/>
      <c r="G9" s="13" t="s">
        <v>240</v>
      </c>
      <c r="I9" s="9"/>
      <c r="J9" s="13" t="str">
        <f>CONCATENATE(L9,M9)</f>
        <v>BAU0001</v>
      </c>
      <c r="K9" s="11" t="s">
        <v>164</v>
      </c>
      <c r="L9" s="13" t="s">
        <v>175</v>
      </c>
      <c r="M9" s="13" t="str">
        <f>TEXT(ROW()-8,"000#")</f>
        <v>0001</v>
      </c>
      <c r="N9" s="11"/>
      <c r="O9" s="11"/>
      <c r="P9" s="11"/>
      <c r="Q9" s="11"/>
    </row>
    <row r="10" spans="1:17" x14ac:dyDescent="0.8">
      <c r="A10" s="7" t="s">
        <v>14</v>
      </c>
      <c r="B10" s="7" t="s">
        <v>11</v>
      </c>
      <c r="C10" s="7"/>
      <c r="D10" s="7"/>
      <c r="G10" s="12" t="s">
        <v>240</v>
      </c>
      <c r="I10" s="10"/>
      <c r="J10" s="13" t="str">
        <f t="shared" ref="J10:J17" si="0">CONCATENATE(L10,M10)</f>
        <v>BAU0002</v>
      </c>
      <c r="K10" s="11" t="s">
        <v>165</v>
      </c>
      <c r="L10" s="13" t="s">
        <v>174</v>
      </c>
      <c r="M10" s="13" t="str">
        <f t="shared" ref="M10:M17" si="1">TEXT(ROW()-8,"000#")</f>
        <v>0002</v>
      </c>
      <c r="N10" s="12"/>
      <c r="O10" s="12"/>
      <c r="P10" s="12"/>
      <c r="Q10" s="12"/>
    </row>
    <row r="11" spans="1:17" x14ac:dyDescent="0.8">
      <c r="A11" s="7" t="s">
        <v>14</v>
      </c>
      <c r="B11" s="7" t="s">
        <v>11</v>
      </c>
      <c r="C11" s="7"/>
      <c r="D11" s="7"/>
      <c r="G11" s="12" t="s">
        <v>240</v>
      </c>
      <c r="I11" s="10"/>
      <c r="J11" s="13" t="str">
        <f t="shared" si="0"/>
        <v>BAU0003</v>
      </c>
      <c r="K11" s="11" t="s">
        <v>170</v>
      </c>
      <c r="L11" s="13" t="s">
        <v>174</v>
      </c>
      <c r="M11" s="13" t="str">
        <f t="shared" si="1"/>
        <v>0003</v>
      </c>
      <c r="N11" s="12"/>
      <c r="O11" s="12"/>
      <c r="P11" s="12"/>
      <c r="Q11" s="12"/>
    </row>
    <row r="12" spans="1:17" x14ac:dyDescent="0.8">
      <c r="A12" s="7" t="s">
        <v>14</v>
      </c>
      <c r="B12" s="7" t="s">
        <v>11</v>
      </c>
      <c r="C12" s="7"/>
      <c r="D12" s="7"/>
      <c r="G12" s="12"/>
      <c r="I12" s="10"/>
      <c r="J12" s="13" t="str">
        <f t="shared" si="0"/>
        <v>BAU0004</v>
      </c>
      <c r="K12" s="11"/>
      <c r="L12" s="13" t="s">
        <v>174</v>
      </c>
      <c r="M12" s="13" t="str">
        <f t="shared" si="1"/>
        <v>0004</v>
      </c>
      <c r="N12" s="12"/>
      <c r="O12" s="12"/>
      <c r="P12" s="12"/>
      <c r="Q12" s="12"/>
    </row>
    <row r="13" spans="1:17" x14ac:dyDescent="0.8">
      <c r="A13" s="7" t="s">
        <v>14</v>
      </c>
      <c r="B13" s="7" t="s">
        <v>11</v>
      </c>
      <c r="C13" s="7"/>
      <c r="D13" s="7"/>
      <c r="G13" s="12"/>
      <c r="I13" s="10"/>
      <c r="J13" s="13" t="str">
        <f t="shared" si="0"/>
        <v>BAU0005</v>
      </c>
      <c r="K13" s="11"/>
      <c r="L13" s="13" t="s">
        <v>174</v>
      </c>
      <c r="M13" s="13" t="str">
        <f t="shared" si="1"/>
        <v>0005</v>
      </c>
      <c r="N13" s="12"/>
      <c r="O13" s="12"/>
      <c r="P13" s="12"/>
      <c r="Q13" s="12"/>
    </row>
    <row r="14" spans="1:17" x14ac:dyDescent="0.8">
      <c r="A14" s="7" t="s">
        <v>14</v>
      </c>
      <c r="B14" s="7" t="s">
        <v>11</v>
      </c>
      <c r="C14" s="7"/>
      <c r="D14" s="7"/>
      <c r="G14" s="12"/>
      <c r="I14" s="10"/>
      <c r="J14" s="13" t="str">
        <f t="shared" si="0"/>
        <v>BAU0006</v>
      </c>
      <c r="K14" s="11"/>
      <c r="L14" s="13" t="s">
        <v>174</v>
      </c>
      <c r="M14" s="13" t="str">
        <f t="shared" si="1"/>
        <v>0006</v>
      </c>
      <c r="N14" s="12"/>
      <c r="O14" s="12"/>
      <c r="P14" s="12"/>
      <c r="Q14" s="12"/>
    </row>
    <row r="15" spans="1:17" x14ac:dyDescent="0.8">
      <c r="A15" s="7" t="s">
        <v>14</v>
      </c>
      <c r="B15" s="7" t="s">
        <v>11</v>
      </c>
      <c r="C15" s="7"/>
      <c r="D15" s="7"/>
      <c r="G15" s="12"/>
      <c r="I15" s="10"/>
      <c r="J15" s="13" t="str">
        <f t="shared" si="0"/>
        <v>BAU0007</v>
      </c>
      <c r="K15" s="11"/>
      <c r="L15" s="13" t="s">
        <v>174</v>
      </c>
      <c r="M15" s="13" t="str">
        <f t="shared" si="1"/>
        <v>0007</v>
      </c>
      <c r="N15" s="12"/>
      <c r="O15" s="12"/>
      <c r="P15" s="12"/>
      <c r="Q15" s="12"/>
    </row>
    <row r="16" spans="1:17" x14ac:dyDescent="0.8">
      <c r="A16" s="7" t="s">
        <v>14</v>
      </c>
      <c r="B16" s="7" t="s">
        <v>11</v>
      </c>
      <c r="C16" s="7"/>
      <c r="D16" s="7"/>
      <c r="G16" s="12"/>
      <c r="I16" s="10"/>
      <c r="J16" s="13" t="str">
        <f t="shared" si="0"/>
        <v>BAU0008</v>
      </c>
      <c r="K16" s="11"/>
      <c r="L16" s="13" t="s">
        <v>174</v>
      </c>
      <c r="M16" s="13" t="str">
        <f t="shared" si="1"/>
        <v>0008</v>
      </c>
      <c r="N16" s="12"/>
      <c r="O16" s="12"/>
      <c r="P16" s="12"/>
      <c r="Q16" s="12"/>
    </row>
    <row r="17" spans="1:17" x14ac:dyDescent="0.8">
      <c r="A17" s="7" t="s">
        <v>14</v>
      </c>
      <c r="B17" s="7" t="s">
        <v>11</v>
      </c>
      <c r="C17" s="7"/>
      <c r="D17" s="7"/>
      <c r="G17" s="12"/>
      <c r="I17" s="10"/>
      <c r="J17" s="13" t="str">
        <f t="shared" si="0"/>
        <v>BAU0009</v>
      </c>
      <c r="K17" s="11"/>
      <c r="L17" s="13" t="s">
        <v>174</v>
      </c>
      <c r="M17" s="13" t="str">
        <f t="shared" si="1"/>
        <v>0009</v>
      </c>
      <c r="N17" s="12"/>
      <c r="O17" s="12"/>
      <c r="P17" s="12"/>
      <c r="Q17" s="12"/>
    </row>
    <row r="18" spans="1:17" x14ac:dyDescent="0.8">
      <c r="A18" s="7" t="s">
        <v>14</v>
      </c>
      <c r="B18" s="7" t="s">
        <v>11</v>
      </c>
      <c r="C18" s="7"/>
      <c r="D18" s="7"/>
    </row>
    <row r="19" spans="1:17" x14ac:dyDescent="0.8">
      <c r="A19" s="7" t="s">
        <v>14</v>
      </c>
      <c r="B19" s="7" t="s">
        <v>11</v>
      </c>
      <c r="C19" s="7"/>
      <c r="D19" s="7"/>
    </row>
    <row r="20" spans="1:17" x14ac:dyDescent="0.8">
      <c r="A20" s="7" t="s">
        <v>14</v>
      </c>
      <c r="B20" s="7" t="s">
        <v>11</v>
      </c>
      <c r="C20" s="7"/>
      <c r="D20" s="7"/>
    </row>
    <row r="21" spans="1:17" x14ac:dyDescent="0.8">
      <c r="A21" s="7" t="s">
        <v>14</v>
      </c>
      <c r="B21" s="7" t="s">
        <v>11</v>
      </c>
      <c r="C21" s="7"/>
      <c r="D21" s="7"/>
    </row>
    <row r="22" spans="1:17" x14ac:dyDescent="0.8">
      <c r="A22" s="7" t="s">
        <v>14</v>
      </c>
      <c r="B22" s="7" t="s">
        <v>11</v>
      </c>
      <c r="C22" s="7"/>
      <c r="D22" s="7"/>
    </row>
    <row r="23" spans="1:17" x14ac:dyDescent="0.8">
      <c r="A23" s="7" t="s">
        <v>14</v>
      </c>
      <c r="B23" s="7" t="s">
        <v>11</v>
      </c>
      <c r="C23" s="7"/>
      <c r="D23" s="7"/>
    </row>
    <row r="24" spans="1:17" x14ac:dyDescent="0.8">
      <c r="A24" s="7" t="s">
        <v>14</v>
      </c>
      <c r="B24" s="7" t="s">
        <v>11</v>
      </c>
      <c r="C24" s="7"/>
      <c r="D24" s="7"/>
    </row>
    <row r="25" spans="1:17" x14ac:dyDescent="0.8">
      <c r="A25" s="7" t="s">
        <v>14</v>
      </c>
      <c r="B25" s="7" t="s">
        <v>11</v>
      </c>
      <c r="C25" s="7"/>
      <c r="D25" s="7"/>
    </row>
    <row r="26" spans="1:17" x14ac:dyDescent="0.8">
      <c r="A26" s="7" t="s">
        <v>14</v>
      </c>
      <c r="B26" s="7" t="s">
        <v>11</v>
      </c>
      <c r="C26" s="7"/>
      <c r="D26" s="7"/>
    </row>
    <row r="27" spans="1:17" x14ac:dyDescent="0.8">
      <c r="A27" s="7" t="s">
        <v>14</v>
      </c>
      <c r="B27" s="7" t="s">
        <v>11</v>
      </c>
      <c r="C27" s="7"/>
      <c r="D27" s="7"/>
    </row>
    <row r="28" spans="1:17" x14ac:dyDescent="0.8">
      <c r="A28" s="7" t="s">
        <v>14</v>
      </c>
      <c r="B28" s="7" t="s">
        <v>11</v>
      </c>
      <c r="C28" s="7"/>
      <c r="D28" s="7"/>
    </row>
    <row r="29" spans="1:17" x14ac:dyDescent="0.8">
      <c r="A29" s="7" t="s">
        <v>14</v>
      </c>
      <c r="B29" s="7" t="s">
        <v>11</v>
      </c>
      <c r="C29" s="7"/>
      <c r="D29" s="7"/>
    </row>
    <row r="30" spans="1:17" x14ac:dyDescent="0.8">
      <c r="A30" s="7" t="s">
        <v>14</v>
      </c>
      <c r="B30" s="7" t="s">
        <v>11</v>
      </c>
      <c r="C30" s="7"/>
      <c r="D30" s="7"/>
    </row>
    <row r="31" spans="1:17" x14ac:dyDescent="0.8">
      <c r="A31" s="7" t="s">
        <v>14</v>
      </c>
      <c r="B31" s="7" t="s">
        <v>11</v>
      </c>
      <c r="C31" s="7"/>
      <c r="D31" s="7"/>
    </row>
    <row r="32" spans="1:17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2">
    <dataValidation type="list" allowBlank="1" showInputMessage="1" showErrorMessage="1" sqref="D2:D83 B2:B83" xr:uid="{00000000-0002-0000-0500-000000000000}">
      <formula1>"新規,更新,削除"</formula1>
    </dataValidation>
    <dataValidation type="list" allowBlank="1" showInputMessage="1" showErrorMessage="1" sqref="G9:G17" xr:uid="{00000000-0002-0000-0500-000001000000}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3"/>
  <sheetViews>
    <sheetView showGridLines="0" zoomScale="55" zoomScaleNormal="55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6" width="3.71875" customWidth="1"/>
    <col min="7" max="7" width="14.27734375" bestFit="1" customWidth="1"/>
    <col min="8" max="8" width="3.71875" customWidth="1"/>
    <col min="9" max="9" width="15.44140625" bestFit="1" customWidth="1"/>
    <col min="10" max="19" width="26.83203125" style="14" bestFit="1" customWidth="1"/>
  </cols>
  <sheetData>
    <row r="1" spans="1:19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9" x14ac:dyDescent="0.8">
      <c r="A2" s="7" t="s">
        <v>14</v>
      </c>
      <c r="B2" s="7" t="s">
        <v>11</v>
      </c>
      <c r="C2" s="7"/>
      <c r="D2" s="7"/>
      <c r="I2" s="1" t="s">
        <v>21</v>
      </c>
      <c r="J2" s="12" t="s">
        <v>187</v>
      </c>
      <c r="K2" s="12" t="s">
        <v>187</v>
      </c>
      <c r="L2" s="12" t="s">
        <v>187</v>
      </c>
      <c r="M2" s="12" t="s">
        <v>187</v>
      </c>
      <c r="N2" s="12" t="s">
        <v>187</v>
      </c>
      <c r="O2" s="12" t="s">
        <v>187</v>
      </c>
      <c r="P2" s="12" t="s">
        <v>187</v>
      </c>
      <c r="Q2" s="12" t="s">
        <v>187</v>
      </c>
      <c r="R2" s="12" t="s">
        <v>187</v>
      </c>
      <c r="S2" s="12" t="s">
        <v>187</v>
      </c>
    </row>
    <row r="3" spans="1:19" x14ac:dyDescent="0.8">
      <c r="A3" s="7" t="s">
        <v>14</v>
      </c>
      <c r="B3" s="7" t="s">
        <v>11</v>
      </c>
      <c r="C3" s="7"/>
      <c r="D3" s="7"/>
      <c r="I3" s="1" t="s">
        <v>20</v>
      </c>
      <c r="J3" s="12" t="s">
        <v>188</v>
      </c>
      <c r="K3" s="12" t="s">
        <v>188</v>
      </c>
      <c r="L3" s="12" t="s">
        <v>188</v>
      </c>
      <c r="M3" s="12" t="s">
        <v>188</v>
      </c>
      <c r="N3" s="12" t="s">
        <v>188</v>
      </c>
      <c r="O3" s="12" t="s">
        <v>188</v>
      </c>
      <c r="P3" s="12" t="s">
        <v>188</v>
      </c>
      <c r="Q3" s="12" t="s">
        <v>188</v>
      </c>
      <c r="R3" s="12" t="s">
        <v>188</v>
      </c>
      <c r="S3" s="12" t="s">
        <v>188</v>
      </c>
    </row>
    <row r="4" spans="1:19" x14ac:dyDescent="0.8">
      <c r="A4" s="7" t="s">
        <v>14</v>
      </c>
      <c r="B4" s="7" t="s">
        <v>11</v>
      </c>
      <c r="C4" s="7"/>
      <c r="D4" s="7"/>
      <c r="I4" s="1" t="s">
        <v>19</v>
      </c>
      <c r="J4" s="12" t="s">
        <v>189</v>
      </c>
      <c r="K4" s="12" t="s">
        <v>191</v>
      </c>
      <c r="L4" s="12" t="s">
        <v>178</v>
      </c>
      <c r="M4" s="12" t="s">
        <v>180</v>
      </c>
      <c r="N4" s="12" t="s">
        <v>74</v>
      </c>
      <c r="O4" s="12" t="s">
        <v>123</v>
      </c>
      <c r="P4" s="12" t="s">
        <v>25</v>
      </c>
      <c r="Q4" s="12" t="s">
        <v>26</v>
      </c>
      <c r="R4" s="12" t="s">
        <v>27</v>
      </c>
      <c r="S4" s="12" t="s">
        <v>28</v>
      </c>
    </row>
    <row r="5" spans="1:19" x14ac:dyDescent="0.8">
      <c r="A5" s="7" t="s">
        <v>14</v>
      </c>
      <c r="B5" s="7" t="s">
        <v>11</v>
      </c>
      <c r="C5" s="7"/>
      <c r="D5" s="7"/>
      <c r="I5" s="1" t="s">
        <v>18</v>
      </c>
      <c r="J5" s="12" t="s">
        <v>190</v>
      </c>
      <c r="K5" s="12" t="s">
        <v>192</v>
      </c>
      <c r="L5" s="12" t="s">
        <v>179</v>
      </c>
      <c r="M5" s="12" t="s">
        <v>181</v>
      </c>
      <c r="N5" s="12" t="s">
        <v>53</v>
      </c>
      <c r="O5" s="12" t="s">
        <v>125</v>
      </c>
      <c r="P5" s="12" t="s">
        <v>64</v>
      </c>
      <c r="Q5" s="12" t="s">
        <v>62</v>
      </c>
      <c r="R5" s="12" t="s">
        <v>63</v>
      </c>
      <c r="S5" s="12" t="s">
        <v>61</v>
      </c>
    </row>
    <row r="6" spans="1:19" x14ac:dyDescent="0.8">
      <c r="A6" s="7" t="s">
        <v>14</v>
      </c>
      <c r="B6" s="7" t="s">
        <v>11</v>
      </c>
      <c r="C6" s="7"/>
      <c r="D6" s="7"/>
      <c r="I6" s="1" t="s">
        <v>22</v>
      </c>
      <c r="J6" s="12" t="s">
        <v>115</v>
      </c>
      <c r="K6" s="12" t="s">
        <v>115</v>
      </c>
      <c r="L6" s="12" t="s">
        <v>115</v>
      </c>
      <c r="M6" s="12" t="s">
        <v>115</v>
      </c>
      <c r="N6" s="12" t="s">
        <v>117</v>
      </c>
      <c r="O6" s="12" t="s">
        <v>117</v>
      </c>
      <c r="P6" s="12" t="s">
        <v>114</v>
      </c>
      <c r="Q6" s="12" t="s">
        <v>114</v>
      </c>
      <c r="R6" s="12" t="s">
        <v>115</v>
      </c>
      <c r="S6" s="12" t="s">
        <v>115</v>
      </c>
    </row>
    <row r="7" spans="1:19" x14ac:dyDescent="0.8">
      <c r="A7" s="7" t="s">
        <v>14</v>
      </c>
      <c r="B7" s="7" t="s">
        <v>11</v>
      </c>
      <c r="C7" s="7"/>
      <c r="D7" s="7"/>
      <c r="I7" s="1" t="s">
        <v>23</v>
      </c>
      <c r="J7" s="12">
        <v>8</v>
      </c>
      <c r="K7" s="12">
        <v>30</v>
      </c>
      <c r="L7" s="12">
        <v>8</v>
      </c>
      <c r="M7" s="12">
        <v>30</v>
      </c>
      <c r="N7" s="12">
        <v>6</v>
      </c>
      <c r="O7" s="12">
        <v>4</v>
      </c>
      <c r="P7" s="12">
        <v>8</v>
      </c>
      <c r="Q7" s="12">
        <v>8</v>
      </c>
      <c r="R7" s="12">
        <v>8</v>
      </c>
      <c r="S7" s="12">
        <v>8</v>
      </c>
    </row>
    <row r="8" spans="1:19" ht="20.25" thickBot="1" x14ac:dyDescent="0.85">
      <c r="A8" s="7" t="s">
        <v>14</v>
      </c>
      <c r="B8" s="7" t="s">
        <v>11</v>
      </c>
      <c r="C8" s="7"/>
      <c r="D8" s="7"/>
      <c r="G8" s="15" t="s">
        <v>238</v>
      </c>
      <c r="I8" s="8" t="s">
        <v>24</v>
      </c>
      <c r="J8" s="15" t="s">
        <v>116</v>
      </c>
      <c r="K8" s="15" t="s">
        <v>116</v>
      </c>
      <c r="L8" s="15" t="s">
        <v>116</v>
      </c>
      <c r="M8" s="15"/>
      <c r="N8" s="15" t="s">
        <v>116</v>
      </c>
      <c r="O8" s="15" t="s">
        <v>116</v>
      </c>
      <c r="P8" s="15"/>
      <c r="Q8" s="15"/>
      <c r="R8" s="15"/>
      <c r="S8" s="15"/>
    </row>
    <row r="9" spans="1:19" ht="20.25" thickTop="1" x14ac:dyDescent="0.8">
      <c r="A9" s="7" t="s">
        <v>14</v>
      </c>
      <c r="B9" s="7" t="s">
        <v>11</v>
      </c>
      <c r="C9" s="7"/>
      <c r="D9" s="7"/>
      <c r="G9" s="13" t="s">
        <v>240</v>
      </c>
      <c r="I9" s="9"/>
      <c r="J9" s="13" t="str">
        <f>CONCATENATE(N9,O9)</f>
        <v>PMD0001</v>
      </c>
      <c r="K9" s="11" t="s">
        <v>151</v>
      </c>
      <c r="L9" s="13" t="str">
        <f>INDEX(銀行口座利用マスタ!$J$9:$Q$5009,MATCH(M9,銀行口座利用マスタ!$K$9:$K$5009,0),1)</f>
        <v>BAU0001</v>
      </c>
      <c r="M9" s="13" t="s">
        <v>164</v>
      </c>
      <c r="N9" s="13" t="s">
        <v>148</v>
      </c>
      <c r="O9" s="13" t="str">
        <f>TEXT(ROW()-8,"000#")</f>
        <v>0001</v>
      </c>
      <c r="P9" s="11"/>
      <c r="Q9" s="11"/>
      <c r="R9" s="11"/>
      <c r="S9" s="11"/>
    </row>
    <row r="10" spans="1:19" x14ac:dyDescent="0.8">
      <c r="A10" s="7" t="s">
        <v>14</v>
      </c>
      <c r="B10" s="7" t="s">
        <v>11</v>
      </c>
      <c r="C10" s="7"/>
      <c r="D10" s="7"/>
      <c r="G10" s="12" t="s">
        <v>240</v>
      </c>
      <c r="I10" s="10"/>
      <c r="J10" s="13" t="str">
        <f t="shared" ref="J10:J39" si="0">CONCATENATE(N10,O10)</f>
        <v>PMD0002</v>
      </c>
      <c r="K10" s="11" t="s">
        <v>154</v>
      </c>
      <c r="L10" s="13" t="str">
        <f>INDEX(銀行口座利用マスタ!$J$9:$Q$5009,MATCH(M10,銀行口座利用マスタ!$K$9:$K$5009,0),1)</f>
        <v>BAU0001</v>
      </c>
      <c r="M10" s="13" t="s">
        <v>164</v>
      </c>
      <c r="N10" s="13" t="s">
        <v>185</v>
      </c>
      <c r="O10" s="13" t="str">
        <f t="shared" ref="O10:O39" si="1">TEXT(ROW()-8,"000#")</f>
        <v>0002</v>
      </c>
      <c r="P10" s="12"/>
      <c r="Q10" s="12"/>
      <c r="R10" s="12"/>
      <c r="S10" s="12"/>
    </row>
    <row r="11" spans="1:19" x14ac:dyDescent="0.8">
      <c r="A11" s="7" t="s">
        <v>14</v>
      </c>
      <c r="B11" s="7" t="s">
        <v>11</v>
      </c>
      <c r="C11" s="7"/>
      <c r="D11" s="7"/>
      <c r="G11" s="12" t="s">
        <v>240</v>
      </c>
      <c r="I11" s="10"/>
      <c r="J11" s="13" t="str">
        <f t="shared" si="0"/>
        <v>PMD0003</v>
      </c>
      <c r="K11" s="11" t="s">
        <v>156</v>
      </c>
      <c r="L11" s="13" t="str">
        <f>INDEX(銀行口座利用マスタ!$J$9:$Q$5009,MATCH(M11,銀行口座利用マスタ!$K$9:$K$5009,0),1)</f>
        <v>BAU0001</v>
      </c>
      <c r="M11" s="13" t="s">
        <v>164</v>
      </c>
      <c r="N11" s="13" t="s">
        <v>185</v>
      </c>
      <c r="O11" s="13" t="str">
        <f t="shared" si="1"/>
        <v>0003</v>
      </c>
      <c r="P11" s="12"/>
      <c r="Q11" s="12"/>
      <c r="R11" s="12"/>
      <c r="S11" s="12"/>
    </row>
    <row r="12" spans="1:19" x14ac:dyDescent="0.8">
      <c r="A12" s="7" t="s">
        <v>14</v>
      </c>
      <c r="B12" s="7" t="s">
        <v>11</v>
      </c>
      <c r="C12" s="7"/>
      <c r="D12" s="7"/>
      <c r="G12" s="12" t="s">
        <v>240</v>
      </c>
      <c r="I12" s="10"/>
      <c r="J12" s="13" t="str">
        <f t="shared" si="0"/>
        <v>PMD0004</v>
      </c>
      <c r="K12" s="11" t="s">
        <v>159</v>
      </c>
      <c r="L12" s="13" t="str">
        <f>INDEX(銀行口座利用マスタ!$J$9:$Q$5009,MATCH(M12,銀行口座利用マスタ!$K$9:$K$5009,0),1)</f>
        <v>BAU0001</v>
      </c>
      <c r="M12" s="13" t="s">
        <v>164</v>
      </c>
      <c r="N12" s="13" t="s">
        <v>185</v>
      </c>
      <c r="O12" s="13" t="str">
        <f t="shared" si="1"/>
        <v>0004</v>
      </c>
      <c r="P12" s="12"/>
      <c r="Q12" s="12"/>
      <c r="R12" s="12"/>
      <c r="S12" s="12"/>
    </row>
    <row r="13" spans="1:19" x14ac:dyDescent="0.8">
      <c r="A13" s="7" t="s">
        <v>14</v>
      </c>
      <c r="B13" s="7" t="s">
        <v>11</v>
      </c>
      <c r="C13" s="7"/>
      <c r="D13" s="7"/>
      <c r="G13" s="12" t="s">
        <v>240</v>
      </c>
      <c r="I13" s="10"/>
      <c r="J13" s="13" t="str">
        <f t="shared" si="0"/>
        <v>PMD0005</v>
      </c>
      <c r="K13" s="11" t="s">
        <v>162</v>
      </c>
      <c r="L13" s="13" t="str">
        <f>INDEX(銀行口座利用マスタ!$J$9:$Q$5009,MATCH(M13,銀行口座利用マスタ!$K$9:$K$5009,0),1)</f>
        <v>BAU0001</v>
      </c>
      <c r="M13" s="13" t="s">
        <v>164</v>
      </c>
      <c r="N13" s="13" t="s">
        <v>185</v>
      </c>
      <c r="O13" s="13" t="str">
        <f t="shared" si="1"/>
        <v>0005</v>
      </c>
      <c r="P13" s="12"/>
      <c r="Q13" s="12"/>
      <c r="R13" s="12"/>
      <c r="S13" s="12"/>
    </row>
    <row r="14" spans="1:19" x14ac:dyDescent="0.8">
      <c r="A14" s="7" t="s">
        <v>14</v>
      </c>
      <c r="B14" s="7" t="s">
        <v>11</v>
      </c>
      <c r="C14" s="7"/>
      <c r="D14" s="7"/>
      <c r="G14" s="12" t="s">
        <v>240</v>
      </c>
      <c r="I14" s="10"/>
      <c r="J14" s="13" t="str">
        <f t="shared" si="0"/>
        <v>PMD0006</v>
      </c>
      <c r="K14" s="11" t="s">
        <v>166</v>
      </c>
      <c r="L14" s="13" t="str">
        <f>INDEX(銀行口座利用マスタ!$J$9:$Q$5009,MATCH(M14,銀行口座利用マスタ!$K$9:$K$5009,0),1)</f>
        <v>BAU0002</v>
      </c>
      <c r="M14" s="13" t="s">
        <v>165</v>
      </c>
      <c r="N14" s="13" t="s">
        <v>185</v>
      </c>
      <c r="O14" s="13" t="str">
        <f t="shared" si="1"/>
        <v>0006</v>
      </c>
      <c r="P14" s="12"/>
      <c r="Q14" s="12"/>
      <c r="R14" s="12"/>
      <c r="S14" s="12"/>
    </row>
    <row r="15" spans="1:19" x14ac:dyDescent="0.8">
      <c r="A15" s="7" t="s">
        <v>14</v>
      </c>
      <c r="B15" s="7" t="s">
        <v>11</v>
      </c>
      <c r="C15" s="7"/>
      <c r="D15" s="7"/>
      <c r="G15" s="12" t="s">
        <v>240</v>
      </c>
      <c r="I15" s="10"/>
      <c r="J15" s="13" t="str">
        <f t="shared" si="0"/>
        <v>PMD0007</v>
      </c>
      <c r="K15" s="11" t="s">
        <v>167</v>
      </c>
      <c r="L15" s="13" t="str">
        <f>INDEX(銀行口座利用マスタ!$J$9:$Q$5009,MATCH(M15,銀行口座利用マスタ!$K$9:$K$5009,0),1)</f>
        <v>BAU0002</v>
      </c>
      <c r="M15" s="13" t="s">
        <v>165</v>
      </c>
      <c r="N15" s="13" t="s">
        <v>185</v>
      </c>
      <c r="O15" s="13" t="str">
        <f t="shared" si="1"/>
        <v>0007</v>
      </c>
      <c r="P15" s="12"/>
      <c r="Q15" s="12"/>
      <c r="R15" s="12"/>
      <c r="S15" s="12"/>
    </row>
    <row r="16" spans="1:19" x14ac:dyDescent="0.8">
      <c r="A16" s="7" t="s">
        <v>14</v>
      </c>
      <c r="B16" s="7" t="s">
        <v>11</v>
      </c>
      <c r="C16" s="7"/>
      <c r="D16" s="7"/>
      <c r="G16" s="12" t="s">
        <v>240</v>
      </c>
      <c r="I16" s="10"/>
      <c r="J16" s="13" t="str">
        <f t="shared" si="0"/>
        <v>PMD0008</v>
      </c>
      <c r="K16" s="11" t="s">
        <v>168</v>
      </c>
      <c r="L16" s="13" t="str">
        <f>INDEX(銀行口座利用マスタ!$J$9:$Q$5009,MATCH(M16,銀行口座利用マスタ!$K$9:$K$5009,0),1)</f>
        <v>BAU0002</v>
      </c>
      <c r="M16" s="13" t="s">
        <v>165</v>
      </c>
      <c r="N16" s="13" t="s">
        <v>185</v>
      </c>
      <c r="O16" s="13" t="str">
        <f t="shared" si="1"/>
        <v>0008</v>
      </c>
      <c r="P16" s="12"/>
      <c r="Q16" s="12"/>
      <c r="R16" s="12"/>
      <c r="S16" s="12"/>
    </row>
    <row r="17" spans="1:19" x14ac:dyDescent="0.8">
      <c r="A17" s="7" t="s">
        <v>14</v>
      </c>
      <c r="B17" s="7" t="s">
        <v>11</v>
      </c>
      <c r="C17" s="7"/>
      <c r="D17" s="7"/>
      <c r="G17" s="12" t="s">
        <v>240</v>
      </c>
      <c r="I17" s="10"/>
      <c r="J17" s="13" t="str">
        <f t="shared" si="0"/>
        <v>PMD0009</v>
      </c>
      <c r="K17" s="11" t="s">
        <v>169</v>
      </c>
      <c r="L17" s="13" t="str">
        <f>INDEX(銀行口座利用マスタ!$J$9:$Q$5009,MATCH(M17,銀行口座利用マスタ!$K$9:$K$5009,0),1)</f>
        <v>BAU0002</v>
      </c>
      <c r="M17" s="13" t="s">
        <v>165</v>
      </c>
      <c r="N17" s="13" t="s">
        <v>185</v>
      </c>
      <c r="O17" s="13" t="str">
        <f t="shared" si="1"/>
        <v>0009</v>
      </c>
      <c r="P17" s="12"/>
      <c r="Q17" s="12"/>
      <c r="R17" s="12"/>
      <c r="S17" s="12"/>
    </row>
    <row r="18" spans="1:19" x14ac:dyDescent="0.8">
      <c r="A18" s="7" t="s">
        <v>14</v>
      </c>
      <c r="B18" s="7" t="s">
        <v>11</v>
      </c>
      <c r="C18" s="7"/>
      <c r="D18" s="7"/>
      <c r="G18" s="12" t="s">
        <v>240</v>
      </c>
      <c r="J18" s="13" t="str">
        <f t="shared" si="0"/>
        <v>PMD0010</v>
      </c>
      <c r="K18" s="11" t="s">
        <v>170</v>
      </c>
      <c r="L18" s="13" t="str">
        <f>INDEX(銀行口座利用マスタ!$J$9:$Q$5009,MATCH(M18,銀行口座利用マスタ!$K$9:$K$5009,0),1)</f>
        <v>BAU0003</v>
      </c>
      <c r="M18" s="13" t="s">
        <v>170</v>
      </c>
      <c r="N18" s="13" t="s">
        <v>185</v>
      </c>
      <c r="O18" s="13" t="str">
        <f t="shared" si="1"/>
        <v>0010</v>
      </c>
      <c r="P18" s="12"/>
      <c r="Q18" s="12"/>
      <c r="R18" s="12"/>
      <c r="S18" s="12"/>
    </row>
    <row r="19" spans="1:19" x14ac:dyDescent="0.8">
      <c r="A19" s="7" t="s">
        <v>14</v>
      </c>
      <c r="B19" s="7" t="s">
        <v>11</v>
      </c>
      <c r="C19" s="7"/>
      <c r="D19" s="7"/>
      <c r="G19" s="12"/>
      <c r="J19" s="13" t="str">
        <f t="shared" si="0"/>
        <v>PMD0011</v>
      </c>
      <c r="K19" s="11"/>
      <c r="L19" s="13" t="e">
        <f>INDEX(銀行口座利用マスタ!$J$9:$Q$5009,MATCH(M19,銀行口座利用マスタ!$K$9:$K$5009,0),1)</f>
        <v>#N/A</v>
      </c>
      <c r="M19" s="13"/>
      <c r="N19" s="13" t="s">
        <v>185</v>
      </c>
      <c r="O19" s="13" t="str">
        <f t="shared" si="1"/>
        <v>0011</v>
      </c>
      <c r="P19" s="12"/>
      <c r="Q19" s="12"/>
      <c r="R19" s="12"/>
      <c r="S19" s="12"/>
    </row>
    <row r="20" spans="1:19" x14ac:dyDescent="0.8">
      <c r="A20" s="7" t="s">
        <v>14</v>
      </c>
      <c r="B20" s="7" t="s">
        <v>11</v>
      </c>
      <c r="C20" s="7"/>
      <c r="D20" s="7"/>
      <c r="G20" s="12"/>
      <c r="J20" s="13" t="str">
        <f t="shared" si="0"/>
        <v>PMD0012</v>
      </c>
      <c r="K20" s="11"/>
      <c r="L20" s="13" t="e">
        <f>INDEX(銀行口座利用マスタ!$J$9:$Q$5009,MATCH(M20,銀行口座利用マスタ!$K$9:$K$5009,0),1)</f>
        <v>#N/A</v>
      </c>
      <c r="M20" s="13"/>
      <c r="N20" s="13" t="s">
        <v>185</v>
      </c>
      <c r="O20" s="13" t="str">
        <f t="shared" si="1"/>
        <v>0012</v>
      </c>
      <c r="P20" s="12"/>
      <c r="Q20" s="12"/>
      <c r="R20" s="12"/>
      <c r="S20" s="12"/>
    </row>
    <row r="21" spans="1:19" x14ac:dyDescent="0.8">
      <c r="A21" s="7" t="s">
        <v>14</v>
      </c>
      <c r="B21" s="7" t="s">
        <v>11</v>
      </c>
      <c r="C21" s="7"/>
      <c r="D21" s="7"/>
      <c r="G21" s="12"/>
      <c r="J21" s="13" t="str">
        <f t="shared" si="0"/>
        <v>PMD0013</v>
      </c>
      <c r="K21" s="11"/>
      <c r="L21" s="13" t="e">
        <f>INDEX(銀行口座利用マスタ!$J$9:$Q$5009,MATCH(M21,銀行口座利用マスタ!$K$9:$K$5009,0),1)</f>
        <v>#N/A</v>
      </c>
      <c r="M21" s="13"/>
      <c r="N21" s="13" t="s">
        <v>185</v>
      </c>
      <c r="O21" s="13" t="str">
        <f t="shared" si="1"/>
        <v>0013</v>
      </c>
      <c r="P21" s="12"/>
      <c r="Q21" s="12"/>
      <c r="R21" s="12"/>
      <c r="S21" s="12"/>
    </row>
    <row r="22" spans="1:19" x14ac:dyDescent="0.8">
      <c r="A22" s="7" t="s">
        <v>14</v>
      </c>
      <c r="B22" s="7" t="s">
        <v>11</v>
      </c>
      <c r="C22" s="7"/>
      <c r="D22" s="7"/>
      <c r="G22" s="12"/>
      <c r="J22" s="13" t="str">
        <f t="shared" si="0"/>
        <v>PMD0014</v>
      </c>
      <c r="K22" s="11"/>
      <c r="L22" s="13" t="e">
        <f>INDEX(銀行口座利用マスタ!$J$9:$Q$5009,MATCH(M22,銀行口座利用マスタ!$K$9:$K$5009,0),1)</f>
        <v>#N/A</v>
      </c>
      <c r="M22" s="13"/>
      <c r="N22" s="13" t="s">
        <v>185</v>
      </c>
      <c r="O22" s="13" t="str">
        <f t="shared" si="1"/>
        <v>0014</v>
      </c>
      <c r="P22" s="12"/>
      <c r="Q22" s="12"/>
      <c r="R22" s="12"/>
      <c r="S22" s="12"/>
    </row>
    <row r="23" spans="1:19" x14ac:dyDescent="0.8">
      <c r="A23" s="7" t="s">
        <v>14</v>
      </c>
      <c r="B23" s="7" t="s">
        <v>11</v>
      </c>
      <c r="C23" s="7"/>
      <c r="D23" s="7"/>
      <c r="G23" s="12"/>
      <c r="J23" s="13" t="str">
        <f t="shared" si="0"/>
        <v>PMD0015</v>
      </c>
      <c r="K23" s="11"/>
      <c r="L23" s="13" t="e">
        <f>INDEX(銀行口座利用マスタ!$J$9:$Q$5009,MATCH(M23,銀行口座利用マスタ!$K$9:$K$5009,0),1)</f>
        <v>#N/A</v>
      </c>
      <c r="M23" s="13"/>
      <c r="N23" s="13" t="s">
        <v>185</v>
      </c>
      <c r="O23" s="13" t="str">
        <f t="shared" si="1"/>
        <v>0015</v>
      </c>
      <c r="P23" s="12"/>
      <c r="Q23" s="12"/>
      <c r="R23" s="12"/>
      <c r="S23" s="12"/>
    </row>
    <row r="24" spans="1:19" x14ac:dyDescent="0.8">
      <c r="A24" s="7" t="s">
        <v>14</v>
      </c>
      <c r="B24" s="7" t="s">
        <v>11</v>
      </c>
      <c r="C24" s="7"/>
      <c r="D24" s="7"/>
      <c r="G24" s="12"/>
      <c r="J24" s="13" t="str">
        <f t="shared" si="0"/>
        <v>PMD0016</v>
      </c>
      <c r="K24" s="11"/>
      <c r="L24" s="13" t="e">
        <f>INDEX(銀行口座利用マスタ!$J$9:$Q$5009,MATCH(M24,銀行口座利用マスタ!$K$9:$K$5009,0),1)</f>
        <v>#N/A</v>
      </c>
      <c r="M24" s="13"/>
      <c r="N24" s="13" t="s">
        <v>185</v>
      </c>
      <c r="O24" s="13" t="str">
        <f t="shared" si="1"/>
        <v>0016</v>
      </c>
      <c r="P24" s="12"/>
      <c r="Q24" s="12"/>
      <c r="R24" s="12"/>
      <c r="S24" s="12"/>
    </row>
    <row r="25" spans="1:19" x14ac:dyDescent="0.8">
      <c r="A25" s="7" t="s">
        <v>14</v>
      </c>
      <c r="B25" s="7" t="s">
        <v>11</v>
      </c>
      <c r="C25" s="7"/>
      <c r="D25" s="7"/>
      <c r="G25" s="12"/>
      <c r="J25" s="13" t="str">
        <f t="shared" si="0"/>
        <v>PMD0017</v>
      </c>
      <c r="K25" s="11"/>
      <c r="L25" s="13" t="e">
        <f>INDEX(銀行口座利用マスタ!$J$9:$Q$5009,MATCH(M25,銀行口座利用マスタ!$K$9:$K$5009,0),1)</f>
        <v>#N/A</v>
      </c>
      <c r="M25" s="13"/>
      <c r="N25" s="13" t="s">
        <v>185</v>
      </c>
      <c r="O25" s="13" t="str">
        <f t="shared" si="1"/>
        <v>0017</v>
      </c>
      <c r="P25" s="12"/>
      <c r="Q25" s="12"/>
      <c r="R25" s="12"/>
      <c r="S25" s="12"/>
    </row>
    <row r="26" spans="1:19" x14ac:dyDescent="0.8">
      <c r="A26" s="7" t="s">
        <v>14</v>
      </c>
      <c r="B26" s="7" t="s">
        <v>11</v>
      </c>
      <c r="C26" s="7"/>
      <c r="D26" s="7"/>
      <c r="G26" s="12"/>
      <c r="J26" s="13" t="str">
        <f t="shared" si="0"/>
        <v>PMD0018</v>
      </c>
      <c r="K26" s="11"/>
      <c r="L26" s="13" t="e">
        <f>INDEX(銀行口座利用マスタ!$J$9:$Q$5009,MATCH(M26,銀行口座利用マスタ!$K$9:$K$5009,0),1)</f>
        <v>#N/A</v>
      </c>
      <c r="M26" s="13"/>
      <c r="N26" s="13" t="s">
        <v>185</v>
      </c>
      <c r="O26" s="13" t="str">
        <f t="shared" si="1"/>
        <v>0018</v>
      </c>
      <c r="P26" s="12"/>
      <c r="Q26" s="12"/>
      <c r="R26" s="12"/>
      <c r="S26" s="12"/>
    </row>
    <row r="27" spans="1:19" x14ac:dyDescent="0.8">
      <c r="A27" s="7" t="s">
        <v>14</v>
      </c>
      <c r="B27" s="7" t="s">
        <v>11</v>
      </c>
      <c r="C27" s="7"/>
      <c r="D27" s="7"/>
      <c r="G27" s="12"/>
      <c r="J27" s="13" t="str">
        <f t="shared" si="0"/>
        <v>PMD0019</v>
      </c>
      <c r="K27" s="11"/>
      <c r="L27" s="13" t="e">
        <f>INDEX(銀行口座利用マスタ!$J$9:$Q$5009,MATCH(M27,銀行口座利用マスタ!$K$9:$K$5009,0),1)</f>
        <v>#N/A</v>
      </c>
      <c r="M27" s="13"/>
      <c r="N27" s="13" t="s">
        <v>185</v>
      </c>
      <c r="O27" s="13" t="str">
        <f t="shared" si="1"/>
        <v>0019</v>
      </c>
      <c r="P27" s="12"/>
      <c r="Q27" s="12"/>
      <c r="R27" s="12"/>
      <c r="S27" s="12"/>
    </row>
    <row r="28" spans="1:19" x14ac:dyDescent="0.8">
      <c r="A28" s="7" t="s">
        <v>14</v>
      </c>
      <c r="B28" s="7" t="s">
        <v>11</v>
      </c>
      <c r="C28" s="7"/>
      <c r="D28" s="7"/>
      <c r="G28" s="12"/>
      <c r="J28" s="13" t="str">
        <f t="shared" si="0"/>
        <v>PMD0020</v>
      </c>
      <c r="K28" s="11"/>
      <c r="L28" s="13" t="e">
        <f>INDEX(銀行口座利用マスタ!$J$9:$Q$5009,MATCH(M28,銀行口座利用マスタ!$K$9:$K$5009,0),1)</f>
        <v>#N/A</v>
      </c>
      <c r="M28" s="13"/>
      <c r="N28" s="13" t="s">
        <v>185</v>
      </c>
      <c r="O28" s="13" t="str">
        <f t="shared" si="1"/>
        <v>0020</v>
      </c>
      <c r="P28" s="12"/>
      <c r="Q28" s="12"/>
      <c r="R28" s="12"/>
      <c r="S28" s="12"/>
    </row>
    <row r="29" spans="1:19" x14ac:dyDescent="0.8">
      <c r="A29" s="7" t="s">
        <v>14</v>
      </c>
      <c r="B29" s="7" t="s">
        <v>11</v>
      </c>
      <c r="C29" s="7"/>
      <c r="D29" s="7"/>
      <c r="G29" s="12"/>
      <c r="J29" s="13" t="str">
        <f t="shared" si="0"/>
        <v>PMD0021</v>
      </c>
      <c r="K29" s="11"/>
      <c r="L29" s="13" t="e">
        <f>INDEX(銀行口座利用マスタ!$J$9:$Q$5009,MATCH(M29,銀行口座利用マスタ!$K$9:$K$5009,0),1)</f>
        <v>#N/A</v>
      </c>
      <c r="M29" s="13"/>
      <c r="N29" s="13" t="s">
        <v>185</v>
      </c>
      <c r="O29" s="13" t="str">
        <f t="shared" si="1"/>
        <v>0021</v>
      </c>
      <c r="P29" s="12"/>
      <c r="Q29" s="12"/>
      <c r="R29" s="12"/>
      <c r="S29" s="12"/>
    </row>
    <row r="30" spans="1:19" x14ac:dyDescent="0.8">
      <c r="A30" s="7" t="s">
        <v>14</v>
      </c>
      <c r="B30" s="7" t="s">
        <v>11</v>
      </c>
      <c r="C30" s="7"/>
      <c r="D30" s="7"/>
      <c r="G30" s="12"/>
      <c r="J30" s="13" t="str">
        <f t="shared" si="0"/>
        <v>PMD0022</v>
      </c>
      <c r="K30" s="11"/>
      <c r="L30" s="13" t="e">
        <f>INDEX(銀行口座利用マスタ!$J$9:$Q$5009,MATCH(M30,銀行口座利用マスタ!$K$9:$K$5009,0),1)</f>
        <v>#N/A</v>
      </c>
      <c r="M30" s="13"/>
      <c r="N30" s="13" t="s">
        <v>185</v>
      </c>
      <c r="O30" s="13" t="str">
        <f t="shared" si="1"/>
        <v>0022</v>
      </c>
      <c r="P30" s="12"/>
      <c r="Q30" s="12"/>
      <c r="R30" s="12"/>
      <c r="S30" s="12"/>
    </row>
    <row r="31" spans="1:19" x14ac:dyDescent="0.8">
      <c r="A31" s="7" t="s">
        <v>14</v>
      </c>
      <c r="B31" s="7" t="s">
        <v>11</v>
      </c>
      <c r="C31" s="7"/>
      <c r="D31" s="7"/>
      <c r="G31" s="12"/>
      <c r="J31" s="13" t="str">
        <f t="shared" si="0"/>
        <v>PMD0023</v>
      </c>
      <c r="K31" s="11"/>
      <c r="L31" s="13" t="e">
        <f>INDEX(銀行口座利用マスタ!$J$9:$Q$5009,MATCH(M31,銀行口座利用マスタ!$K$9:$K$5009,0),1)</f>
        <v>#N/A</v>
      </c>
      <c r="M31" s="13"/>
      <c r="N31" s="13" t="s">
        <v>185</v>
      </c>
      <c r="O31" s="13" t="str">
        <f t="shared" si="1"/>
        <v>0023</v>
      </c>
      <c r="P31" s="12"/>
      <c r="Q31" s="12"/>
      <c r="R31" s="12"/>
      <c r="S31" s="12"/>
    </row>
    <row r="32" spans="1:19" x14ac:dyDescent="0.8">
      <c r="A32" s="7" t="s">
        <v>14</v>
      </c>
      <c r="B32" s="7" t="s">
        <v>11</v>
      </c>
      <c r="C32" s="7"/>
      <c r="D32" s="7"/>
      <c r="G32" s="12"/>
      <c r="J32" s="13" t="str">
        <f t="shared" si="0"/>
        <v>PMD0024</v>
      </c>
      <c r="K32" s="11"/>
      <c r="L32" s="13" t="e">
        <f>INDEX(銀行口座利用マスタ!$J$9:$Q$5009,MATCH(M32,銀行口座利用マスタ!$K$9:$K$5009,0),1)</f>
        <v>#N/A</v>
      </c>
      <c r="M32" s="13"/>
      <c r="N32" s="13" t="s">
        <v>185</v>
      </c>
      <c r="O32" s="13" t="str">
        <f t="shared" si="1"/>
        <v>0024</v>
      </c>
      <c r="P32" s="12"/>
      <c r="Q32" s="12"/>
      <c r="R32" s="12"/>
      <c r="S32" s="12"/>
    </row>
    <row r="33" spans="1:19" x14ac:dyDescent="0.8">
      <c r="A33" s="7" t="s">
        <v>14</v>
      </c>
      <c r="B33" s="7" t="s">
        <v>11</v>
      </c>
      <c r="C33" s="7"/>
      <c r="D33" s="7"/>
      <c r="G33" s="12"/>
      <c r="J33" s="13" t="str">
        <f t="shared" si="0"/>
        <v>PMD0025</v>
      </c>
      <c r="K33" s="11"/>
      <c r="L33" s="13" t="e">
        <f>INDEX(銀行口座利用マスタ!$J$9:$Q$5009,MATCH(M33,銀行口座利用マスタ!$K$9:$K$5009,0),1)</f>
        <v>#N/A</v>
      </c>
      <c r="M33" s="13"/>
      <c r="N33" s="13" t="s">
        <v>185</v>
      </c>
      <c r="O33" s="13" t="str">
        <f t="shared" si="1"/>
        <v>0025</v>
      </c>
      <c r="P33" s="12"/>
      <c r="Q33" s="12"/>
      <c r="R33" s="12"/>
      <c r="S33" s="12"/>
    </row>
    <row r="34" spans="1:19" x14ac:dyDescent="0.8">
      <c r="A34" s="7" t="s">
        <v>14</v>
      </c>
      <c r="B34" s="7" t="s">
        <v>11</v>
      </c>
      <c r="C34" s="7"/>
      <c r="D34" s="7"/>
      <c r="G34" s="12"/>
      <c r="J34" s="13" t="str">
        <f t="shared" si="0"/>
        <v>PMD0026</v>
      </c>
      <c r="K34" s="11"/>
      <c r="L34" s="13" t="e">
        <f>INDEX(銀行口座利用マスタ!$J$9:$Q$5009,MATCH(M34,銀行口座利用マスタ!$K$9:$K$5009,0),1)</f>
        <v>#N/A</v>
      </c>
      <c r="M34" s="13"/>
      <c r="N34" s="13" t="s">
        <v>185</v>
      </c>
      <c r="O34" s="13" t="str">
        <f t="shared" si="1"/>
        <v>0026</v>
      </c>
      <c r="P34" s="12"/>
      <c r="Q34" s="12"/>
      <c r="R34" s="12"/>
      <c r="S34" s="12"/>
    </row>
    <row r="35" spans="1:19" x14ac:dyDescent="0.8">
      <c r="A35" s="7" t="s">
        <v>14</v>
      </c>
      <c r="B35" s="7" t="s">
        <v>11</v>
      </c>
      <c r="C35" s="7"/>
      <c r="D35" s="7"/>
      <c r="G35" s="12"/>
      <c r="J35" s="13" t="str">
        <f t="shared" si="0"/>
        <v>PMD0027</v>
      </c>
      <c r="K35" s="11"/>
      <c r="L35" s="13" t="e">
        <f>INDEX(銀行口座利用マスタ!$J$9:$Q$5009,MATCH(M35,銀行口座利用マスタ!$K$9:$K$5009,0),1)</f>
        <v>#N/A</v>
      </c>
      <c r="M35" s="13"/>
      <c r="N35" s="13" t="s">
        <v>185</v>
      </c>
      <c r="O35" s="13" t="str">
        <f t="shared" si="1"/>
        <v>0027</v>
      </c>
      <c r="P35" s="12"/>
      <c r="Q35" s="12"/>
      <c r="R35" s="12"/>
      <c r="S35" s="12"/>
    </row>
    <row r="36" spans="1:19" x14ac:dyDescent="0.8">
      <c r="A36" s="7" t="s">
        <v>14</v>
      </c>
      <c r="B36" s="7" t="s">
        <v>11</v>
      </c>
      <c r="C36" s="7"/>
      <c r="D36" s="7"/>
      <c r="G36" s="12"/>
      <c r="J36" s="13" t="str">
        <f t="shared" si="0"/>
        <v>PMD0028</v>
      </c>
      <c r="K36" s="11"/>
      <c r="L36" s="13" t="e">
        <f>INDEX(銀行口座利用マスタ!$J$9:$Q$5009,MATCH(M36,銀行口座利用マスタ!$K$9:$K$5009,0),1)</f>
        <v>#N/A</v>
      </c>
      <c r="M36" s="13"/>
      <c r="N36" s="13" t="s">
        <v>185</v>
      </c>
      <c r="O36" s="13" t="str">
        <f t="shared" si="1"/>
        <v>0028</v>
      </c>
      <c r="P36" s="12"/>
      <c r="Q36" s="12"/>
      <c r="R36" s="12"/>
      <c r="S36" s="12"/>
    </row>
    <row r="37" spans="1:19" x14ac:dyDescent="0.8">
      <c r="A37" s="7" t="s">
        <v>14</v>
      </c>
      <c r="B37" s="7" t="s">
        <v>11</v>
      </c>
      <c r="C37" s="7"/>
      <c r="D37" s="7"/>
      <c r="G37" s="12"/>
      <c r="J37" s="13" t="str">
        <f t="shared" si="0"/>
        <v>PMD0029</v>
      </c>
      <c r="K37" s="11"/>
      <c r="L37" s="13" t="e">
        <f>INDEX(銀行口座利用マスタ!$J$9:$Q$5009,MATCH(M37,銀行口座利用マスタ!$K$9:$K$5009,0),1)</f>
        <v>#N/A</v>
      </c>
      <c r="M37" s="13"/>
      <c r="N37" s="13" t="s">
        <v>185</v>
      </c>
      <c r="O37" s="13" t="str">
        <f t="shared" si="1"/>
        <v>0029</v>
      </c>
      <c r="P37" s="12"/>
      <c r="Q37" s="12"/>
      <c r="R37" s="12"/>
      <c r="S37" s="12"/>
    </row>
    <row r="38" spans="1:19" x14ac:dyDescent="0.8">
      <c r="A38" s="7" t="s">
        <v>14</v>
      </c>
      <c r="B38" s="7" t="s">
        <v>11</v>
      </c>
      <c r="C38" s="7"/>
      <c r="D38" s="7"/>
      <c r="G38" s="12"/>
      <c r="J38" s="13" t="str">
        <f t="shared" si="0"/>
        <v>PMD0030</v>
      </c>
      <c r="K38" s="11"/>
      <c r="L38" s="13" t="e">
        <f>INDEX(銀行口座利用マスタ!$J$9:$Q$5009,MATCH(M38,銀行口座利用マスタ!$K$9:$K$5009,0),1)</f>
        <v>#N/A</v>
      </c>
      <c r="M38" s="13"/>
      <c r="N38" s="13" t="s">
        <v>185</v>
      </c>
      <c r="O38" s="13" t="str">
        <f t="shared" si="1"/>
        <v>0030</v>
      </c>
      <c r="P38" s="12"/>
      <c r="Q38" s="12"/>
      <c r="R38" s="12"/>
      <c r="S38" s="12"/>
    </row>
    <row r="39" spans="1:19" x14ac:dyDescent="0.8">
      <c r="A39" s="7" t="s">
        <v>14</v>
      </c>
      <c r="B39" s="7" t="s">
        <v>11</v>
      </c>
      <c r="C39" s="7"/>
      <c r="D39" s="7"/>
      <c r="G39" s="12"/>
      <c r="J39" s="13" t="str">
        <f t="shared" si="0"/>
        <v>PMD0031</v>
      </c>
      <c r="K39" s="11"/>
      <c r="L39" s="13" t="e">
        <f>INDEX(銀行口座利用マスタ!$J$9:$Q$5009,MATCH(M39,銀行口座利用マスタ!$K$9:$K$5009,0),1)</f>
        <v>#N/A</v>
      </c>
      <c r="M39" s="13"/>
      <c r="N39" s="13" t="s">
        <v>185</v>
      </c>
      <c r="O39" s="13" t="str">
        <f t="shared" si="1"/>
        <v>0031</v>
      </c>
      <c r="P39" s="12"/>
      <c r="Q39" s="12"/>
      <c r="R39" s="12"/>
      <c r="S39" s="12"/>
    </row>
    <row r="40" spans="1:19" x14ac:dyDescent="0.8">
      <c r="A40" s="7" t="s">
        <v>14</v>
      </c>
      <c r="B40" s="7" t="s">
        <v>11</v>
      </c>
      <c r="C40" s="7"/>
      <c r="D40" s="7"/>
    </row>
    <row r="41" spans="1:19" x14ac:dyDescent="0.8">
      <c r="A41" s="7" t="s">
        <v>14</v>
      </c>
      <c r="B41" s="7" t="s">
        <v>11</v>
      </c>
      <c r="C41" s="7"/>
      <c r="D41" s="7"/>
    </row>
    <row r="42" spans="1:19" x14ac:dyDescent="0.8">
      <c r="A42" s="7" t="s">
        <v>14</v>
      </c>
      <c r="B42" s="7" t="s">
        <v>11</v>
      </c>
      <c r="C42" s="7"/>
      <c r="D42" s="7"/>
    </row>
    <row r="43" spans="1:19" x14ac:dyDescent="0.8">
      <c r="A43" s="7" t="s">
        <v>14</v>
      </c>
      <c r="B43" s="7" t="s">
        <v>11</v>
      </c>
      <c r="C43" s="7"/>
      <c r="D43" s="7"/>
    </row>
    <row r="44" spans="1:19" x14ac:dyDescent="0.8">
      <c r="A44" s="7" t="s">
        <v>14</v>
      </c>
      <c r="B44" s="7" t="s">
        <v>11</v>
      </c>
      <c r="C44" s="7"/>
      <c r="D44" s="7"/>
    </row>
    <row r="45" spans="1:19" x14ac:dyDescent="0.8">
      <c r="A45" s="7" t="s">
        <v>14</v>
      </c>
      <c r="B45" s="7" t="s">
        <v>11</v>
      </c>
      <c r="C45" s="7"/>
      <c r="D45" s="7"/>
    </row>
    <row r="46" spans="1:19" x14ac:dyDescent="0.8">
      <c r="A46" s="7" t="s">
        <v>14</v>
      </c>
      <c r="B46" s="7" t="s">
        <v>11</v>
      </c>
      <c r="C46" s="7"/>
      <c r="D46" s="7"/>
    </row>
    <row r="47" spans="1:19" x14ac:dyDescent="0.8">
      <c r="A47" s="7" t="s">
        <v>14</v>
      </c>
      <c r="B47" s="7" t="s">
        <v>11</v>
      </c>
      <c r="C47" s="7"/>
      <c r="D47" s="7"/>
    </row>
    <row r="48" spans="1:19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2">
    <dataValidation type="list" allowBlank="1" showInputMessage="1" showErrorMessage="1" sqref="D2:D83 B2:B83" xr:uid="{00000000-0002-0000-0600-000000000000}">
      <formula1>"新規,更新,削除"</formula1>
    </dataValidation>
    <dataValidation type="list" allowBlank="1" showInputMessage="1" showErrorMessage="1" sqref="G9:G39" xr:uid="{00000000-0002-0000-0600-000001000000}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83"/>
  <sheetViews>
    <sheetView showGridLines="0" zoomScale="70" zoomScaleNormal="7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6" width="3.71875" customWidth="1"/>
    <col min="7" max="7" width="13.5546875" bestFit="1" customWidth="1"/>
    <col min="8" max="8" width="3.71875" customWidth="1"/>
    <col min="9" max="9" width="15.44140625" bestFit="1" customWidth="1"/>
    <col min="10" max="12" width="16" style="14" bestFit="1" customWidth="1"/>
    <col min="13" max="13" width="20.44140625" style="14" bestFit="1" customWidth="1"/>
    <col min="14" max="15" width="16" style="14" bestFit="1" customWidth="1"/>
    <col min="16" max="16" width="16.5546875" style="14" bestFit="1" customWidth="1"/>
    <col min="17" max="17" width="16" style="14" bestFit="1" customWidth="1"/>
  </cols>
  <sheetData>
    <row r="1" spans="1:17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7" x14ac:dyDescent="0.8">
      <c r="A2" s="7" t="s">
        <v>14</v>
      </c>
      <c r="B2" s="7" t="s">
        <v>11</v>
      </c>
      <c r="C2" s="7"/>
      <c r="D2" s="7"/>
      <c r="I2" s="1" t="s">
        <v>21</v>
      </c>
      <c r="J2" s="12" t="s">
        <v>49</v>
      </c>
      <c r="K2" s="12" t="s">
        <v>49</v>
      </c>
      <c r="L2" s="12" t="s">
        <v>49</v>
      </c>
      <c r="M2" s="12" t="s">
        <v>49</v>
      </c>
      <c r="N2" s="12" t="s">
        <v>49</v>
      </c>
      <c r="O2" s="12" t="s">
        <v>49</v>
      </c>
      <c r="P2" s="12" t="s">
        <v>49</v>
      </c>
      <c r="Q2" s="12" t="s">
        <v>49</v>
      </c>
    </row>
    <row r="3" spans="1:17" x14ac:dyDescent="0.8">
      <c r="A3" s="7" t="s">
        <v>14</v>
      </c>
      <c r="B3" s="7" t="s">
        <v>11</v>
      </c>
      <c r="C3" s="7"/>
      <c r="D3" s="7"/>
      <c r="I3" s="1" t="s">
        <v>20</v>
      </c>
      <c r="J3" s="12" t="s">
        <v>50</v>
      </c>
      <c r="K3" s="12" t="s">
        <v>50</v>
      </c>
      <c r="L3" s="12" t="s">
        <v>50</v>
      </c>
      <c r="M3" s="12" t="s">
        <v>50</v>
      </c>
      <c r="N3" s="12" t="s">
        <v>50</v>
      </c>
      <c r="O3" s="12" t="s">
        <v>50</v>
      </c>
      <c r="P3" s="12" t="s">
        <v>50</v>
      </c>
      <c r="Q3" s="12" t="s">
        <v>50</v>
      </c>
    </row>
    <row r="4" spans="1:17" x14ac:dyDescent="0.8">
      <c r="A4" s="7" t="s">
        <v>14</v>
      </c>
      <c r="B4" s="7" t="s">
        <v>11</v>
      </c>
      <c r="C4" s="7"/>
      <c r="D4" s="7"/>
      <c r="I4" s="1" t="s">
        <v>19</v>
      </c>
      <c r="J4" s="12" t="s">
        <v>67</v>
      </c>
      <c r="K4" s="12" t="s">
        <v>42</v>
      </c>
      <c r="L4" s="12" t="s">
        <v>74</v>
      </c>
      <c r="M4" s="12" t="s">
        <v>123</v>
      </c>
      <c r="N4" s="12" t="s">
        <v>25</v>
      </c>
      <c r="O4" s="12" t="s">
        <v>26</v>
      </c>
      <c r="P4" s="12" t="s">
        <v>27</v>
      </c>
      <c r="Q4" s="12" t="s">
        <v>28</v>
      </c>
    </row>
    <row r="5" spans="1:17" x14ac:dyDescent="0.8">
      <c r="A5" s="7" t="s">
        <v>14</v>
      </c>
      <c r="B5" s="7" t="s">
        <v>11</v>
      </c>
      <c r="C5" s="7"/>
      <c r="D5" s="7"/>
      <c r="I5" s="1" t="s">
        <v>18</v>
      </c>
      <c r="J5" s="12" t="s">
        <v>68</v>
      </c>
      <c r="K5" s="12" t="s">
        <v>66</v>
      </c>
      <c r="L5" s="12" t="s">
        <v>53</v>
      </c>
      <c r="M5" s="12" t="s">
        <v>125</v>
      </c>
      <c r="N5" s="12" t="s">
        <v>64</v>
      </c>
      <c r="O5" s="12" t="s">
        <v>62</v>
      </c>
      <c r="P5" s="12" t="s">
        <v>63</v>
      </c>
      <c r="Q5" s="12" t="s">
        <v>61</v>
      </c>
    </row>
    <row r="6" spans="1:17" x14ac:dyDescent="0.8">
      <c r="A6" s="7" t="s">
        <v>14</v>
      </c>
      <c r="B6" s="7" t="s">
        <v>11</v>
      </c>
      <c r="C6" s="7"/>
      <c r="D6" s="7"/>
      <c r="I6" s="1" t="s">
        <v>22</v>
      </c>
      <c r="J6" s="12" t="s">
        <v>115</v>
      </c>
      <c r="K6" s="12" t="s">
        <v>115</v>
      </c>
      <c r="L6" s="12" t="s">
        <v>117</v>
      </c>
      <c r="M6" s="12" t="s">
        <v>117</v>
      </c>
      <c r="N6" s="12" t="s">
        <v>114</v>
      </c>
      <c r="O6" s="12" t="s">
        <v>114</v>
      </c>
      <c r="P6" s="12" t="s">
        <v>115</v>
      </c>
      <c r="Q6" s="12" t="s">
        <v>115</v>
      </c>
    </row>
    <row r="7" spans="1:17" x14ac:dyDescent="0.8">
      <c r="A7" s="7" t="s">
        <v>14</v>
      </c>
      <c r="B7" s="7" t="s">
        <v>11</v>
      </c>
      <c r="C7" s="7"/>
      <c r="D7" s="7"/>
      <c r="I7" s="1" t="s">
        <v>23</v>
      </c>
      <c r="J7" s="12">
        <v>8</v>
      </c>
      <c r="K7" s="12">
        <v>30</v>
      </c>
      <c r="L7" s="12">
        <v>6</v>
      </c>
      <c r="M7" s="12">
        <v>4</v>
      </c>
      <c r="N7" s="12">
        <v>8</v>
      </c>
      <c r="O7" s="12">
        <v>8</v>
      </c>
      <c r="P7" s="12">
        <v>8</v>
      </c>
      <c r="Q7" s="12">
        <v>8</v>
      </c>
    </row>
    <row r="8" spans="1:17" ht="20.25" thickBot="1" x14ac:dyDescent="0.85">
      <c r="A8" s="7" t="s">
        <v>14</v>
      </c>
      <c r="B8" s="7" t="s">
        <v>11</v>
      </c>
      <c r="C8" s="7"/>
      <c r="D8" s="7"/>
      <c r="G8" s="15" t="s">
        <v>238</v>
      </c>
      <c r="I8" s="8" t="s">
        <v>24</v>
      </c>
      <c r="J8" s="15" t="s">
        <v>116</v>
      </c>
      <c r="K8" s="15"/>
      <c r="L8" s="15" t="s">
        <v>116</v>
      </c>
      <c r="M8" s="15" t="s">
        <v>116</v>
      </c>
      <c r="N8" s="15"/>
      <c r="O8" s="15"/>
      <c r="P8" s="15"/>
      <c r="Q8" s="15"/>
    </row>
    <row r="9" spans="1:17" ht="20.25" thickTop="1" x14ac:dyDescent="0.8">
      <c r="A9" s="7" t="s">
        <v>14</v>
      </c>
      <c r="B9" s="7" t="s">
        <v>11</v>
      </c>
      <c r="C9" s="7"/>
      <c r="D9" s="7"/>
      <c r="G9" s="13" t="s">
        <v>240</v>
      </c>
      <c r="I9" s="9"/>
      <c r="J9" s="13" t="str">
        <f>CONCATENATE(L9,M9)</f>
        <v>EI0001</v>
      </c>
      <c r="K9" s="11" t="s">
        <v>131</v>
      </c>
      <c r="L9" s="13" t="s">
        <v>130</v>
      </c>
      <c r="M9" s="13" t="str">
        <f>TEXT(ROW()-8,"000#")</f>
        <v>0001</v>
      </c>
      <c r="N9" s="11"/>
      <c r="O9" s="11"/>
      <c r="P9" s="11"/>
      <c r="Q9" s="11"/>
    </row>
    <row r="10" spans="1:17" x14ac:dyDescent="0.8">
      <c r="A10" s="7" t="s">
        <v>14</v>
      </c>
      <c r="B10" s="7" t="s">
        <v>11</v>
      </c>
      <c r="C10" s="7"/>
      <c r="D10" s="7"/>
      <c r="G10" s="12" t="s">
        <v>240</v>
      </c>
      <c r="I10" s="10"/>
      <c r="J10" s="13" t="str">
        <f t="shared" ref="J10:J17" si="0">CONCATENATE(L10,M10)</f>
        <v>EI0002</v>
      </c>
      <c r="K10" s="11" t="s">
        <v>132</v>
      </c>
      <c r="L10" s="13" t="s">
        <v>130</v>
      </c>
      <c r="M10" s="13" t="str">
        <f t="shared" ref="M10:M17" si="1">TEXT(ROW()-8,"000#")</f>
        <v>0002</v>
      </c>
      <c r="N10" s="12"/>
      <c r="O10" s="12"/>
      <c r="P10" s="12"/>
      <c r="Q10" s="12"/>
    </row>
    <row r="11" spans="1:17" x14ac:dyDescent="0.8">
      <c r="A11" s="7" t="s">
        <v>14</v>
      </c>
      <c r="B11" s="7" t="s">
        <v>11</v>
      </c>
      <c r="C11" s="7"/>
      <c r="D11" s="7"/>
      <c r="G11" s="12" t="s">
        <v>240</v>
      </c>
      <c r="I11" s="10"/>
      <c r="J11" s="13" t="str">
        <f t="shared" si="0"/>
        <v>EI0003</v>
      </c>
      <c r="K11" s="11" t="s">
        <v>133</v>
      </c>
      <c r="L11" s="13" t="s">
        <v>130</v>
      </c>
      <c r="M11" s="13" t="str">
        <f t="shared" si="1"/>
        <v>0003</v>
      </c>
      <c r="N11" s="12"/>
      <c r="O11" s="12"/>
      <c r="P11" s="12"/>
      <c r="Q11" s="12"/>
    </row>
    <row r="12" spans="1:17" x14ac:dyDescent="0.8">
      <c r="A12" s="7" t="s">
        <v>14</v>
      </c>
      <c r="B12" s="7" t="s">
        <v>11</v>
      </c>
      <c r="C12" s="7"/>
      <c r="D12" s="7"/>
      <c r="G12" s="12" t="s">
        <v>240</v>
      </c>
      <c r="I12" s="10"/>
      <c r="J12" s="13" t="str">
        <f t="shared" si="0"/>
        <v>EI0004</v>
      </c>
      <c r="K12" s="11" t="s">
        <v>134</v>
      </c>
      <c r="L12" s="13" t="s">
        <v>130</v>
      </c>
      <c r="M12" s="13" t="str">
        <f t="shared" si="1"/>
        <v>0004</v>
      </c>
      <c r="N12" s="12"/>
      <c r="O12" s="12"/>
      <c r="P12" s="12"/>
      <c r="Q12" s="12"/>
    </row>
    <row r="13" spans="1:17" x14ac:dyDescent="0.8">
      <c r="A13" s="7" t="s">
        <v>14</v>
      </c>
      <c r="B13" s="7" t="s">
        <v>11</v>
      </c>
      <c r="C13" s="7"/>
      <c r="D13" s="7"/>
      <c r="G13" s="12"/>
      <c r="I13" s="10"/>
      <c r="J13" s="13" t="str">
        <f t="shared" si="0"/>
        <v>EI0005</v>
      </c>
      <c r="K13" s="11"/>
      <c r="L13" s="13" t="s">
        <v>130</v>
      </c>
      <c r="M13" s="13" t="str">
        <f t="shared" si="1"/>
        <v>0005</v>
      </c>
      <c r="N13" s="12"/>
      <c r="O13" s="12"/>
      <c r="P13" s="12"/>
      <c r="Q13" s="12"/>
    </row>
    <row r="14" spans="1:17" x14ac:dyDescent="0.8">
      <c r="A14" s="7" t="s">
        <v>14</v>
      </c>
      <c r="B14" s="7" t="s">
        <v>11</v>
      </c>
      <c r="C14" s="7"/>
      <c r="D14" s="7"/>
      <c r="G14" s="12"/>
      <c r="I14" s="10"/>
      <c r="J14" s="13" t="str">
        <f t="shared" si="0"/>
        <v>EI0006</v>
      </c>
      <c r="K14" s="11"/>
      <c r="L14" s="13" t="s">
        <v>130</v>
      </c>
      <c r="M14" s="13" t="str">
        <f t="shared" si="1"/>
        <v>0006</v>
      </c>
      <c r="N14" s="12"/>
      <c r="O14" s="12"/>
      <c r="P14" s="12"/>
      <c r="Q14" s="12"/>
    </row>
    <row r="15" spans="1:17" x14ac:dyDescent="0.8">
      <c r="A15" s="7" t="s">
        <v>14</v>
      </c>
      <c r="B15" s="7" t="s">
        <v>11</v>
      </c>
      <c r="C15" s="7"/>
      <c r="D15" s="7"/>
      <c r="G15" s="12"/>
      <c r="I15" s="10"/>
      <c r="J15" s="13" t="str">
        <f t="shared" si="0"/>
        <v>EI0007</v>
      </c>
      <c r="K15" s="11"/>
      <c r="L15" s="13" t="s">
        <v>130</v>
      </c>
      <c r="M15" s="13" t="str">
        <f t="shared" si="1"/>
        <v>0007</v>
      </c>
      <c r="N15" s="12"/>
      <c r="O15" s="12"/>
      <c r="P15" s="12"/>
      <c r="Q15" s="12"/>
    </row>
    <row r="16" spans="1:17" x14ac:dyDescent="0.8">
      <c r="A16" s="7" t="s">
        <v>14</v>
      </c>
      <c r="B16" s="7" t="s">
        <v>11</v>
      </c>
      <c r="C16" s="7"/>
      <c r="D16" s="7"/>
      <c r="G16" s="12"/>
      <c r="I16" s="10"/>
      <c r="J16" s="13" t="str">
        <f t="shared" si="0"/>
        <v>EI0008</v>
      </c>
      <c r="K16" s="11"/>
      <c r="L16" s="13" t="s">
        <v>130</v>
      </c>
      <c r="M16" s="13" t="str">
        <f t="shared" si="1"/>
        <v>0008</v>
      </c>
      <c r="N16" s="12"/>
      <c r="O16" s="12"/>
      <c r="P16" s="12"/>
      <c r="Q16" s="12"/>
    </row>
    <row r="17" spans="1:17" x14ac:dyDescent="0.8">
      <c r="A17" s="7" t="s">
        <v>14</v>
      </c>
      <c r="B17" s="7" t="s">
        <v>11</v>
      </c>
      <c r="C17" s="7"/>
      <c r="D17" s="7"/>
      <c r="G17" s="12"/>
      <c r="I17" s="10"/>
      <c r="J17" s="13" t="str">
        <f t="shared" si="0"/>
        <v>EI0009</v>
      </c>
      <c r="K17" s="11"/>
      <c r="L17" s="13" t="s">
        <v>130</v>
      </c>
      <c r="M17" s="13" t="str">
        <f t="shared" si="1"/>
        <v>0009</v>
      </c>
      <c r="N17" s="12"/>
      <c r="O17" s="12"/>
      <c r="P17" s="12"/>
      <c r="Q17" s="12"/>
    </row>
    <row r="18" spans="1:17" x14ac:dyDescent="0.8">
      <c r="A18" s="7" t="s">
        <v>14</v>
      </c>
      <c r="B18" s="7" t="s">
        <v>11</v>
      </c>
      <c r="C18" s="7"/>
      <c r="D18" s="7"/>
    </row>
    <row r="19" spans="1:17" x14ac:dyDescent="0.8">
      <c r="A19" s="7" t="s">
        <v>14</v>
      </c>
      <c r="B19" s="7" t="s">
        <v>11</v>
      </c>
      <c r="C19" s="7"/>
      <c r="D19" s="7"/>
    </row>
    <row r="20" spans="1:17" x14ac:dyDescent="0.8">
      <c r="A20" s="7" t="s">
        <v>14</v>
      </c>
      <c r="B20" s="7" t="s">
        <v>11</v>
      </c>
      <c r="C20" s="7"/>
      <c r="D20" s="7"/>
    </row>
    <row r="21" spans="1:17" x14ac:dyDescent="0.8">
      <c r="A21" s="7" t="s">
        <v>14</v>
      </c>
      <c r="B21" s="7" t="s">
        <v>11</v>
      </c>
      <c r="C21" s="7"/>
      <c r="D21" s="7"/>
    </row>
    <row r="22" spans="1:17" x14ac:dyDescent="0.8">
      <c r="A22" s="7" t="s">
        <v>14</v>
      </c>
      <c r="B22" s="7" t="s">
        <v>11</v>
      </c>
      <c r="C22" s="7"/>
      <c r="D22" s="7"/>
    </row>
    <row r="23" spans="1:17" x14ac:dyDescent="0.8">
      <c r="A23" s="7" t="s">
        <v>14</v>
      </c>
      <c r="B23" s="7" t="s">
        <v>11</v>
      </c>
      <c r="C23" s="7"/>
      <c r="D23" s="7"/>
    </row>
    <row r="24" spans="1:17" x14ac:dyDescent="0.8">
      <c r="A24" s="7" t="s">
        <v>14</v>
      </c>
      <c r="B24" s="7" t="s">
        <v>11</v>
      </c>
      <c r="C24" s="7"/>
      <c r="D24" s="7"/>
    </row>
    <row r="25" spans="1:17" x14ac:dyDescent="0.8">
      <c r="A25" s="7" t="s">
        <v>14</v>
      </c>
      <c r="B25" s="7" t="s">
        <v>11</v>
      </c>
      <c r="C25" s="7"/>
      <c r="D25" s="7"/>
    </row>
    <row r="26" spans="1:17" x14ac:dyDescent="0.8">
      <c r="A26" s="7" t="s">
        <v>14</v>
      </c>
      <c r="B26" s="7" t="s">
        <v>11</v>
      </c>
      <c r="C26" s="7"/>
      <c r="D26" s="7"/>
      <c r="J26"/>
      <c r="K26"/>
      <c r="L26"/>
      <c r="M26"/>
      <c r="N26"/>
      <c r="O26"/>
      <c r="P26"/>
      <c r="Q26"/>
    </row>
    <row r="27" spans="1:17" x14ac:dyDescent="0.8">
      <c r="A27" s="7" t="s">
        <v>14</v>
      </c>
      <c r="B27" s="7" t="s">
        <v>11</v>
      </c>
      <c r="C27" s="7"/>
      <c r="D27" s="7"/>
      <c r="J27"/>
      <c r="K27"/>
      <c r="L27"/>
      <c r="M27"/>
      <c r="N27"/>
      <c r="O27"/>
      <c r="P27"/>
      <c r="Q27"/>
    </row>
    <row r="28" spans="1:17" x14ac:dyDescent="0.8">
      <c r="A28" s="7" t="s">
        <v>14</v>
      </c>
      <c r="B28" s="7" t="s">
        <v>11</v>
      </c>
      <c r="C28" s="7"/>
      <c r="D28" s="7"/>
      <c r="J28"/>
      <c r="K28"/>
      <c r="L28"/>
      <c r="M28"/>
      <c r="N28"/>
      <c r="O28"/>
      <c r="P28"/>
      <c r="Q28"/>
    </row>
    <row r="29" spans="1:17" x14ac:dyDescent="0.8">
      <c r="A29" s="7" t="s">
        <v>14</v>
      </c>
      <c r="B29" s="7" t="s">
        <v>11</v>
      </c>
      <c r="C29" s="7"/>
      <c r="D29" s="7"/>
      <c r="J29"/>
      <c r="K29"/>
      <c r="L29"/>
      <c r="M29"/>
      <c r="N29"/>
      <c r="O29"/>
      <c r="P29"/>
      <c r="Q29"/>
    </row>
    <row r="30" spans="1:17" x14ac:dyDescent="0.8">
      <c r="A30" s="7" t="s">
        <v>14</v>
      </c>
      <c r="B30" s="7" t="s">
        <v>11</v>
      </c>
      <c r="C30" s="7"/>
      <c r="D30" s="7"/>
      <c r="J30"/>
      <c r="K30"/>
      <c r="L30"/>
      <c r="M30"/>
      <c r="N30"/>
      <c r="O30"/>
      <c r="P30"/>
      <c r="Q30"/>
    </row>
    <row r="31" spans="1:17" x14ac:dyDescent="0.8">
      <c r="A31" s="7" t="s">
        <v>14</v>
      </c>
      <c r="B31" s="7" t="s">
        <v>11</v>
      </c>
      <c r="C31" s="7"/>
      <c r="D31" s="7"/>
      <c r="J31"/>
      <c r="K31"/>
      <c r="L31"/>
      <c r="M31"/>
      <c r="N31"/>
      <c r="O31"/>
      <c r="P31"/>
      <c r="Q31"/>
    </row>
    <row r="32" spans="1:17" x14ac:dyDescent="0.8">
      <c r="A32" s="7" t="s">
        <v>14</v>
      </c>
      <c r="B32" s="7" t="s">
        <v>11</v>
      </c>
      <c r="C32" s="7"/>
      <c r="D32" s="7"/>
      <c r="J32"/>
      <c r="K32"/>
      <c r="L32"/>
      <c r="M32"/>
      <c r="N32"/>
      <c r="O32"/>
      <c r="P32"/>
      <c r="Q32"/>
    </row>
    <row r="33" spans="1:17" x14ac:dyDescent="0.8">
      <c r="A33" s="7" t="s">
        <v>14</v>
      </c>
      <c r="B33" s="7" t="s">
        <v>11</v>
      </c>
      <c r="C33" s="7"/>
      <c r="D33" s="7"/>
      <c r="J33"/>
      <c r="K33"/>
      <c r="L33"/>
      <c r="M33"/>
      <c r="N33"/>
      <c r="O33"/>
      <c r="P33"/>
      <c r="Q33"/>
    </row>
    <row r="34" spans="1:17" x14ac:dyDescent="0.8">
      <c r="A34" s="7" t="s">
        <v>14</v>
      </c>
      <c r="B34" s="7" t="s">
        <v>11</v>
      </c>
      <c r="C34" s="7"/>
      <c r="D34" s="7"/>
    </row>
    <row r="35" spans="1:17" x14ac:dyDescent="0.8">
      <c r="A35" s="7" t="s">
        <v>14</v>
      </c>
      <c r="B35" s="7" t="s">
        <v>11</v>
      </c>
      <c r="C35" s="7"/>
      <c r="D35" s="7"/>
    </row>
    <row r="36" spans="1:17" x14ac:dyDescent="0.8">
      <c r="A36" s="7" t="s">
        <v>14</v>
      </c>
      <c r="B36" s="7" t="s">
        <v>11</v>
      </c>
      <c r="C36" s="7"/>
      <c r="D36" s="7"/>
    </row>
    <row r="37" spans="1:17" x14ac:dyDescent="0.8">
      <c r="A37" s="7" t="s">
        <v>14</v>
      </c>
      <c r="B37" s="7" t="s">
        <v>11</v>
      </c>
      <c r="C37" s="7"/>
      <c r="D37" s="7"/>
    </row>
    <row r="38" spans="1:17" x14ac:dyDescent="0.8">
      <c r="A38" s="7" t="s">
        <v>14</v>
      </c>
      <c r="B38" s="7" t="s">
        <v>11</v>
      </c>
      <c r="C38" s="7"/>
      <c r="D38" s="7"/>
    </row>
    <row r="39" spans="1:17" x14ac:dyDescent="0.8">
      <c r="A39" s="7" t="s">
        <v>14</v>
      </c>
      <c r="B39" s="7" t="s">
        <v>11</v>
      </c>
      <c r="C39" s="7"/>
      <c r="D39" s="7"/>
    </row>
    <row r="40" spans="1:17" x14ac:dyDescent="0.8">
      <c r="A40" s="7" t="s">
        <v>14</v>
      </c>
      <c r="B40" s="7" t="s">
        <v>11</v>
      </c>
      <c r="C40" s="7"/>
      <c r="D40" s="7"/>
    </row>
    <row r="41" spans="1:17" x14ac:dyDescent="0.8">
      <c r="A41" s="7" t="s">
        <v>14</v>
      </c>
      <c r="B41" s="7" t="s">
        <v>11</v>
      </c>
      <c r="C41" s="7"/>
      <c r="D41" s="7"/>
    </row>
    <row r="42" spans="1:17" x14ac:dyDescent="0.8">
      <c r="A42" s="7" t="s">
        <v>14</v>
      </c>
      <c r="B42" s="7" t="s">
        <v>11</v>
      </c>
      <c r="C42" s="7"/>
      <c r="D42" s="7"/>
    </row>
    <row r="43" spans="1:17" x14ac:dyDescent="0.8">
      <c r="A43" s="7" t="s">
        <v>14</v>
      </c>
      <c r="B43" s="7" t="s">
        <v>11</v>
      </c>
      <c r="C43" s="7"/>
      <c r="D43" s="7"/>
    </row>
    <row r="44" spans="1:17" x14ac:dyDescent="0.8">
      <c r="A44" s="7" t="s">
        <v>14</v>
      </c>
      <c r="B44" s="7" t="s">
        <v>11</v>
      </c>
      <c r="C44" s="7"/>
      <c r="D44" s="7"/>
    </row>
    <row r="45" spans="1:17" x14ac:dyDescent="0.8">
      <c r="A45" s="7" t="s">
        <v>14</v>
      </c>
      <c r="B45" s="7" t="s">
        <v>11</v>
      </c>
      <c r="C45" s="7"/>
      <c r="D45" s="7"/>
    </row>
    <row r="46" spans="1:17" x14ac:dyDescent="0.8">
      <c r="A46" s="7" t="s">
        <v>14</v>
      </c>
      <c r="B46" s="7" t="s">
        <v>11</v>
      </c>
      <c r="C46" s="7"/>
      <c r="D46" s="7"/>
    </row>
    <row r="47" spans="1:17" x14ac:dyDescent="0.8">
      <c r="A47" s="7" t="s">
        <v>14</v>
      </c>
      <c r="B47" s="7" t="s">
        <v>11</v>
      </c>
      <c r="C47" s="7"/>
      <c r="D47" s="7"/>
    </row>
    <row r="48" spans="1:17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2">
    <dataValidation type="list" allowBlank="1" showInputMessage="1" showErrorMessage="1" sqref="D2:D83 B2:B83" xr:uid="{00000000-0002-0000-0700-000000000000}">
      <formula1>"新規,更新,削除"</formula1>
    </dataValidation>
    <dataValidation type="list" allowBlank="1" showInputMessage="1" showErrorMessage="1" sqref="G9:G17" xr:uid="{00000000-0002-0000-0700-000001000000}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83"/>
  <sheetViews>
    <sheetView showGridLines="0" zoomScale="70" zoomScaleNormal="70" workbookViewId="0"/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6" width="3.71875" customWidth="1"/>
    <col min="7" max="7" width="13.5546875" bestFit="1" customWidth="1"/>
    <col min="8" max="8" width="3.71875" customWidth="1"/>
    <col min="9" max="9" width="15.44140625" bestFit="1" customWidth="1"/>
    <col min="10" max="17" width="22.6640625" style="14" bestFit="1" customWidth="1"/>
  </cols>
  <sheetData>
    <row r="1" spans="1:17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7" x14ac:dyDescent="0.8">
      <c r="A2" s="7" t="s">
        <v>14</v>
      </c>
      <c r="B2" s="7" t="s">
        <v>11</v>
      </c>
      <c r="C2" s="7"/>
      <c r="D2" s="7"/>
      <c r="I2" s="1" t="s">
        <v>21</v>
      </c>
      <c r="J2" s="12" t="s">
        <v>51</v>
      </c>
      <c r="K2" s="12" t="s">
        <v>51</v>
      </c>
      <c r="L2" s="12" t="s">
        <v>51</v>
      </c>
      <c r="M2" s="12" t="s">
        <v>51</v>
      </c>
      <c r="N2" s="12" t="s">
        <v>51</v>
      </c>
      <c r="O2" s="12" t="s">
        <v>51</v>
      </c>
      <c r="P2" s="12" t="s">
        <v>51</v>
      </c>
      <c r="Q2" s="12" t="s">
        <v>51</v>
      </c>
    </row>
    <row r="3" spans="1:17" x14ac:dyDescent="0.8">
      <c r="A3" s="7" t="s">
        <v>14</v>
      </c>
      <c r="B3" s="7" t="s">
        <v>11</v>
      </c>
      <c r="C3" s="7"/>
      <c r="D3" s="7"/>
      <c r="I3" s="1" t="s">
        <v>20</v>
      </c>
      <c r="J3" s="12" t="s">
        <v>52</v>
      </c>
      <c r="K3" s="12" t="s">
        <v>52</v>
      </c>
      <c r="L3" s="12" t="s">
        <v>52</v>
      </c>
      <c r="M3" s="12" t="s">
        <v>52</v>
      </c>
      <c r="N3" s="12" t="s">
        <v>52</v>
      </c>
      <c r="O3" s="12" t="s">
        <v>52</v>
      </c>
      <c r="P3" s="12" t="s">
        <v>52</v>
      </c>
      <c r="Q3" s="12" t="s">
        <v>52</v>
      </c>
    </row>
    <row r="4" spans="1:17" x14ac:dyDescent="0.8">
      <c r="A4" s="7" t="s">
        <v>14</v>
      </c>
      <c r="B4" s="7" t="s">
        <v>11</v>
      </c>
      <c r="C4" s="7"/>
      <c r="D4" s="7"/>
      <c r="I4" s="1" t="s">
        <v>19</v>
      </c>
      <c r="J4" s="12" t="s">
        <v>70</v>
      </c>
      <c r="K4" s="12" t="s">
        <v>43</v>
      </c>
      <c r="L4" s="12" t="s">
        <v>74</v>
      </c>
      <c r="M4" s="12" t="s">
        <v>123</v>
      </c>
      <c r="N4" s="12" t="s">
        <v>25</v>
      </c>
      <c r="O4" s="12" t="s">
        <v>26</v>
      </c>
      <c r="P4" s="12" t="s">
        <v>27</v>
      </c>
      <c r="Q4" s="12" t="s">
        <v>28</v>
      </c>
    </row>
    <row r="5" spans="1:17" x14ac:dyDescent="0.8">
      <c r="A5" s="7" t="s">
        <v>14</v>
      </c>
      <c r="B5" s="7" t="s">
        <v>11</v>
      </c>
      <c r="C5" s="7"/>
      <c r="D5" s="7"/>
      <c r="I5" s="1" t="s">
        <v>18</v>
      </c>
      <c r="J5" s="12" t="s">
        <v>71</v>
      </c>
      <c r="K5" s="12" t="s">
        <v>69</v>
      </c>
      <c r="L5" s="12" t="s">
        <v>53</v>
      </c>
      <c r="M5" s="12" t="s">
        <v>125</v>
      </c>
      <c r="N5" s="12" t="s">
        <v>64</v>
      </c>
      <c r="O5" s="12" t="s">
        <v>62</v>
      </c>
      <c r="P5" s="12" t="s">
        <v>63</v>
      </c>
      <c r="Q5" s="12" t="s">
        <v>61</v>
      </c>
    </row>
    <row r="6" spans="1:17" x14ac:dyDescent="0.8">
      <c r="A6" s="7" t="s">
        <v>14</v>
      </c>
      <c r="B6" s="7" t="s">
        <v>11</v>
      </c>
      <c r="C6" s="7"/>
      <c r="D6" s="7"/>
      <c r="I6" s="1" t="s">
        <v>22</v>
      </c>
      <c r="J6" s="12" t="s">
        <v>115</v>
      </c>
      <c r="K6" s="12" t="s">
        <v>115</v>
      </c>
      <c r="L6" s="12" t="s">
        <v>117</v>
      </c>
      <c r="M6" s="12" t="s">
        <v>117</v>
      </c>
      <c r="N6" s="12" t="s">
        <v>114</v>
      </c>
      <c r="O6" s="12" t="s">
        <v>114</v>
      </c>
      <c r="P6" s="12" t="s">
        <v>115</v>
      </c>
      <c r="Q6" s="12" t="s">
        <v>115</v>
      </c>
    </row>
    <row r="7" spans="1:17" x14ac:dyDescent="0.8">
      <c r="A7" s="7" t="s">
        <v>14</v>
      </c>
      <c r="B7" s="7" t="s">
        <v>11</v>
      </c>
      <c r="C7" s="7"/>
      <c r="D7" s="7"/>
      <c r="I7" s="1" t="s">
        <v>23</v>
      </c>
      <c r="J7" s="12">
        <v>8</v>
      </c>
      <c r="K7" s="12">
        <v>30</v>
      </c>
      <c r="L7" s="12">
        <v>6</v>
      </c>
      <c r="M7" s="12">
        <v>4</v>
      </c>
      <c r="N7" s="12">
        <v>8</v>
      </c>
      <c r="O7" s="12">
        <v>8</v>
      </c>
      <c r="P7" s="12">
        <v>8</v>
      </c>
      <c r="Q7" s="12">
        <v>8</v>
      </c>
    </row>
    <row r="8" spans="1:17" ht="20.25" thickBot="1" x14ac:dyDescent="0.85">
      <c r="A8" s="7" t="s">
        <v>14</v>
      </c>
      <c r="B8" s="7" t="s">
        <v>11</v>
      </c>
      <c r="C8" s="7"/>
      <c r="D8" s="7"/>
      <c r="G8" s="15" t="s">
        <v>238</v>
      </c>
      <c r="I8" s="8" t="s">
        <v>24</v>
      </c>
      <c r="J8" s="15" t="s">
        <v>116</v>
      </c>
      <c r="K8" s="15"/>
      <c r="L8" s="15" t="s">
        <v>116</v>
      </c>
      <c r="M8" s="15" t="s">
        <v>116</v>
      </c>
      <c r="N8" s="15"/>
      <c r="O8" s="15"/>
      <c r="P8" s="15"/>
      <c r="Q8" s="15"/>
    </row>
    <row r="9" spans="1:17" ht="20.25" thickTop="1" x14ac:dyDescent="0.8">
      <c r="A9" s="7" t="s">
        <v>14</v>
      </c>
      <c r="B9" s="7" t="s">
        <v>11</v>
      </c>
      <c r="C9" s="7"/>
      <c r="D9" s="7"/>
      <c r="G9" s="13" t="s">
        <v>240</v>
      </c>
      <c r="I9" s="9"/>
      <c r="J9" s="13" t="str">
        <f>CONCATENATE(L9,M9)</f>
        <v>EID0001</v>
      </c>
      <c r="K9" s="11" t="s">
        <v>136</v>
      </c>
      <c r="L9" s="13" t="s">
        <v>135</v>
      </c>
      <c r="M9" s="13" t="str">
        <f>TEXT(ROW()-8,"000#")</f>
        <v>0001</v>
      </c>
      <c r="N9" s="11"/>
      <c r="O9" s="11"/>
      <c r="P9" s="11"/>
      <c r="Q9" s="11"/>
    </row>
    <row r="10" spans="1:17" x14ac:dyDescent="0.8">
      <c r="A10" s="7" t="s">
        <v>14</v>
      </c>
      <c r="B10" s="7" t="s">
        <v>11</v>
      </c>
      <c r="C10" s="7"/>
      <c r="D10" s="7"/>
      <c r="G10" s="12" t="s">
        <v>240</v>
      </c>
      <c r="I10" s="10"/>
      <c r="J10" s="13" t="str">
        <f t="shared" ref="J10:J17" si="0">CONCATENATE(L10,M10)</f>
        <v>EID0002</v>
      </c>
      <c r="K10" s="11" t="s">
        <v>137</v>
      </c>
      <c r="L10" s="13" t="s">
        <v>81</v>
      </c>
      <c r="M10" s="13" t="str">
        <f t="shared" ref="M10:M26" si="1">TEXT(ROW()-8,"000#")</f>
        <v>0002</v>
      </c>
      <c r="N10" s="12"/>
      <c r="O10" s="12"/>
      <c r="P10" s="12"/>
      <c r="Q10" s="12"/>
    </row>
    <row r="11" spans="1:17" x14ac:dyDescent="0.8">
      <c r="A11" s="7" t="s">
        <v>14</v>
      </c>
      <c r="B11" s="7" t="s">
        <v>11</v>
      </c>
      <c r="C11" s="7"/>
      <c r="D11" s="7"/>
      <c r="G11" s="12" t="s">
        <v>240</v>
      </c>
      <c r="I11" s="10"/>
      <c r="J11" s="13" t="str">
        <f t="shared" si="0"/>
        <v>EID0003</v>
      </c>
      <c r="K11" s="11" t="s">
        <v>138</v>
      </c>
      <c r="L11" s="13" t="s">
        <v>81</v>
      </c>
      <c r="M11" s="13" t="str">
        <f t="shared" si="1"/>
        <v>0003</v>
      </c>
      <c r="N11" s="12"/>
      <c r="O11" s="12"/>
      <c r="P11" s="12"/>
      <c r="Q11" s="12"/>
    </row>
    <row r="12" spans="1:17" x14ac:dyDescent="0.8">
      <c r="A12" s="7" t="s">
        <v>14</v>
      </c>
      <c r="B12" s="7" t="s">
        <v>11</v>
      </c>
      <c r="C12" s="7"/>
      <c r="D12" s="7"/>
      <c r="G12" s="12" t="s">
        <v>240</v>
      </c>
      <c r="I12" s="10"/>
      <c r="J12" s="13" t="str">
        <f t="shared" si="0"/>
        <v>EID0004</v>
      </c>
      <c r="K12" s="11" t="s">
        <v>139</v>
      </c>
      <c r="L12" s="13" t="s">
        <v>81</v>
      </c>
      <c r="M12" s="13" t="str">
        <f t="shared" si="1"/>
        <v>0004</v>
      </c>
      <c r="N12" s="12"/>
      <c r="O12" s="12"/>
      <c r="P12" s="12"/>
      <c r="Q12" s="12"/>
    </row>
    <row r="13" spans="1:17" x14ac:dyDescent="0.8">
      <c r="A13" s="7" t="s">
        <v>14</v>
      </c>
      <c r="B13" s="7" t="s">
        <v>11</v>
      </c>
      <c r="C13" s="7"/>
      <c r="D13" s="7"/>
      <c r="G13" s="12" t="s">
        <v>240</v>
      </c>
      <c r="I13" s="10"/>
      <c r="J13" s="13" t="str">
        <f t="shared" si="0"/>
        <v>EID0005</v>
      </c>
      <c r="K13" s="11" t="s">
        <v>140</v>
      </c>
      <c r="L13" s="13" t="s">
        <v>81</v>
      </c>
      <c r="M13" s="13" t="str">
        <f t="shared" si="1"/>
        <v>0005</v>
      </c>
      <c r="N13" s="12"/>
      <c r="O13" s="12"/>
      <c r="P13" s="12"/>
      <c r="Q13" s="12"/>
    </row>
    <row r="14" spans="1:17" x14ac:dyDescent="0.8">
      <c r="A14" s="7" t="s">
        <v>14</v>
      </c>
      <c r="B14" s="7" t="s">
        <v>11</v>
      </c>
      <c r="C14" s="7"/>
      <c r="D14" s="7"/>
      <c r="G14" s="12" t="s">
        <v>240</v>
      </c>
      <c r="I14" s="10"/>
      <c r="J14" s="13" t="str">
        <f t="shared" si="0"/>
        <v>EID0006</v>
      </c>
      <c r="K14" s="11" t="s">
        <v>132</v>
      </c>
      <c r="L14" s="13" t="s">
        <v>81</v>
      </c>
      <c r="M14" s="13" t="str">
        <f t="shared" si="1"/>
        <v>0006</v>
      </c>
      <c r="N14" s="12"/>
      <c r="O14" s="12"/>
      <c r="P14" s="12"/>
      <c r="Q14" s="12"/>
    </row>
    <row r="15" spans="1:17" x14ac:dyDescent="0.8">
      <c r="A15" s="7" t="s">
        <v>14</v>
      </c>
      <c r="B15" s="7" t="s">
        <v>11</v>
      </c>
      <c r="C15" s="7"/>
      <c r="D15" s="7"/>
      <c r="G15" s="12" t="s">
        <v>240</v>
      </c>
      <c r="I15" s="10"/>
      <c r="J15" s="13" t="str">
        <f t="shared" si="0"/>
        <v>EID0007</v>
      </c>
      <c r="K15" s="11" t="s">
        <v>141</v>
      </c>
      <c r="L15" s="13" t="s">
        <v>81</v>
      </c>
      <c r="M15" s="13" t="str">
        <f t="shared" si="1"/>
        <v>0007</v>
      </c>
      <c r="N15" s="12"/>
      <c r="O15" s="12"/>
      <c r="P15" s="12"/>
      <c r="Q15" s="12"/>
    </row>
    <row r="16" spans="1:17" x14ac:dyDescent="0.8">
      <c r="A16" s="7" t="s">
        <v>14</v>
      </c>
      <c r="B16" s="7" t="s">
        <v>11</v>
      </c>
      <c r="C16" s="7"/>
      <c r="D16" s="7"/>
      <c r="G16" s="12" t="s">
        <v>240</v>
      </c>
      <c r="I16" s="10"/>
      <c r="J16" s="13" t="str">
        <f t="shared" si="0"/>
        <v>EID0008</v>
      </c>
      <c r="K16" s="11" t="s">
        <v>142</v>
      </c>
      <c r="L16" s="13" t="s">
        <v>81</v>
      </c>
      <c r="M16" s="13" t="str">
        <f t="shared" si="1"/>
        <v>0008</v>
      </c>
      <c r="N16" s="12"/>
      <c r="O16" s="12"/>
      <c r="P16" s="12"/>
      <c r="Q16" s="12"/>
    </row>
    <row r="17" spans="1:17" x14ac:dyDescent="0.8">
      <c r="A17" s="7" t="s">
        <v>14</v>
      </c>
      <c r="B17" s="7" t="s">
        <v>11</v>
      </c>
      <c r="C17" s="7"/>
      <c r="D17" s="7"/>
      <c r="G17" s="12" t="s">
        <v>240</v>
      </c>
      <c r="I17" s="10"/>
      <c r="J17" s="13" t="str">
        <f t="shared" si="0"/>
        <v>EID0009</v>
      </c>
      <c r="K17" s="11" t="s">
        <v>143</v>
      </c>
      <c r="L17" s="13" t="s">
        <v>81</v>
      </c>
      <c r="M17" s="13" t="str">
        <f t="shared" si="1"/>
        <v>0009</v>
      </c>
      <c r="N17" s="12"/>
      <c r="O17" s="12"/>
      <c r="P17" s="12"/>
      <c r="Q17" s="12"/>
    </row>
    <row r="18" spans="1:17" x14ac:dyDescent="0.8">
      <c r="A18" s="7" t="s">
        <v>14</v>
      </c>
      <c r="B18" s="7" t="s">
        <v>11</v>
      </c>
      <c r="C18" s="7"/>
      <c r="D18" s="7"/>
      <c r="G18" s="12" t="s">
        <v>240</v>
      </c>
      <c r="J18" s="13" t="str">
        <f t="shared" ref="J18:J26" si="2">CONCATENATE(L18,M18)</f>
        <v>EID0010</v>
      </c>
      <c r="K18" s="11" t="s">
        <v>144</v>
      </c>
      <c r="L18" s="13" t="s">
        <v>81</v>
      </c>
      <c r="M18" s="13" t="str">
        <f t="shared" si="1"/>
        <v>0010</v>
      </c>
      <c r="N18" s="12"/>
      <c r="O18" s="12"/>
      <c r="P18" s="12"/>
      <c r="Q18" s="12"/>
    </row>
    <row r="19" spans="1:17" x14ac:dyDescent="0.8">
      <c r="A19" s="7" t="s">
        <v>14</v>
      </c>
      <c r="B19" s="7" t="s">
        <v>11</v>
      </c>
      <c r="C19" s="7"/>
      <c r="D19" s="7"/>
      <c r="G19" s="12" t="s">
        <v>240</v>
      </c>
      <c r="J19" s="13" t="str">
        <f t="shared" si="2"/>
        <v>EID0011</v>
      </c>
      <c r="K19" s="11" t="s">
        <v>145</v>
      </c>
      <c r="L19" s="13" t="s">
        <v>81</v>
      </c>
      <c r="M19" s="13" t="str">
        <f t="shared" si="1"/>
        <v>0011</v>
      </c>
      <c r="N19" s="12"/>
      <c r="O19" s="12"/>
      <c r="P19" s="12"/>
      <c r="Q19" s="12"/>
    </row>
    <row r="20" spans="1:17" x14ac:dyDescent="0.8">
      <c r="A20" s="7" t="s">
        <v>14</v>
      </c>
      <c r="B20" s="7" t="s">
        <v>11</v>
      </c>
      <c r="C20" s="7"/>
      <c r="D20" s="7"/>
      <c r="G20" s="12" t="s">
        <v>240</v>
      </c>
      <c r="J20" s="13" t="str">
        <f t="shared" si="2"/>
        <v>EID0012</v>
      </c>
      <c r="K20" s="11" t="s">
        <v>142</v>
      </c>
      <c r="L20" s="13" t="s">
        <v>81</v>
      </c>
      <c r="M20" s="13" t="str">
        <f t="shared" si="1"/>
        <v>0012</v>
      </c>
      <c r="N20" s="12"/>
      <c r="O20" s="12"/>
      <c r="P20" s="12"/>
      <c r="Q20" s="12"/>
    </row>
    <row r="21" spans="1:17" x14ac:dyDescent="0.8">
      <c r="A21" s="7" t="s">
        <v>14</v>
      </c>
      <c r="B21" s="7" t="s">
        <v>11</v>
      </c>
      <c r="C21" s="7"/>
      <c r="D21" s="7"/>
      <c r="G21" s="12" t="s">
        <v>240</v>
      </c>
      <c r="J21" s="13" t="str">
        <f t="shared" si="2"/>
        <v>EID0013</v>
      </c>
      <c r="K21" s="11" t="s">
        <v>133</v>
      </c>
      <c r="L21" s="13" t="s">
        <v>81</v>
      </c>
      <c r="M21" s="13" t="str">
        <f t="shared" si="1"/>
        <v>0013</v>
      </c>
      <c r="N21" s="12"/>
      <c r="O21" s="12"/>
      <c r="P21" s="12"/>
      <c r="Q21" s="12"/>
    </row>
    <row r="22" spans="1:17" x14ac:dyDescent="0.8">
      <c r="A22" s="7" t="s">
        <v>14</v>
      </c>
      <c r="B22" s="7" t="s">
        <v>11</v>
      </c>
      <c r="C22" s="7"/>
      <c r="D22" s="7"/>
      <c r="G22" s="12"/>
      <c r="J22" s="13" t="str">
        <f t="shared" si="2"/>
        <v>EID0014</v>
      </c>
      <c r="K22" s="11"/>
      <c r="L22" s="13" t="s">
        <v>81</v>
      </c>
      <c r="M22" s="13" t="str">
        <f t="shared" si="1"/>
        <v>0014</v>
      </c>
      <c r="N22" s="12"/>
      <c r="O22" s="12"/>
      <c r="P22" s="12"/>
      <c r="Q22" s="12"/>
    </row>
    <row r="23" spans="1:17" x14ac:dyDescent="0.8">
      <c r="A23" s="7" t="s">
        <v>14</v>
      </c>
      <c r="B23" s="7" t="s">
        <v>11</v>
      </c>
      <c r="C23" s="7"/>
      <c r="D23" s="7"/>
      <c r="G23" s="12"/>
      <c r="J23" s="13" t="str">
        <f t="shared" si="2"/>
        <v>EID0015</v>
      </c>
      <c r="K23" s="11"/>
      <c r="L23" s="13" t="s">
        <v>81</v>
      </c>
      <c r="M23" s="13" t="str">
        <f t="shared" si="1"/>
        <v>0015</v>
      </c>
      <c r="N23" s="12"/>
      <c r="O23" s="12"/>
      <c r="P23" s="12"/>
      <c r="Q23" s="12"/>
    </row>
    <row r="24" spans="1:17" x14ac:dyDescent="0.8">
      <c r="A24" s="7" t="s">
        <v>14</v>
      </c>
      <c r="B24" s="7" t="s">
        <v>11</v>
      </c>
      <c r="C24" s="7"/>
      <c r="D24" s="7"/>
      <c r="G24" s="12"/>
      <c r="J24" s="13" t="str">
        <f t="shared" si="2"/>
        <v>EID0016</v>
      </c>
      <c r="K24" s="11"/>
      <c r="L24" s="13" t="s">
        <v>81</v>
      </c>
      <c r="M24" s="13" t="str">
        <f t="shared" si="1"/>
        <v>0016</v>
      </c>
      <c r="N24" s="12"/>
      <c r="O24" s="12"/>
      <c r="P24" s="12"/>
      <c r="Q24" s="12"/>
    </row>
    <row r="25" spans="1:17" x14ac:dyDescent="0.8">
      <c r="A25" s="7" t="s">
        <v>14</v>
      </c>
      <c r="B25" s="7" t="s">
        <v>11</v>
      </c>
      <c r="C25" s="7"/>
      <c r="D25" s="7"/>
      <c r="G25" s="12"/>
      <c r="J25" s="13" t="str">
        <f t="shared" si="2"/>
        <v>EID0017</v>
      </c>
      <c r="K25" s="11"/>
      <c r="L25" s="13" t="s">
        <v>81</v>
      </c>
      <c r="M25" s="13" t="str">
        <f t="shared" si="1"/>
        <v>0017</v>
      </c>
      <c r="N25" s="12"/>
      <c r="O25" s="12"/>
      <c r="P25" s="12"/>
      <c r="Q25" s="12"/>
    </row>
    <row r="26" spans="1:17" x14ac:dyDescent="0.8">
      <c r="A26" s="7" t="s">
        <v>14</v>
      </c>
      <c r="B26" s="7" t="s">
        <v>11</v>
      </c>
      <c r="C26" s="7"/>
      <c r="D26" s="7"/>
      <c r="G26" s="12"/>
      <c r="J26" s="13" t="str">
        <f t="shared" si="2"/>
        <v>EID0018</v>
      </c>
      <c r="K26" s="11"/>
      <c r="L26" s="13" t="s">
        <v>81</v>
      </c>
      <c r="M26" s="13" t="str">
        <f t="shared" si="1"/>
        <v>0018</v>
      </c>
      <c r="N26" s="12"/>
      <c r="O26" s="12"/>
      <c r="P26" s="12"/>
      <c r="Q26" s="12"/>
    </row>
    <row r="27" spans="1:17" x14ac:dyDescent="0.8">
      <c r="A27" s="7" t="s">
        <v>14</v>
      </c>
      <c r="B27" s="7" t="s">
        <v>11</v>
      </c>
      <c r="C27" s="7"/>
      <c r="D27" s="7"/>
    </row>
    <row r="28" spans="1:17" x14ac:dyDescent="0.8">
      <c r="A28" s="7" t="s">
        <v>14</v>
      </c>
      <c r="B28" s="7" t="s">
        <v>11</v>
      </c>
      <c r="C28" s="7"/>
      <c r="D28" s="7"/>
    </row>
    <row r="29" spans="1:17" x14ac:dyDescent="0.8">
      <c r="A29" s="7" t="s">
        <v>14</v>
      </c>
      <c r="B29" s="7" t="s">
        <v>11</v>
      </c>
      <c r="C29" s="7"/>
      <c r="D29" s="7"/>
    </row>
    <row r="30" spans="1:17" x14ac:dyDescent="0.8">
      <c r="A30" s="7" t="s">
        <v>14</v>
      </c>
      <c r="B30" s="7" t="s">
        <v>11</v>
      </c>
      <c r="C30" s="7"/>
      <c r="D30" s="7"/>
    </row>
    <row r="31" spans="1:17" x14ac:dyDescent="0.8">
      <c r="A31" s="7" t="s">
        <v>14</v>
      </c>
      <c r="B31" s="7" t="s">
        <v>11</v>
      </c>
      <c r="C31" s="7"/>
      <c r="D31" s="7"/>
    </row>
    <row r="32" spans="1:17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2">
    <dataValidation type="list" allowBlank="1" showInputMessage="1" showErrorMessage="1" sqref="D2:D83 B2:B83" xr:uid="{00000000-0002-0000-0800-000000000000}">
      <formula1>"新規,更新,削除"</formula1>
    </dataValidation>
    <dataValidation type="list" allowBlank="1" showInputMessage="1" showErrorMessage="1" sqref="G9:G26" xr:uid="{00000000-0002-0000-0800-000001000000}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変更履歴</vt:lpstr>
      <vt:lpstr>ユーザー管理マスタ</vt:lpstr>
      <vt:lpstr>機能ID定義マスタ</vt:lpstr>
      <vt:lpstr>支払方法マスタ</vt:lpstr>
      <vt:lpstr>支払方法詳細マスタ</vt:lpstr>
      <vt:lpstr>銀行口座利用マスタ</vt:lpstr>
      <vt:lpstr>銀行口座利用詳細マスタ</vt:lpstr>
      <vt:lpstr>費目マスタ</vt:lpstr>
      <vt:lpstr>費目詳細マスタ</vt:lpstr>
      <vt:lpstr>フォーマット_DB</vt:lpstr>
      <vt:lpstr>フォーマット </vt:lpstr>
      <vt:lpstr>cfg</vt:lpstr>
      <vt:lpstr>SQL文出力有無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masudakento</cp:lastModifiedBy>
  <dcterms:created xsi:type="dcterms:W3CDTF">2020-11-17T09:13:06Z</dcterms:created>
  <dcterms:modified xsi:type="dcterms:W3CDTF">2023-03-12T06:46:50Z</dcterms:modified>
</cp:coreProperties>
</file>