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<sst xmlns="http://schemas.openxmlformats.org/spreadsheetml/2006/main" count="27" uniqueCount="27">
  <si>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Words</t>
  </si>
  <si>
    <t>2010_A</t>
  </si>
  <si>
    <t>2011_A</t>
  </si>
  <si>
    <t>2012_A</t>
  </si>
  <si>
    <t>2010_B</t>
  </si>
  <si>
    <t>2011_B</t>
  </si>
  <si>
    <t>2012_B</t>
  </si>
  <si>
    <t>2010_Diff</t>
  </si>
  <si>
    <t>2011_Diff</t>
  </si>
  <si>
    <t>2012_Diff</t>
  </si>
  <si>
    <t>music</t>
  </si>
  <si>
    <t>movie</t>
  </si>
  <si>
    <t>art</t>
  </si>
  <si>
    <t>ginger</t>
  </si>
  <si>
    <t>light</t>
  </si>
  <si>
    <t>speed</t>
  </si>
  <si>
    <t>cancer</t>
  </si>
  <si>
    <t>bus</t>
  </si>
  <si>
    <t>whale</t>
  </si>
  <si>
    <t>water</t>
  </si>
  <si>
    <t>food</t>
  </si>
  <si>
    <t>world</t>
  </si>
  <si>
    <t>text</t>
  </si>
  <si>
    <t>analytics</t>
  </si>
  <si>
    <t>science</t>
  </si>
  <si>
    <t>Total:</t>
  </si>
  <si>
    <t>Grand Total: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</si>
</sst>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t>2011 Method1 Vs Method2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Sheet1!$A$2:$A$16</c:f>
              <c:strCache>
                <c:ptCount val="15"/>
                <c:pt idx="0">
                  <c:v>music</c:v>
                </c:pt>
                <c:pt idx="1">
                  <c:v>movie</c:v>
                </c:pt>
                <c:pt idx="2">
                  <c:v>art</c:v>
                </c:pt>
                <c:pt idx="3">
                  <c:v>ginger</c:v>
                </c:pt>
                <c:pt idx="4">
                  <c:v>light</c:v>
                </c:pt>
                <c:pt idx="5">
                  <c:v>speed</c:v>
                </c:pt>
                <c:pt idx="6">
                  <c:v>cancer</c:v>
                </c:pt>
                <c:pt idx="7">
                  <c:v>bus</c:v>
                </c:pt>
                <c:pt idx="8">
                  <c:v>whale</c:v>
                </c:pt>
                <c:pt idx="9">
                  <c:v>water</c:v>
                </c:pt>
                <c:pt idx="10">
                  <c:v>food</c:v>
                </c:pt>
                <c:pt idx="11">
                  <c:v>world</c:v>
                </c:pt>
                <c:pt idx="12">
                  <c:v>text</c:v>
                </c:pt>
                <c:pt idx="13">
                  <c:v>analytics</c:v>
                </c:pt>
                <c:pt idx="14">
                  <c:v>science</c:v>
                </c:pt>
              </c:strCache>
            </c:strRef>
          </c:cat>
          <c:val>
            <c:numRef>
              <c:f>Sheet1!$G$2:$G$16</c:f>
              <c:numCache>
                <c:formatCode>General</c:formatCode>
                <c:ptCount val="15"/>
                <c:pt idx="0">
                  <c:v>0.000489077274209325</c:v>
                </c:pt>
                <c:pt idx="1">
                  <c:v>0.022130746657972</c:v>
                </c:pt>
                <c:pt idx="2">
                  <c:v>0.0264916856863384</c:v>
                </c:pt>
                <c:pt idx="3">
                  <c:v>0.00211933485490708</c:v>
                </c:pt>
                <c:pt idx="4">
                  <c:v>0.0228236061297685</c:v>
                </c:pt>
                <c:pt idx="5">
                  <c:v>0.0266547114444082</c:v>
                </c:pt>
                <c:pt idx="6">
                  <c:v>0.000611346592761656</c:v>
                </c:pt>
                <c:pt idx="7">
                  <c:v>0.06521030322791</c:v>
                </c:pt>
                <c:pt idx="8">
                  <c:v>0.0203782197587219</c:v>
                </c:pt>
                <c:pt idx="9">
                  <c:v>0.0013042060645582</c:v>
                </c:pt>
                <c:pt idx="10">
                  <c:v>0.0611346592761656</c:v>
                </c:pt>
                <c:pt idx="11">
                  <c:v>0.04528040430388</c:v>
                </c:pt>
                <c:pt idx="12">
                  <c:v>0.00220084773394196</c:v>
                </c:pt>
                <c:pt idx="13">
                  <c:v>0.0194815780893381</c:v>
                </c:pt>
                <c:pt idx="14">
                  <c:v>0.0226198239321813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Sheet1!$A$2:$A$16</c:f>
              <c:strCache>
                <c:ptCount val="15"/>
                <c:pt idx="0">
                  <c:v>music</c:v>
                </c:pt>
                <c:pt idx="1">
                  <c:v>movie</c:v>
                </c:pt>
                <c:pt idx="2">
                  <c:v>art</c:v>
                </c:pt>
                <c:pt idx="3">
                  <c:v>ginger</c:v>
                </c:pt>
                <c:pt idx="4">
                  <c:v>light</c:v>
                </c:pt>
                <c:pt idx="5">
                  <c:v>speed</c:v>
                </c:pt>
                <c:pt idx="6">
                  <c:v>cancer</c:v>
                </c:pt>
                <c:pt idx="7">
                  <c:v>bus</c:v>
                </c:pt>
                <c:pt idx="8">
                  <c:v>whale</c:v>
                </c:pt>
                <c:pt idx="9">
                  <c:v>water</c:v>
                </c:pt>
                <c:pt idx="10">
                  <c:v>food</c:v>
                </c:pt>
                <c:pt idx="11">
                  <c:v>world</c:v>
                </c:pt>
                <c:pt idx="12">
                  <c:v>text</c:v>
                </c:pt>
                <c:pt idx="13">
                  <c:v>analytics</c:v>
                </c:pt>
                <c:pt idx="14">
                  <c:v>science</c:v>
                </c:pt>
              </c:strCache>
            </c:strRef>
          </c:cat>
          <c:val>
            <c:numRef>
              <c:f>Sheet1!$K$2:$K$16</c:f>
              <c:numCache>
                <c:formatCode>General</c:formatCode>
                <c:ptCount val="15"/>
                <c:pt idx="0">
                  <c:v>0.00144300144300144</c:v>
                </c:pt>
                <c:pt idx="1">
                  <c:v>0.0652958152958153</c:v>
                </c:pt>
                <c:pt idx="2">
                  <c:v>0.0781625781625782</c:v>
                </c:pt>
                <c:pt idx="3">
                  <c:v>0.00625300625300625</c:v>
                </c:pt>
                <c:pt idx="4">
                  <c:v>0.0673400673400673</c:v>
                </c:pt>
                <c:pt idx="5">
                  <c:v>0.0786435786435786</c:v>
                </c:pt>
                <c:pt idx="6">
                  <c:v>0.0018037518037518</c:v>
                </c:pt>
                <c:pt idx="7">
                  <c:v>0.192400192400192</c:v>
                </c:pt>
                <c:pt idx="8">
                  <c:v>0.0601250601250601</c:v>
                </c:pt>
                <c:pt idx="9">
                  <c:v>0.00384800384800385</c:v>
                </c:pt>
                <c:pt idx="10">
                  <c:v>0.18037518037518</c:v>
                </c:pt>
                <c:pt idx="11">
                  <c:v>0.133597883597884</c:v>
                </c:pt>
                <c:pt idx="12">
                  <c:v>0.00649350649350649</c:v>
                </c:pt>
                <c:pt idx="13">
                  <c:v>0.0574795574795575</c:v>
                </c:pt>
                <c:pt idx="14">
                  <c:v>0.0667388167388167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545471568"/>
        <c:axId val="534504734"/>
      </c:barChart>
      <c:catAx>
        <c:axId val="5454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Words</a:t>
                </a:r>
              </a:p>
            </c:rich>
          </c:tx>
          <c:layout>
            <c:manualLayout>
              <c:xMode val="edge"/>
              <c:yMode val="edge"/>
              <c:x val="0.494277777777778"/>
              <c:y val="0.774768518518518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4504734"/>
        <c:crosses val="autoZero"/>
        <c:auto val="1"/>
        <c:lblAlgn val="ctr"/>
        <c:lblOffset val="100"/>
        <c:noMultiLvlLbl val="0"/>
      </c:catAx>
      <c:valAx>
        <c:axId val="53450473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Normalised 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547156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t>2012 Method1 Vs Method2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Sheet1!$A$2:$A$16</c:f>
              <c:strCache>
                <c:ptCount val="15"/>
                <c:pt idx="0">
                  <c:v>music</c:v>
                </c:pt>
                <c:pt idx="1">
                  <c:v>movie</c:v>
                </c:pt>
                <c:pt idx="2">
                  <c:v>art</c:v>
                </c:pt>
                <c:pt idx="3">
                  <c:v>ginger</c:v>
                </c:pt>
                <c:pt idx="4">
                  <c:v>light</c:v>
                </c:pt>
                <c:pt idx="5">
                  <c:v>speed</c:v>
                </c:pt>
                <c:pt idx="6">
                  <c:v>cancer</c:v>
                </c:pt>
                <c:pt idx="7">
                  <c:v>bus</c:v>
                </c:pt>
                <c:pt idx="8">
                  <c:v>whale</c:v>
                </c:pt>
                <c:pt idx="9">
                  <c:v>water</c:v>
                </c:pt>
                <c:pt idx="10">
                  <c:v>food</c:v>
                </c:pt>
                <c:pt idx="11">
                  <c:v>world</c:v>
                </c:pt>
                <c:pt idx="12">
                  <c:v>text</c:v>
                </c:pt>
                <c:pt idx="13">
                  <c:v>analytics</c:v>
                </c:pt>
                <c:pt idx="14">
                  <c:v>science</c:v>
                </c:pt>
              </c:strCache>
            </c:strRef>
          </c:cat>
          <c:val>
            <c:numRef>
              <c:f>Sheet1!$H$2:$H$16</c:f>
              <c:numCache>
                <c:formatCode>General</c:formatCode>
                <c:ptCount val="15"/>
                <c:pt idx="0">
                  <c:v>0.000855885229866319</c:v>
                </c:pt>
                <c:pt idx="1">
                  <c:v>0.0317900228236061</c:v>
                </c:pt>
                <c:pt idx="2">
                  <c:v>0.0244131072709488</c:v>
                </c:pt>
                <c:pt idx="3">
                  <c:v>0.000163025758069775</c:v>
                </c:pt>
                <c:pt idx="4">
                  <c:v>0.0407564395174438</c:v>
                </c:pt>
                <c:pt idx="5">
                  <c:v>0.00268992500815129</c:v>
                </c:pt>
                <c:pt idx="6">
                  <c:v>0.00101891098793609</c:v>
                </c:pt>
                <c:pt idx="7">
                  <c:v>0.0770296706879687</c:v>
                </c:pt>
                <c:pt idx="8">
                  <c:v>0.00203782197587219</c:v>
                </c:pt>
                <c:pt idx="9">
                  <c:v>0.032605151613955</c:v>
                </c:pt>
                <c:pt idx="10">
                  <c:v>0.0697342680143463</c:v>
                </c:pt>
                <c:pt idx="11">
                  <c:v>0.000203782197587219</c:v>
                </c:pt>
                <c:pt idx="12">
                  <c:v>0.00220084773394196</c:v>
                </c:pt>
                <c:pt idx="13">
                  <c:v>0.00855885229866319</c:v>
                </c:pt>
                <c:pt idx="14">
                  <c:v>0.000489077274209325</c:v>
                </c:pt>
              </c:numCache>
            </c:numRef>
          </c:val>
        </c:ser>
        <c:ser>
          <c:idx val="1"/>
          <c:order val="1"/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Sheet1!$A$2:$A$16</c:f>
              <c:strCache>
                <c:ptCount val="15"/>
                <c:pt idx="0">
                  <c:v>music</c:v>
                </c:pt>
                <c:pt idx="1">
                  <c:v>movie</c:v>
                </c:pt>
                <c:pt idx="2">
                  <c:v>art</c:v>
                </c:pt>
                <c:pt idx="3">
                  <c:v>ginger</c:v>
                </c:pt>
                <c:pt idx="4">
                  <c:v>light</c:v>
                </c:pt>
                <c:pt idx="5">
                  <c:v>speed</c:v>
                </c:pt>
                <c:pt idx="6">
                  <c:v>cancer</c:v>
                </c:pt>
                <c:pt idx="7">
                  <c:v>bus</c:v>
                </c:pt>
                <c:pt idx="8">
                  <c:v>whale</c:v>
                </c:pt>
                <c:pt idx="9">
                  <c:v>water</c:v>
                </c:pt>
                <c:pt idx="10">
                  <c:v>food</c:v>
                </c:pt>
                <c:pt idx="11">
                  <c:v>world</c:v>
                </c:pt>
                <c:pt idx="12">
                  <c:v>text</c:v>
                </c:pt>
                <c:pt idx="13">
                  <c:v>analytics</c:v>
                </c:pt>
                <c:pt idx="14">
                  <c:v>science</c:v>
                </c:pt>
              </c:strCache>
            </c:strRef>
          </c:cat>
          <c:val>
            <c:numRef>
              <c:f>Sheet1!$L$2:$L$16</c:f>
              <c:numCache>
                <c:formatCode>General</c:formatCode>
                <c:ptCount val="15"/>
                <c:pt idx="0">
                  <c:v>0.0029057700290577</c:v>
                </c:pt>
                <c:pt idx="1">
                  <c:v>0.107928601079286</c:v>
                </c:pt>
                <c:pt idx="2">
                  <c:v>0.0828836308288363</c:v>
                </c:pt>
                <c:pt idx="3">
                  <c:v>0.0005534800055348</c:v>
                </c:pt>
                <c:pt idx="4">
                  <c:v>0.1383700013837</c:v>
                </c:pt>
                <c:pt idx="5">
                  <c:v>0.0091324200913242</c:v>
                </c:pt>
                <c:pt idx="6">
                  <c:v>0.0034592500345925</c:v>
                </c:pt>
                <c:pt idx="7">
                  <c:v>0.261519302615193</c:v>
                </c:pt>
                <c:pt idx="8">
                  <c:v>0.006918500069185</c:v>
                </c:pt>
                <c:pt idx="9">
                  <c:v>0.11069600110696</c:v>
                </c:pt>
                <c:pt idx="10">
                  <c:v>0.236751072367511</c:v>
                </c:pt>
                <c:pt idx="11">
                  <c:v>0.0006918500069185</c:v>
                </c:pt>
                <c:pt idx="12">
                  <c:v>0.0074719800747198</c:v>
                </c:pt>
                <c:pt idx="13">
                  <c:v>0.029057700290577</c:v>
                </c:pt>
                <c:pt idx="14">
                  <c:v>0.0016604400166044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37216633"/>
        <c:axId val="754042021"/>
      </c:barChart>
      <c:catAx>
        <c:axId val="43721663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Words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4042021"/>
        <c:crosses val="autoZero"/>
        <c:auto val="1"/>
        <c:lblAlgn val="ctr"/>
        <c:lblOffset val="100"/>
        <c:noMultiLvlLbl val="0"/>
      </c:catAx>
      <c:valAx>
        <c:axId val="75404202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Normalised 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721663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/>
              <a:t>2010 Method1 Vs Method2</a:t>
            </a:r>
            <a:endParaRPr lang="en-I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Sheet1!$A$2:$A$16</c:f>
              <c:strCache>
                <c:ptCount val="15"/>
                <c:pt idx="0">
                  <c:v>music</c:v>
                </c:pt>
                <c:pt idx="1">
                  <c:v>movie</c:v>
                </c:pt>
                <c:pt idx="2">
                  <c:v>art</c:v>
                </c:pt>
                <c:pt idx="3">
                  <c:v>ginger</c:v>
                </c:pt>
                <c:pt idx="4">
                  <c:v>light</c:v>
                </c:pt>
                <c:pt idx="5">
                  <c:v>speed</c:v>
                </c:pt>
                <c:pt idx="6">
                  <c:v>cancer</c:v>
                </c:pt>
                <c:pt idx="7">
                  <c:v>bus</c:v>
                </c:pt>
                <c:pt idx="8">
                  <c:v>whale</c:v>
                </c:pt>
                <c:pt idx="9">
                  <c:v>water</c:v>
                </c:pt>
                <c:pt idx="10">
                  <c:v>food</c:v>
                </c:pt>
                <c:pt idx="11">
                  <c:v>world</c:v>
                </c:pt>
                <c:pt idx="12">
                  <c:v>text</c:v>
                </c:pt>
                <c:pt idx="13">
                  <c:v>analytics</c:v>
                </c:pt>
                <c:pt idx="14">
                  <c:v>science</c:v>
                </c:pt>
              </c:strCache>
            </c:strRef>
          </c:cat>
          <c:val>
            <c:numRef>
              <c:f>Sheet1!$F$2:$F$16</c:f>
              <c:numCache>
                <c:formatCode>General</c:formatCode>
                <c:ptCount val="15"/>
                <c:pt idx="0">
                  <c:v>0.000407564395174438</c:v>
                </c:pt>
                <c:pt idx="1">
                  <c:v>0.000937398108901206</c:v>
                </c:pt>
                <c:pt idx="2">
                  <c:v>0.0185034235409195</c:v>
                </c:pt>
                <c:pt idx="3">
                  <c:v>0.00321975872187806</c:v>
                </c:pt>
                <c:pt idx="4">
                  <c:v>0.0362732311705249</c:v>
                </c:pt>
                <c:pt idx="5">
                  <c:v>0.0366807955656994</c:v>
                </c:pt>
                <c:pt idx="6">
                  <c:v>0.000203782197587219</c:v>
                </c:pt>
                <c:pt idx="7">
                  <c:v>0.018095859145745</c:v>
                </c:pt>
                <c:pt idx="8">
                  <c:v>0.0407971959569612</c:v>
                </c:pt>
                <c:pt idx="9">
                  <c:v>8.15128790348875e-5</c:v>
                </c:pt>
                <c:pt idx="10">
                  <c:v>0.0814721225953701</c:v>
                </c:pt>
                <c:pt idx="11">
                  <c:v>0.00273068144766873</c:v>
                </c:pt>
                <c:pt idx="12">
                  <c:v>0.0130828170850994</c:v>
                </c:pt>
                <c:pt idx="13">
                  <c:v>0.0407564395174438</c:v>
                </c:pt>
                <c:pt idx="14">
                  <c:v>0.0732800782523639</c:v>
                </c:pt>
              </c:numCache>
            </c:numRef>
          </c:val>
        </c:ser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Sheet1!$A$2:$A$16</c:f>
              <c:strCache>
                <c:ptCount val="15"/>
                <c:pt idx="0">
                  <c:v>music</c:v>
                </c:pt>
                <c:pt idx="1">
                  <c:v>movie</c:v>
                </c:pt>
                <c:pt idx="2">
                  <c:v>art</c:v>
                </c:pt>
                <c:pt idx="3">
                  <c:v>ginger</c:v>
                </c:pt>
                <c:pt idx="4">
                  <c:v>light</c:v>
                </c:pt>
                <c:pt idx="5">
                  <c:v>speed</c:v>
                </c:pt>
                <c:pt idx="6">
                  <c:v>cancer</c:v>
                </c:pt>
                <c:pt idx="7">
                  <c:v>bus</c:v>
                </c:pt>
                <c:pt idx="8">
                  <c:v>whale</c:v>
                </c:pt>
                <c:pt idx="9">
                  <c:v>water</c:v>
                </c:pt>
                <c:pt idx="10">
                  <c:v>food</c:v>
                </c:pt>
                <c:pt idx="11">
                  <c:v>world</c:v>
                </c:pt>
                <c:pt idx="12">
                  <c:v>text</c:v>
                </c:pt>
                <c:pt idx="13">
                  <c:v>analytics</c:v>
                </c:pt>
                <c:pt idx="14">
                  <c:v>science</c:v>
                </c:pt>
              </c:strCache>
            </c:strRef>
          </c:cat>
          <c:val>
            <c:numRef>
              <c:f>Sheet1!$J$2:$J$16</c:f>
              <c:numCache>
                <c:formatCode>General</c:formatCode>
                <c:ptCount val="15"/>
                <c:pt idx="0">
                  <c:v>0.0011119759813188</c:v>
                </c:pt>
                <c:pt idx="1">
                  <c:v>0.00255754475703325</c:v>
                </c:pt>
                <c:pt idx="2">
                  <c:v>0.0504837095518737</c:v>
                </c:pt>
                <c:pt idx="3">
                  <c:v>0.00878461025241855</c:v>
                </c:pt>
                <c:pt idx="4">
                  <c:v>0.0989658623373735</c:v>
                </c:pt>
                <c:pt idx="5">
                  <c:v>0.100077838318692</c:v>
                </c:pt>
                <c:pt idx="6">
                  <c:v>0.000555987990659402</c:v>
                </c:pt>
                <c:pt idx="7">
                  <c:v>0.0493717335705549</c:v>
                </c:pt>
                <c:pt idx="8">
                  <c:v>0.111308795730012</c:v>
                </c:pt>
                <c:pt idx="9">
                  <c:v>0.000222395196263761</c:v>
                </c:pt>
                <c:pt idx="10">
                  <c:v>0.222283998665629</c:v>
                </c:pt>
                <c:pt idx="11">
                  <c:v>0.00745023907483598</c:v>
                </c:pt>
                <c:pt idx="12">
                  <c:v>0.0356944290003336</c:v>
                </c:pt>
                <c:pt idx="13">
                  <c:v>0.11119759813188</c:v>
                </c:pt>
                <c:pt idx="14">
                  <c:v>0.199933281441121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4621227"/>
        <c:axId val="878439799"/>
      </c:barChart>
      <c:catAx>
        <c:axId val="24462122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altLang="en-US"/>
                  <a:t>Words</a:t>
                </a:r>
                <a:endParaRPr lang="en-I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8439799"/>
        <c:crosses val="autoZero"/>
        <c:auto val="1"/>
        <c:lblAlgn val="ctr"/>
        <c:lblOffset val="100"/>
        <c:noMultiLvlLbl val="0"/>
      </c:catAx>
      <c:valAx>
        <c:axId val="878439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altLang="en-US"/>
                  <a:t>Normalised Frequency</a:t>
                </a:r>
                <a:endParaRPr lang="en-I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46212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79375</xdr:colOff>
      <xdr:row>21</xdr:row>
      <xdr:rowOff>51435</xdr:rowOff>
    </xdr:from>
    <xdr:to>
      <xdr:col>17</xdr:col>
      <xdr:colOff>539750</xdr:colOff>
      <xdr:row>42</xdr:row>
      <xdr:rowOff>15240</xdr:rowOff>
    </xdr:to>
    <xdr:graphicFrame>
      <xdr:nvGraphicFramePr>
        <xdr:cNvPr id="8" name="Chart 7"/>
        <xdr:cNvGraphicFramePr/>
      </xdr:nvGraphicFramePr>
      <xdr:xfrm>
        <a:off x="6990715" y="3891915"/>
        <a:ext cx="5726430" cy="38042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</xdr:colOff>
      <xdr:row>44</xdr:row>
      <xdr:rowOff>124460</xdr:rowOff>
    </xdr:from>
    <xdr:to>
      <xdr:col>9</xdr:col>
      <xdr:colOff>148590</xdr:colOff>
      <xdr:row>59</xdr:row>
      <xdr:rowOff>98425</xdr:rowOff>
    </xdr:to>
    <xdr:graphicFrame>
      <xdr:nvGraphicFramePr>
        <xdr:cNvPr id="9" name="Chart 8"/>
        <xdr:cNvGraphicFramePr/>
      </xdr:nvGraphicFramePr>
      <xdr:xfrm>
        <a:off x="76200" y="8171180"/>
        <a:ext cx="6099810" cy="27171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60325</xdr:colOff>
      <xdr:row>21</xdr:row>
      <xdr:rowOff>94615</xdr:rowOff>
    </xdr:from>
    <xdr:to>
      <xdr:col>9</xdr:col>
      <xdr:colOff>216535</xdr:colOff>
      <xdr:row>42</xdr:row>
      <xdr:rowOff>27940</xdr:rowOff>
    </xdr:to>
    <xdr:graphicFrame>
      <xdr:nvGraphicFramePr>
        <xdr:cNvPr id="12" name="Chart 11"/>
        <xdr:cNvGraphicFramePr/>
      </xdr:nvGraphicFramePr>
      <xdr:xfrm>
        <a:off x="60325" y="3935095"/>
        <a:ext cx="6183630" cy="37738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zoomScale="115" zoomScaleNormal="115" topLeftCell="A4" workbookViewId="0">
      <selection activeCell="F12" sqref="F12"/>
    </sheetView>
  </sheetViews>
  <sheetFormatPr defaultColWidth="9" defaultRowHeight="14.4"/>
  <cols>
    <col min="1" max="1" width="12" customWidth="1"/>
    <col min="6" max="6" width="12.8888888888889"/>
    <col min="10" max="11" width="12.8888888888889"/>
    <col min="12" max="12" width="11.7777777777778"/>
    <col min="14" max="14" width="11.7685185185185" customWidth="1"/>
    <col min="15" max="15" width="10.9814814814815" customWidth="1"/>
    <col min="16" max="16" width="11.3703703703704" customWidth="1"/>
  </cols>
  <sheetData>
    <row r="1" spans="1:16">
      <c r="A1" t="s">
        <v>0</v>
      </c>
      <c r="B1">
        <v>2010</v>
      </c>
      <c r="C1">
        <v>2011</v>
      </c>
      <c r="D1">
        <v>2012</v>
      </c>
      <c r="F1" t="s">
        <v>1</v>
      </c>
      <c r="G1" t="s">
        <v>2</v>
      </c>
      <c r="H1" t="s">
        <v>3</v>
      </c>
      <c r="J1" t="s">
        <v>4</v>
      </c>
      <c r="K1" t="s">
        <v>5</v>
      </c>
      <c r="L1" t="s">
        <v>6</v>
      </c>
      <c r="N1" t="s">
        <v>7</v>
      </c>
      <c r="O1" t="s">
        <v>8</v>
      </c>
      <c r="P1" t="s">
        <v>9</v>
      </c>
    </row>
    <row r="2" spans="1:16">
      <c r="A2" t="s">
        <v>10</v>
      </c>
      <c r="B2">
        <v>10</v>
      </c>
      <c r="C2">
        <v>12</v>
      </c>
      <c r="D2">
        <v>21</v>
      </c>
      <c r="F2">
        <f t="shared" ref="F2:F16" si="0">B2/24536</f>
        <v>0.000407564395174438</v>
      </c>
      <c r="G2">
        <f>C2/24536</f>
        <v>0.000489077274209325</v>
      </c>
      <c r="H2">
        <f>D2/24536</f>
        <v>0.000855885229866319</v>
      </c>
      <c r="J2">
        <f t="shared" ref="J2:J16" si="1">B2/8993</f>
        <v>0.0011119759813188</v>
      </c>
      <c r="K2">
        <f t="shared" ref="K2:K16" si="2">C2/8316</f>
        <v>0.00144300144300144</v>
      </c>
      <c r="L2">
        <f t="shared" ref="L2:L16" si="3">D2/7227</f>
        <v>0.0029057700290577</v>
      </c>
      <c r="N2">
        <f t="shared" ref="N2:N16" si="4">J2-F2</f>
        <v>0.000704411586144366</v>
      </c>
      <c r="O2">
        <f t="shared" ref="O2:O16" si="5">K2-G2</f>
        <v>0.000953924168792118</v>
      </c>
      <c r="P2">
        <f t="shared" ref="P2:P16" si="6">L2-H2</f>
        <v>0.00204988479919138</v>
      </c>
    </row>
    <row r="3" spans="1:16">
      <c r="A3" t="s">
        <v>11</v>
      </c>
      <c r="B3">
        <v>23</v>
      </c>
      <c r="C3">
        <v>543</v>
      </c>
      <c r="D3">
        <v>780</v>
      </c>
      <c r="F3">
        <f t="shared" si="0"/>
        <v>0.000937398108901206</v>
      </c>
      <c r="G3">
        <f t="shared" ref="G3:G16" si="7">C3/24536</f>
        <v>0.022130746657972</v>
      </c>
      <c r="H3">
        <f t="shared" ref="H3:H16" si="8">D3/24536</f>
        <v>0.0317900228236061</v>
      </c>
      <c r="J3">
        <f t="shared" si="1"/>
        <v>0.00255754475703325</v>
      </c>
      <c r="K3">
        <f t="shared" si="2"/>
        <v>0.0652958152958153</v>
      </c>
      <c r="L3">
        <f t="shared" si="3"/>
        <v>0.107928601079286</v>
      </c>
      <c r="N3">
        <f t="shared" si="4"/>
        <v>0.00162014664813204</v>
      </c>
      <c r="O3">
        <f t="shared" si="5"/>
        <v>0.0431650686378433</v>
      </c>
      <c r="P3">
        <f t="shared" si="6"/>
        <v>0.0761385782556799</v>
      </c>
    </row>
    <row r="4" spans="1:16">
      <c r="A4" t="s">
        <v>12</v>
      </c>
      <c r="B4">
        <v>454</v>
      </c>
      <c r="C4">
        <v>650</v>
      </c>
      <c r="D4">
        <v>599</v>
      </c>
      <c r="F4">
        <f t="shared" si="0"/>
        <v>0.0185034235409195</v>
      </c>
      <c r="G4">
        <f t="shared" si="7"/>
        <v>0.0264916856863384</v>
      </c>
      <c r="H4">
        <f t="shared" si="8"/>
        <v>0.0244131072709488</v>
      </c>
      <c r="J4">
        <f t="shared" si="1"/>
        <v>0.0504837095518737</v>
      </c>
      <c r="K4">
        <f t="shared" si="2"/>
        <v>0.0781625781625782</v>
      </c>
      <c r="L4">
        <f t="shared" si="3"/>
        <v>0.0828836308288363</v>
      </c>
      <c r="N4">
        <f t="shared" si="4"/>
        <v>0.0319802860109542</v>
      </c>
      <c r="O4">
        <f t="shared" si="5"/>
        <v>0.0516708924762397</v>
      </c>
      <c r="P4">
        <f t="shared" si="6"/>
        <v>0.0584705235578875</v>
      </c>
    </row>
    <row r="5" spans="1:16">
      <c r="A5" t="s">
        <v>13</v>
      </c>
      <c r="B5">
        <v>79</v>
      </c>
      <c r="C5">
        <v>52</v>
      </c>
      <c r="D5">
        <v>4</v>
      </c>
      <c r="F5">
        <f t="shared" si="0"/>
        <v>0.00321975872187806</v>
      </c>
      <c r="G5">
        <f t="shared" si="7"/>
        <v>0.00211933485490708</v>
      </c>
      <c r="H5">
        <f t="shared" si="8"/>
        <v>0.000163025758069775</v>
      </c>
      <c r="J5">
        <f t="shared" si="1"/>
        <v>0.00878461025241855</v>
      </c>
      <c r="K5">
        <f t="shared" si="2"/>
        <v>0.00625300625300625</v>
      </c>
      <c r="L5">
        <f t="shared" si="3"/>
        <v>0.0005534800055348</v>
      </c>
      <c r="N5">
        <f t="shared" si="4"/>
        <v>0.00556485153054049</v>
      </c>
      <c r="O5">
        <f t="shared" si="5"/>
        <v>0.00413367139809918</v>
      </c>
      <c r="P5">
        <f t="shared" si="6"/>
        <v>0.000390454247465025</v>
      </c>
    </row>
    <row r="6" spans="1:16">
      <c r="A6" t="s">
        <v>14</v>
      </c>
      <c r="B6">
        <v>890</v>
      </c>
      <c r="C6">
        <v>560</v>
      </c>
      <c r="D6">
        <v>1000</v>
      </c>
      <c r="F6">
        <f t="shared" si="0"/>
        <v>0.0362732311705249</v>
      </c>
      <c r="G6">
        <f t="shared" si="7"/>
        <v>0.0228236061297685</v>
      </c>
      <c r="H6">
        <f t="shared" si="8"/>
        <v>0.0407564395174438</v>
      </c>
      <c r="J6">
        <f t="shared" si="1"/>
        <v>0.0989658623373735</v>
      </c>
      <c r="K6">
        <f t="shared" si="2"/>
        <v>0.0673400673400673</v>
      </c>
      <c r="L6">
        <f t="shared" si="3"/>
        <v>0.1383700013837</v>
      </c>
      <c r="N6">
        <f t="shared" si="4"/>
        <v>0.0626926311668486</v>
      </c>
      <c r="O6">
        <f t="shared" si="5"/>
        <v>0.0445164612102988</v>
      </c>
      <c r="P6">
        <f t="shared" si="6"/>
        <v>0.0976135618662562</v>
      </c>
    </row>
    <row r="7" spans="1:16">
      <c r="A7" t="s">
        <v>15</v>
      </c>
      <c r="B7">
        <v>900</v>
      </c>
      <c r="C7">
        <v>654</v>
      </c>
      <c r="D7">
        <v>66</v>
      </c>
      <c r="F7">
        <f t="shared" si="0"/>
        <v>0.0366807955656994</v>
      </c>
      <c r="G7">
        <f t="shared" si="7"/>
        <v>0.0266547114444082</v>
      </c>
      <c r="H7">
        <f t="shared" si="8"/>
        <v>0.00268992500815129</v>
      </c>
      <c r="J7">
        <f t="shared" si="1"/>
        <v>0.100077838318692</v>
      </c>
      <c r="K7">
        <f t="shared" si="2"/>
        <v>0.0786435786435786</v>
      </c>
      <c r="L7">
        <f t="shared" si="3"/>
        <v>0.0091324200913242</v>
      </c>
      <c r="N7">
        <f t="shared" si="4"/>
        <v>0.0633970427529929</v>
      </c>
      <c r="O7">
        <f t="shared" si="5"/>
        <v>0.0519888671991704</v>
      </c>
      <c r="P7">
        <f t="shared" si="6"/>
        <v>0.00644249508317291</v>
      </c>
    </row>
    <row r="8" spans="1:16">
      <c r="A8" t="s">
        <v>16</v>
      </c>
      <c r="B8">
        <v>5</v>
      </c>
      <c r="C8">
        <v>15</v>
      </c>
      <c r="D8">
        <v>25</v>
      </c>
      <c r="F8">
        <f t="shared" si="0"/>
        <v>0.000203782197587219</v>
      </c>
      <c r="G8">
        <f t="shared" si="7"/>
        <v>0.000611346592761656</v>
      </c>
      <c r="H8">
        <f t="shared" si="8"/>
        <v>0.00101891098793609</v>
      </c>
      <c r="J8">
        <f t="shared" si="1"/>
        <v>0.000555987990659402</v>
      </c>
      <c r="K8">
        <f t="shared" si="2"/>
        <v>0.0018037518037518</v>
      </c>
      <c r="L8">
        <f t="shared" si="3"/>
        <v>0.0034592500345925</v>
      </c>
      <c r="N8">
        <f t="shared" si="4"/>
        <v>0.000352205793072183</v>
      </c>
      <c r="O8">
        <f t="shared" si="5"/>
        <v>0.00119240521099015</v>
      </c>
      <c r="P8">
        <f t="shared" si="6"/>
        <v>0.00244033904665641</v>
      </c>
    </row>
    <row r="9" spans="1:16">
      <c r="A9" t="s">
        <v>17</v>
      </c>
      <c r="B9">
        <v>444</v>
      </c>
      <c r="C9">
        <v>1600</v>
      </c>
      <c r="D9">
        <v>1890</v>
      </c>
      <c r="F9">
        <f t="shared" si="0"/>
        <v>0.018095859145745</v>
      </c>
      <c r="G9">
        <f t="shared" si="7"/>
        <v>0.06521030322791</v>
      </c>
      <c r="H9">
        <f t="shared" si="8"/>
        <v>0.0770296706879687</v>
      </c>
      <c r="J9">
        <f t="shared" si="1"/>
        <v>0.0493717335705549</v>
      </c>
      <c r="K9">
        <f t="shared" si="2"/>
        <v>0.192400192400192</v>
      </c>
      <c r="L9">
        <f t="shared" si="3"/>
        <v>0.261519302615193</v>
      </c>
      <c r="N9">
        <f t="shared" si="4"/>
        <v>0.0312758744248098</v>
      </c>
      <c r="O9">
        <f t="shared" si="5"/>
        <v>0.127189889172282</v>
      </c>
      <c r="P9">
        <f t="shared" si="6"/>
        <v>0.184489631927224</v>
      </c>
    </row>
    <row r="10" spans="1:16">
      <c r="A10" t="s">
        <v>18</v>
      </c>
      <c r="B10">
        <v>1001</v>
      </c>
      <c r="C10">
        <v>500</v>
      </c>
      <c r="D10">
        <v>50</v>
      </c>
      <c r="F10">
        <f t="shared" si="0"/>
        <v>0.0407971959569612</v>
      </c>
      <c r="G10">
        <f t="shared" si="7"/>
        <v>0.0203782197587219</v>
      </c>
      <c r="H10">
        <f t="shared" si="8"/>
        <v>0.00203782197587219</v>
      </c>
      <c r="J10">
        <f t="shared" si="1"/>
        <v>0.111308795730012</v>
      </c>
      <c r="K10">
        <f t="shared" si="2"/>
        <v>0.0601250601250601</v>
      </c>
      <c r="L10">
        <f t="shared" si="3"/>
        <v>0.006918500069185</v>
      </c>
      <c r="N10">
        <f t="shared" si="4"/>
        <v>0.070511599773051</v>
      </c>
      <c r="O10">
        <f t="shared" si="5"/>
        <v>0.0397468403663382</v>
      </c>
      <c r="P10">
        <f t="shared" si="6"/>
        <v>0.00488067809331281</v>
      </c>
    </row>
    <row r="11" spans="1:16">
      <c r="A11" t="s">
        <v>19</v>
      </c>
      <c r="B11">
        <v>2</v>
      </c>
      <c r="C11">
        <v>32</v>
      </c>
      <c r="D11">
        <v>800</v>
      </c>
      <c r="F11">
        <f t="shared" si="0"/>
        <v>8.15128790348875e-5</v>
      </c>
      <c r="G11">
        <f t="shared" si="7"/>
        <v>0.0013042060645582</v>
      </c>
      <c r="H11">
        <f t="shared" si="8"/>
        <v>0.032605151613955</v>
      </c>
      <c r="J11">
        <f t="shared" si="1"/>
        <v>0.000222395196263761</v>
      </c>
      <c r="K11">
        <f t="shared" si="2"/>
        <v>0.00384800384800385</v>
      </c>
      <c r="L11">
        <f t="shared" si="3"/>
        <v>0.11069600110696</v>
      </c>
      <c r="N11">
        <f t="shared" si="4"/>
        <v>0.000140882317228873</v>
      </c>
      <c r="O11">
        <f t="shared" si="5"/>
        <v>0.00254379778344565</v>
      </c>
      <c r="P11">
        <f t="shared" si="6"/>
        <v>0.078090849493005</v>
      </c>
    </row>
    <row r="12" spans="1:16">
      <c r="A12" t="s">
        <v>20</v>
      </c>
      <c r="B12">
        <v>1999</v>
      </c>
      <c r="C12">
        <v>1500</v>
      </c>
      <c r="D12">
        <v>1711</v>
      </c>
      <c r="F12">
        <f t="shared" si="0"/>
        <v>0.0814721225953701</v>
      </c>
      <c r="G12">
        <f t="shared" si="7"/>
        <v>0.0611346592761656</v>
      </c>
      <c r="H12">
        <f t="shared" si="8"/>
        <v>0.0697342680143463</v>
      </c>
      <c r="J12">
        <f t="shared" si="1"/>
        <v>0.222283998665629</v>
      </c>
      <c r="K12">
        <f t="shared" si="2"/>
        <v>0.18037518037518</v>
      </c>
      <c r="L12">
        <f t="shared" si="3"/>
        <v>0.236751072367511</v>
      </c>
      <c r="N12">
        <f t="shared" si="4"/>
        <v>0.140811876070259</v>
      </c>
      <c r="O12">
        <f t="shared" si="5"/>
        <v>0.119240521099015</v>
      </c>
      <c r="P12">
        <f t="shared" si="6"/>
        <v>0.167016804353164</v>
      </c>
    </row>
    <row r="13" spans="1:16">
      <c r="A13" t="s">
        <v>21</v>
      </c>
      <c r="B13">
        <v>67</v>
      </c>
      <c r="C13">
        <v>1111</v>
      </c>
      <c r="D13">
        <v>5</v>
      </c>
      <c r="F13">
        <f t="shared" si="0"/>
        <v>0.00273068144766873</v>
      </c>
      <c r="G13">
        <f t="shared" si="7"/>
        <v>0.04528040430388</v>
      </c>
      <c r="H13">
        <f t="shared" si="8"/>
        <v>0.000203782197587219</v>
      </c>
      <c r="J13">
        <f t="shared" si="1"/>
        <v>0.00745023907483598</v>
      </c>
      <c r="K13">
        <f t="shared" si="2"/>
        <v>0.133597883597884</v>
      </c>
      <c r="L13">
        <f t="shared" si="3"/>
        <v>0.0006918500069185</v>
      </c>
      <c r="N13">
        <f t="shared" si="4"/>
        <v>0.00471955762716725</v>
      </c>
      <c r="O13">
        <f t="shared" si="5"/>
        <v>0.0883174792940036</v>
      </c>
      <c r="P13">
        <f t="shared" si="6"/>
        <v>0.000488067809331281</v>
      </c>
    </row>
    <row r="14" spans="1:16">
      <c r="A14" t="s">
        <v>22</v>
      </c>
      <c r="B14">
        <v>321</v>
      </c>
      <c r="C14">
        <v>54</v>
      </c>
      <c r="D14">
        <v>54</v>
      </c>
      <c r="F14">
        <f t="shared" si="0"/>
        <v>0.0130828170850994</v>
      </c>
      <c r="G14">
        <f t="shared" si="7"/>
        <v>0.00220084773394196</v>
      </c>
      <c r="H14">
        <f t="shared" si="8"/>
        <v>0.00220084773394196</v>
      </c>
      <c r="J14">
        <f t="shared" si="1"/>
        <v>0.0356944290003336</v>
      </c>
      <c r="K14">
        <f t="shared" si="2"/>
        <v>0.00649350649350649</v>
      </c>
      <c r="L14">
        <f t="shared" si="3"/>
        <v>0.0074719800747198</v>
      </c>
      <c r="N14">
        <f t="shared" si="4"/>
        <v>0.0226116119152341</v>
      </c>
      <c r="O14">
        <f t="shared" si="5"/>
        <v>0.00429265875956453</v>
      </c>
      <c r="P14">
        <f t="shared" si="6"/>
        <v>0.00527113234077784</v>
      </c>
    </row>
    <row r="15" spans="1:16">
      <c r="A15" t="s">
        <v>23</v>
      </c>
      <c r="B15">
        <v>1000</v>
      </c>
      <c r="C15">
        <v>478</v>
      </c>
      <c r="D15">
        <v>210</v>
      </c>
      <c r="F15">
        <f t="shared" si="0"/>
        <v>0.0407564395174438</v>
      </c>
      <c r="G15">
        <f t="shared" si="7"/>
        <v>0.0194815780893381</v>
      </c>
      <c r="H15">
        <f t="shared" si="8"/>
        <v>0.00855885229866319</v>
      </c>
      <c r="J15">
        <f t="shared" si="1"/>
        <v>0.11119759813188</v>
      </c>
      <c r="K15">
        <f t="shared" si="2"/>
        <v>0.0574795574795575</v>
      </c>
      <c r="L15">
        <f t="shared" si="3"/>
        <v>0.029057700290577</v>
      </c>
      <c r="N15">
        <f t="shared" si="4"/>
        <v>0.0704411586144366</v>
      </c>
      <c r="O15">
        <f t="shared" si="5"/>
        <v>0.0379979793902194</v>
      </c>
      <c r="P15">
        <f t="shared" si="6"/>
        <v>0.0204988479919138</v>
      </c>
    </row>
    <row r="16" spans="1:16">
      <c r="A16" t="s">
        <v>24</v>
      </c>
      <c r="B16">
        <v>1798</v>
      </c>
      <c r="C16">
        <v>555</v>
      </c>
      <c r="D16">
        <v>12</v>
      </c>
      <c r="F16">
        <f t="shared" si="0"/>
        <v>0.0732800782523639</v>
      </c>
      <c r="G16">
        <f t="shared" si="7"/>
        <v>0.0226198239321813</v>
      </c>
      <c r="H16">
        <f t="shared" si="8"/>
        <v>0.000489077274209325</v>
      </c>
      <c r="J16">
        <f t="shared" si="1"/>
        <v>0.199933281441121</v>
      </c>
      <c r="K16">
        <f t="shared" si="2"/>
        <v>0.0667388167388167</v>
      </c>
      <c r="L16">
        <f t="shared" si="3"/>
        <v>0.0016604400166044</v>
      </c>
      <c r="N16">
        <f t="shared" si="4"/>
        <v>0.126653203188757</v>
      </c>
      <c r="O16">
        <f t="shared" si="5"/>
        <v>0.0441189928066354</v>
      </c>
      <c r="P16">
        <f t="shared" si="6"/>
        <v>0.00117136274239508</v>
      </c>
    </row>
    <row r="18" spans="1:4">
      <c r="A18" t="s">
        <v>25</v>
      </c>
      <c r="B18">
        <f>SUM(B2:B16)</f>
        <v>8993</v>
      </c>
      <c r="C18">
        <f>SUM(C2:C16)</f>
        <v>8316</v>
      </c>
      <c r="D18">
        <f>SUM(D2:D16)</f>
        <v>7227</v>
      </c>
    </row>
    <row r="20" spans="1:2">
      <c r="A20" t="s">
        <v>26</v>
      </c>
      <c r="B20">
        <f>SUM(B18,C18,D18)</f>
        <v>24536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KTyagi</dc:creator>
  <cp:lastModifiedBy>KTyagi</cp:lastModifiedBy>
  <dcterms:created xsi:type="dcterms:W3CDTF">2019-10-06T17:56:00Z</dcterms:created>
  <dcterms:modified xsi:type="dcterms:W3CDTF">2019-10-06T20:44:38Z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