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yoshidak\GitHub\yoshidak_outreach\seminars\2025体験講座\KDDI財団\"/>
    </mc:Choice>
  </mc:AlternateContent>
  <xr:revisionPtr revIDLastSave="0" documentId="13_ncr:1_{01E0CD4F-C75E-4FC5-B389-5839A8A48EEF}" xr6:coauthVersionLast="47" xr6:coauthVersionMax="47" xr10:uidLastSave="{00000000-0000-0000-0000-000000000000}"/>
  <bookViews>
    <workbookView xWindow="15885" yWindow="-18120" windowWidth="29040" windowHeight="17520" xr2:uid="{96EB265F-B061-4EA9-8701-F00CF3571BC0}"/>
  </bookViews>
  <sheets>
    <sheet name="Sheet1" sheetId="1" r:id="rId1"/>
  </sheets>
  <definedNames>
    <definedName name="_xlnm.Print_Area" localSheetId="0">Sheet1!$A$1:$P$15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K13" i="1"/>
  <c r="O13" i="1"/>
  <c r="H5" i="1"/>
  <c r="L5" i="1"/>
  <c r="G13" i="1"/>
  <c r="Q12" i="1" s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rdesign</author>
  </authors>
  <commentList>
    <comment ref="A3" authorId="0" shapeId="0" xr:uid="{BEB7EF0D-F78E-4496-9DA9-2DC91FC99035}">
      <text>
        <r>
          <rPr>
            <sz val="9"/>
            <color indexed="81"/>
            <rFont val="MS P ゴシック"/>
            <family val="3"/>
            <charset val="128"/>
          </rPr>
          <t xml:space="preserve">ドロップダウンリストから選択してください。
</t>
        </r>
      </text>
    </comment>
  </commentList>
</comments>
</file>

<file path=xl/sharedStrings.xml><?xml version="1.0" encoding="utf-8"?>
<sst xmlns="http://schemas.openxmlformats.org/spreadsheetml/2006/main" count="49" uniqueCount="40">
  <si>
    <t>機械</t>
    <rPh sb="0" eb="2">
      <t>キカイ</t>
    </rPh>
    <phoneticPr fontId="1"/>
  </si>
  <si>
    <t>電気</t>
    <rPh sb="0" eb="2">
      <t>デンキ</t>
    </rPh>
    <phoneticPr fontId="1"/>
  </si>
  <si>
    <t>情報</t>
    <rPh sb="0" eb="2">
      <t>ジョウホウ</t>
    </rPh>
    <phoneticPr fontId="1"/>
  </si>
  <si>
    <t>タイトル</t>
    <phoneticPr fontId="1"/>
  </si>
  <si>
    <t>概要</t>
    <rPh sb="0" eb="2">
      <t>ガイヨウ</t>
    </rPh>
    <phoneticPr fontId="1"/>
  </si>
  <si>
    <t>分野</t>
    <rPh sb="0" eb="2">
      <t>ブンヤ</t>
    </rPh>
    <phoneticPr fontId="1"/>
  </si>
  <si>
    <t>時間</t>
    <rPh sb="0" eb="2">
      <t>ジカン</t>
    </rPh>
    <phoneticPr fontId="1"/>
  </si>
  <si>
    <t>TA必要数</t>
    <rPh sb="2" eb="5">
      <t>ヒツヨウスウ</t>
    </rPh>
    <phoneticPr fontId="1"/>
  </si>
  <si>
    <t>担当教員</t>
    <rPh sb="0" eb="2">
      <t>タントウ</t>
    </rPh>
    <rPh sb="2" eb="4">
      <t>キョウイン</t>
    </rPh>
    <phoneticPr fontId="1"/>
  </si>
  <si>
    <t>予算</t>
    <rPh sb="0" eb="2">
      <t>ヨサン</t>
    </rPh>
    <phoneticPr fontId="1"/>
  </si>
  <si>
    <t>合計額</t>
    <rPh sb="0" eb="3">
      <t>ゴウケイガク</t>
    </rPh>
    <phoneticPr fontId="1"/>
  </si>
  <si>
    <t>使途</t>
    <rPh sb="0" eb="2">
      <t>シト</t>
    </rPh>
    <phoneticPr fontId="1"/>
  </si>
  <si>
    <t xml:space="preserve">
</t>
    <phoneticPr fontId="1"/>
  </si>
  <si>
    <t>受入人数</t>
    <rPh sb="0" eb="1">
      <t>ウ</t>
    </rPh>
    <rPh sb="1" eb="2">
      <t>イ</t>
    </rPh>
    <rPh sb="2" eb="4">
      <t>ニンズウ</t>
    </rPh>
    <phoneticPr fontId="1"/>
  </si>
  <si>
    <t>100字程度で記載してください。
助成の都合上、実験や実習など体験型の内容を含めてください。</t>
    <rPh sb="7" eb="9">
      <t>キサイ</t>
    </rPh>
    <rPh sb="17" eb="19">
      <t>ジョセイ</t>
    </rPh>
    <rPh sb="20" eb="23">
      <t>ツゴウジョウ</t>
    </rPh>
    <rPh sb="24" eb="26">
      <t>ジッケン</t>
    </rPh>
    <rPh sb="27" eb="29">
      <t>ジッシュウ</t>
    </rPh>
    <rPh sb="31" eb="34">
      <t>タイケンガタ</t>
    </rPh>
    <rPh sb="35" eb="37">
      <t>ナイヨウ</t>
    </rPh>
    <rPh sb="38" eb="39">
      <t>フク</t>
    </rPh>
    <phoneticPr fontId="1"/>
  </si>
  <si>
    <t>単価</t>
    <rPh sb="0" eb="2">
      <t>タンカ</t>
    </rPh>
    <phoneticPr fontId="1"/>
  </si>
  <si>
    <t>時間</t>
    <rPh sb="0" eb="2">
      <t>ジカン</t>
    </rPh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</si>
  <si>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</si>
  <si>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</si>
  <si>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開講日</t>
    <rPh sb="0" eb="3">
      <t>カイコウビ</t>
    </rPh>
    <phoneticPr fontId="1"/>
  </si>
  <si>
    <t>領域</t>
    <rPh sb="0" eb="2">
      <t>リョウイキ</t>
    </rPh>
    <phoneticPr fontId="1"/>
  </si>
  <si>
    <t>令和7年度　宇都宮大学工学部　一日〇〇体験教室およびものづくり体験講座　実施内容情報収集フォーム</t>
    <rPh sb="0" eb="2">
      <t>レイワ</t>
    </rPh>
    <rPh sb="3" eb="5">
      <t>ネンド</t>
    </rPh>
    <rPh sb="6" eb="14">
      <t>ウツノミヤダイガクコウガクブ</t>
    </rPh>
    <rPh sb="15" eb="17">
      <t>イチニチ</t>
    </rPh>
    <rPh sb="19" eb="21">
      <t>タイケン</t>
    </rPh>
    <rPh sb="21" eb="23">
      <t>キョウシツ</t>
    </rPh>
    <rPh sb="31" eb="33">
      <t>タイケン</t>
    </rPh>
    <rPh sb="33" eb="35">
      <t>コウザ</t>
    </rPh>
    <rPh sb="36" eb="40">
      <t>ジッシナイヨウ</t>
    </rPh>
    <rPh sb="40" eb="44">
      <t>ジョウホウシュウシュウ</t>
    </rPh>
    <phoneticPr fontId="1"/>
  </si>
  <si>
    <t>テーマ番号</t>
    <rPh sb="3" eb="5">
      <t>バンゴウ</t>
    </rPh>
    <phoneticPr fontId="1"/>
  </si>
  <si>
    <t>使用
教室</t>
    <rPh sb="0" eb="2">
      <t>シヨウ</t>
    </rPh>
    <rPh sb="3" eb="5">
      <t>キョウシツ</t>
    </rPh>
    <phoneticPr fontId="1"/>
  </si>
  <si>
    <t>各系で調整の上、実施場所をご教示下さい</t>
    <rPh sb="0" eb="2">
      <t>カクケイ</t>
    </rPh>
    <rPh sb="3" eb="5">
      <t>チョウセイ</t>
    </rPh>
    <rPh sb="6" eb="7">
      <t>ウエ</t>
    </rPh>
    <rPh sb="8" eb="10">
      <t>ジッシ</t>
    </rPh>
    <rPh sb="10" eb="12">
      <t>バショ</t>
    </rPh>
    <rPh sb="14" eb="16">
      <t>キョウジ</t>
    </rPh>
    <rPh sb="16" eb="17">
      <t>クダ</t>
    </rPh>
    <phoneticPr fontId="1"/>
  </si>
  <si>
    <t>テーマ数に合わせて適宜記載，本事業は学内の「よりAPにマッチした学生の確保」イベントですので、基本的に対象は高校生のみです</t>
    <rPh sb="3" eb="4">
      <t>スウ</t>
    </rPh>
    <rPh sb="5" eb="6">
      <t>ア</t>
    </rPh>
    <rPh sb="9" eb="11">
      <t>テキギ</t>
    </rPh>
    <rPh sb="11" eb="13">
      <t>キサイ</t>
    </rPh>
    <rPh sb="14" eb="15">
      <t>ホン</t>
    </rPh>
    <rPh sb="15" eb="17">
      <t>ジギョウ</t>
    </rPh>
    <rPh sb="18" eb="20">
      <t>ガクナイ</t>
    </rPh>
    <rPh sb="32" eb="34">
      <t>ガクセイ</t>
    </rPh>
    <rPh sb="35" eb="37">
      <t>カクホ</t>
    </rPh>
    <rPh sb="47" eb="50">
      <t>キホンテキ</t>
    </rPh>
    <rPh sb="51" eb="53">
      <t>タイショウ</t>
    </rPh>
    <rPh sb="54" eb="57">
      <t>コウコウセイ</t>
    </rPh>
    <phoneticPr fontId="1"/>
  </si>
  <si>
    <t>高校生が親しみを持てるタイトルをご考案ください。</t>
    <rPh sb="0" eb="3">
      <t>コウコウセイ</t>
    </rPh>
    <rPh sb="4" eb="5">
      <t>シタ</t>
    </rPh>
    <rPh sb="8" eb="9">
      <t>モ</t>
    </rPh>
    <rPh sb="17" eb="19">
      <t>コウアン</t>
    </rPh>
    <phoneticPr fontId="1"/>
  </si>
  <si>
    <t>１系あたりTA経費＋消耗品費などで20万円以内</t>
    <rPh sb="1" eb="2">
      <t>ケイ</t>
    </rPh>
    <rPh sb="7" eb="9">
      <t>ケイヒ</t>
    </rPh>
    <rPh sb="10" eb="13">
      <t>ショウモウヒン</t>
    </rPh>
    <rPh sb="13" eb="14">
      <t>ヒ</t>
    </rPh>
    <rPh sb="19" eb="20">
      <t>マン</t>
    </rPh>
    <rPh sb="20" eb="21">
      <t>エン</t>
    </rPh>
    <rPh sb="21" eb="23">
      <t>イナイ</t>
    </rPh>
    <phoneticPr fontId="1"/>
  </si>
  <si>
    <t>実施日</t>
    <rPh sb="0" eb="2">
      <t>ジッシ</t>
    </rPh>
    <rPh sb="2" eb="3">
      <t>ヒ</t>
    </rPh>
    <phoneticPr fontId="1"/>
  </si>
  <si>
    <t>実施日は各系で決定して下さい（全テーマ、同じ日に実施がマスト）</t>
    <rPh sb="0" eb="2">
      <t>ジッシ</t>
    </rPh>
    <rPh sb="2" eb="3">
      <t>ヒ</t>
    </rPh>
    <rPh sb="4" eb="5">
      <t>カク</t>
    </rPh>
    <rPh sb="5" eb="6">
      <t>ケイ</t>
    </rPh>
    <rPh sb="7" eb="9">
      <t>ケッテイ</t>
    </rPh>
    <rPh sb="11" eb="12">
      <t>クダ</t>
    </rPh>
    <rPh sb="15" eb="16">
      <t>ゼン</t>
    </rPh>
    <rPh sb="20" eb="21">
      <t>オナ</t>
    </rPh>
    <rPh sb="22" eb="23">
      <t>ヒ</t>
    </rPh>
    <rPh sb="24" eb="26">
      <t>ジッシ</t>
    </rPh>
    <phoneticPr fontId="1"/>
  </si>
  <si>
    <t>各テーマによって受入人数が異なるかと思いますが、一日〇〇体験教室として最低30名（3テーマの場合）は受け入れるようにお願い致します</t>
    <rPh sb="0" eb="1">
      <t>カク</t>
    </rPh>
    <rPh sb="8" eb="10">
      <t>ウケイレ</t>
    </rPh>
    <rPh sb="10" eb="12">
      <t>ニンズウ</t>
    </rPh>
    <rPh sb="13" eb="14">
      <t>コト</t>
    </rPh>
    <rPh sb="18" eb="19">
      <t>オモ</t>
    </rPh>
    <rPh sb="24" eb="26">
      <t>イチニチ</t>
    </rPh>
    <rPh sb="28" eb="30">
      <t>タイケン</t>
    </rPh>
    <rPh sb="30" eb="32">
      <t>キョウシツ</t>
    </rPh>
    <rPh sb="35" eb="37">
      <t>サイテイ</t>
    </rPh>
    <rPh sb="39" eb="40">
      <t>メイ</t>
    </rPh>
    <rPh sb="46" eb="48">
      <t>バアイ</t>
    </rPh>
    <rPh sb="50" eb="51">
      <t>ウ</t>
    </rPh>
    <rPh sb="52" eb="53">
      <t>イ</t>
    </rPh>
    <rPh sb="59" eb="60">
      <t>ネガ</t>
    </rPh>
    <rPh sb="61" eb="62">
      <t>イタ</t>
    </rPh>
    <phoneticPr fontId="1"/>
  </si>
  <si>
    <t>時間などは各系で決定して頂きたいのですが、モデルケースとしてコースの説明（30分）＋体験講座（お昼をまたぎながら180～210分）＋研究室見学（30～60分）というのがあり得ます</t>
  </si>
  <si>
    <t>物体の運動を，コンピュータ（Python）で求める方法を体験します．機械的なカラクリの運動方程式は，手計算では解けないことが多いです．コンピュータを使うと，簡単に解けて，カラクリの運動をアニメーション表示できます．</t>
  </si>
  <si>
    <t>吉田勝俊，山仲芳和</t>
  </si>
  <si>
    <t>物体運動のコンピュータプログラミング</t>
  </si>
  <si>
    <t>7-315</t>
  </si>
  <si>
    <t>例えば，360分（6時間）労働（ 準備・後片付け含）の場合，TA1名当たり 1260×6時間=7560円×〇人として計上　参加者・TAのお弁当代（1300円, 但し午前～午後にかけて労働がある場合のみ）は以下で計上</t>
  </si>
  <si>
    <t>材料費(＠単価×個数＝小計)、参加者損害保険料、参加者とTAの弁当代、資料印刷費　など</t>
  </si>
  <si>
    <t>参加者とTAの弁当代@1300×12人=15,600</t>
  </si>
  <si>
    <t>体験講座（240分(4h)程度＋昼休み）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</si>
</sst>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文字数目安 &quot;General&quot; 文字&quot;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6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38" fontId="5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8" fontId="6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164" fontId="5" fillId="0" borderId="14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3" fontId="5" fillId="0" borderId="1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left" vertical="center"/>
    </xf>
    <xf numFmtId="164" fontId="5" fillId="0" borderId="16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left" vertical="center" wrapText="1" shrinkToFit="1"/>
    </xf>
    <xf numFmtId="164" fontId="5" fillId="0" borderId="10" xfId="0" applyNumberFormat="1" applyFont="1" applyBorder="1" applyAlignment="1">
      <alignment horizontal="left" vertical="center"/>
    </xf>
    <xf numFmtId="164" fontId="5" fillId="0" borderId="18" xfId="0" applyNumberFormat="1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2AC2-7858-4845-A161-2FBCFB228F7C}">
  <sheetPr codeName="Sheet1">
    <pageSetUpPr fitToPage="1"/>
  </sheetPr>
  <dimension ref="A1:S16"/>
  <sheetViews>
    <sheetView tabSelected="1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10" sqref="D10:G10"/>
    </sheetView>
  </sheetViews>
  <sheetFormatPr defaultColWidth="9" defaultRowHeight="14.5"/>
  <cols>
    <col min="1" max="1" width="9" style="3"/>
    <col min="2" max="2" width="3.7265625" style="3" bestFit="1" customWidth="1"/>
    <col min="3" max="3" width="9.36328125" style="3" customWidth="1"/>
    <col min="4" max="15" width="10.26953125" style="3" customWidth="1"/>
    <col min="16" max="16" width="59.6328125" style="3" customWidth="1"/>
    <col min="17" max="16384" width="9" style="3"/>
  </cols>
  <sheetData>
    <row r="1" spans="1:19">
      <c r="A1" s="3" t="s">
        <v>21</v>
      </c>
    </row>
    <row r="3" spans="1:19" ht="63.65" customHeight="1">
      <c r="A3" s="8" t="s">
        <v>20</v>
      </c>
      <c r="B3" s="35" t="s">
        <v>22</v>
      </c>
      <c r="C3" s="35"/>
      <c r="D3" s="40">
        <v>1</v>
      </c>
      <c r="E3" s="51"/>
      <c r="F3" s="51"/>
      <c r="G3" s="52"/>
      <c r="H3" s="15">
        <v>2</v>
      </c>
      <c r="I3" s="16"/>
      <c r="J3" s="16"/>
      <c r="K3" s="17"/>
      <c r="L3" s="40">
        <v>3</v>
      </c>
      <c r="M3" s="51"/>
      <c r="N3" s="51"/>
      <c r="O3" s="52"/>
      <c r="P3" s="13" t="s">
        <v>25</v>
      </c>
      <c r="R3" s="5" t="s">
        <v>5</v>
      </c>
      <c r="S3" s="3" t="s">
        <v>19</v>
      </c>
    </row>
    <row r="4" spans="1:19">
      <c r="A4" s="35"/>
      <c r="B4" s="35" t="s">
        <v>3</v>
      </c>
      <c r="C4" s="35"/>
      <c r="D4" s="18" t="s">
        <v>34</v>
      </c>
      <c r="E4" s="49"/>
      <c r="F4" s="49"/>
      <c r="G4" s="50"/>
      <c r="H4" s="18"/>
      <c r="I4" s="19"/>
      <c r="J4" s="19"/>
      <c r="K4" s="20"/>
      <c r="L4" s="15"/>
      <c r="M4" s="51"/>
      <c r="N4" s="51"/>
      <c r="O4" s="52"/>
      <c r="P4" s="1" t="s">
        <v>26</v>
      </c>
      <c r="R4" s="5"/>
      <c r="S4" s="7"/>
    </row>
    <row r="5" spans="1:19">
      <c r="A5" s="35"/>
      <c r="B5" s="53" t="s">
        <v>4</v>
      </c>
      <c r="C5" s="53"/>
      <c r="D5" s="21">
        <f>+LEN(D6)</f>
        <v>107</v>
      </c>
      <c r="E5" s="47"/>
      <c r="F5" s="47"/>
      <c r="G5" s="48"/>
      <c r="H5" s="21">
        <f>+LEN(H6)</f>
        <v>0</v>
      </c>
      <c r="I5" s="22"/>
      <c r="J5" s="22"/>
      <c r="K5" s="23"/>
      <c r="L5" s="56">
        <f>+LEN(L6)</f>
        <v>0</v>
      </c>
      <c r="M5" s="57"/>
      <c r="N5" s="57"/>
      <c r="O5" s="58"/>
      <c r="P5" s="59" t="s">
        <v>14</v>
      </c>
      <c r="R5" s="5" t="s">
        <v>0</v>
      </c>
      <c r="S5" s="7"/>
    </row>
    <row r="6" spans="1:19" ht="88.9" customHeight="1">
      <c r="A6" s="35"/>
      <c r="B6" s="53"/>
      <c r="C6" s="53"/>
      <c r="D6" s="24" t="s">
        <v>32</v>
      </c>
      <c r="E6" s="38"/>
      <c r="F6" s="38"/>
      <c r="G6" s="39"/>
      <c r="H6" s="24"/>
      <c r="I6" s="25"/>
      <c r="J6" s="25"/>
      <c r="K6" s="26"/>
      <c r="L6" s="24"/>
      <c r="M6" s="38"/>
      <c r="N6" s="38"/>
      <c r="O6" s="39"/>
      <c r="P6" s="60"/>
      <c r="R6" s="5" t="s">
        <v>1</v>
      </c>
      <c r="S6" s="7"/>
    </row>
    <row r="7" spans="1:19">
      <c r="A7" s="35"/>
      <c r="B7" s="53" t="s">
        <v>8</v>
      </c>
      <c r="C7" s="53"/>
      <c r="D7" s="28" t="s">
        <v>33</v>
      </c>
      <c r="E7" s="36"/>
      <c r="F7" s="36"/>
      <c r="G7" s="37"/>
      <c r="H7" s="28"/>
      <c r="I7" s="29"/>
      <c r="J7" s="29"/>
      <c r="K7" s="30"/>
      <c r="L7" s="28"/>
      <c r="M7" s="36"/>
      <c r="N7" s="36"/>
      <c r="O7" s="37"/>
      <c r="P7" s="1"/>
      <c r="R7" s="5" t="s">
        <v>2</v>
      </c>
      <c r="S7" s="7"/>
    </row>
    <row r="8" spans="1:19" ht="29">
      <c r="A8" s="35"/>
      <c r="B8" s="40" t="s">
        <v>28</v>
      </c>
      <c r="C8" s="41"/>
      <c r="D8" s="28"/>
      <c r="E8" s="36"/>
      <c r="F8" s="36"/>
      <c r="G8" s="37"/>
      <c r="H8" s="28"/>
      <c r="I8" s="29"/>
      <c r="J8" s="29"/>
      <c r="K8" s="30"/>
      <c r="L8" s="28"/>
      <c r="M8" s="36"/>
      <c r="N8" s="36"/>
      <c r="O8" s="37"/>
      <c r="P8" s="2" t="s">
        <v>29</v>
      </c>
      <c r="R8" s="5"/>
      <c r="S8" s="7"/>
    </row>
    <row r="9" spans="1:19" ht="55.5" customHeight="1">
      <c r="A9" s="35"/>
      <c r="B9" s="53" t="s">
        <v>6</v>
      </c>
      <c r="C9" s="53"/>
      <c r="D9" s="28" t="s">
        <v>39</v>
      </c>
      <c r="E9" s="36"/>
      <c r="F9" s="36"/>
      <c r="G9" s="37"/>
      <c r="H9" s="28"/>
      <c r="I9" s="29"/>
      <c r="J9" s="29"/>
      <c r="K9" s="30"/>
      <c r="L9" s="28"/>
      <c r="M9" s="36"/>
      <c r="N9" s="36"/>
      <c r="O9" s="37"/>
      <c r="P9" s="2" t="s">
        <v>31</v>
      </c>
    </row>
    <row r="10" spans="1:19" ht="56.5" customHeight="1">
      <c r="A10" s="35"/>
      <c r="B10" s="53" t="s">
        <v>13</v>
      </c>
      <c r="C10" s="53"/>
      <c r="D10" s="28">
        <v>8</v>
      </c>
      <c r="E10" s="36"/>
      <c r="F10" s="36"/>
      <c r="G10" s="37"/>
      <c r="H10" s="28"/>
      <c r="I10" s="29"/>
      <c r="J10" s="29"/>
      <c r="K10" s="30"/>
      <c r="L10" s="28"/>
      <c r="M10" s="36"/>
      <c r="N10" s="36"/>
      <c r="O10" s="37"/>
      <c r="P10" s="2" t="s">
        <v>30</v>
      </c>
    </row>
    <row r="11" spans="1:19" ht="33.65" customHeight="1">
      <c r="A11" s="35"/>
      <c r="B11" s="53" t="s">
        <v>23</v>
      </c>
      <c r="C11" s="53"/>
      <c r="D11" s="28" t="s">
        <v>35</v>
      </c>
      <c r="E11" s="36"/>
      <c r="F11" s="36"/>
      <c r="G11" s="37"/>
      <c r="H11" s="28"/>
      <c r="I11" s="29"/>
      <c r="J11" s="29"/>
      <c r="K11" s="30"/>
      <c r="L11" s="28"/>
      <c r="M11" s="36"/>
      <c r="N11" s="36"/>
      <c r="O11" s="37"/>
      <c r="P11" s="1" t="s">
        <v>24</v>
      </c>
      <c r="Q11" s="4" t="s">
        <v>18</v>
      </c>
    </row>
    <row r="12" spans="1:19" ht="37.5" customHeight="1">
      <c r="A12" s="35"/>
      <c r="B12" s="43" t="s">
        <v>7</v>
      </c>
      <c r="C12" s="44"/>
      <c r="D12" s="8" t="s">
        <v>15</v>
      </c>
      <c r="E12" s="8" t="s">
        <v>16</v>
      </c>
      <c r="F12" s="8" t="s">
        <v>17</v>
      </c>
      <c r="G12" s="8" t="s">
        <v>18</v>
      </c>
      <c r="H12" s="12" t="s">
        <v>15</v>
      </c>
      <c r="I12" s="12" t="s">
        <v>6</v>
      </c>
      <c r="J12" s="12" t="s">
        <v>17</v>
      </c>
      <c r="K12" s="12" t="s">
        <v>18</v>
      </c>
      <c r="L12" s="8" t="s">
        <v>15</v>
      </c>
      <c r="M12" s="8" t="s">
        <v>16</v>
      </c>
      <c r="N12" s="8" t="s">
        <v>17</v>
      </c>
      <c r="O12" s="8" t="s">
        <v>18</v>
      </c>
      <c r="P12" s="54" t="s">
        <v>36</v>
      </c>
      <c r="Q12" s="14">
        <f>SUM(G13,K13,O13)</f>
        <v>20160</v>
      </c>
    </row>
    <row r="13" spans="1:19">
      <c r="A13" s="35"/>
      <c r="B13" s="45"/>
      <c r="C13" s="46"/>
      <c r="D13" s="9">
        <v>1260</v>
      </c>
      <c r="E13" s="9">
        <v>4</v>
      </c>
      <c r="F13" s="9">
        <v>4</v>
      </c>
      <c r="G13" s="9">
        <f>+D13*E13*F13</f>
        <v>20160</v>
      </c>
      <c r="H13" s="9">
        <v>1260</v>
      </c>
      <c r="I13" s="9"/>
      <c r="J13" s="9"/>
      <c r="K13" s="9">
        <f>H13*I13*J13</f>
        <v>0</v>
      </c>
      <c r="L13" s="9">
        <v>1260</v>
      </c>
      <c r="M13" s="9"/>
      <c r="N13" s="9"/>
      <c r="O13" s="9">
        <f>+L13*M13*N13</f>
        <v>0</v>
      </c>
      <c r="P13" s="55"/>
      <c r="Q13" s="4">
        <f>SUM(D14,H14,L14)</f>
        <v>35760</v>
      </c>
    </row>
    <row r="14" spans="1:19">
      <c r="A14" s="35"/>
      <c r="B14" s="34" t="s">
        <v>9</v>
      </c>
      <c r="C14" s="10" t="s">
        <v>10</v>
      </c>
      <c r="D14" s="31">
        <v>35760</v>
      </c>
      <c r="E14" s="32"/>
      <c r="F14" s="32"/>
      <c r="G14" s="33"/>
      <c r="H14" s="27"/>
      <c r="I14" s="22"/>
      <c r="J14" s="22"/>
      <c r="K14" s="23"/>
      <c r="L14" s="42"/>
      <c r="M14" s="32"/>
      <c r="N14" s="32"/>
      <c r="O14" s="33"/>
      <c r="P14" s="1" t="s">
        <v>27</v>
      </c>
    </row>
    <row r="15" spans="1:19" ht="29">
      <c r="A15" s="35"/>
      <c r="B15" s="34"/>
      <c r="C15" s="11" t="s">
        <v>11</v>
      </c>
      <c r="D15" s="24" t="s">
        <v>38</v>
      </c>
      <c r="E15" s="38"/>
      <c r="F15" s="38"/>
      <c r="G15" s="39"/>
      <c r="H15" s="24"/>
      <c r="I15" s="25"/>
      <c r="J15" s="25"/>
      <c r="K15" s="26"/>
      <c r="L15" s="24"/>
      <c r="M15" s="38"/>
      <c r="N15" s="38"/>
      <c r="O15" s="39"/>
      <c r="P15" s="2" t="s">
        <v>37</v>
      </c>
    </row>
    <row r="16" spans="1:19" ht="29">
      <c r="P16" s="6" t="s">
        <v>12</v>
      </c>
    </row>
  </sheetData>
  <dataConsolidate/>
  <mergeCells count="46">
    <mergeCell ref="P12:P13"/>
    <mergeCell ref="L6:O6"/>
    <mergeCell ref="L5:O5"/>
    <mergeCell ref="L4:O4"/>
    <mergeCell ref="L3:O3"/>
    <mergeCell ref="P5:P6"/>
    <mergeCell ref="L7:O7"/>
    <mergeCell ref="L8:O8"/>
    <mergeCell ref="B3:C3"/>
    <mergeCell ref="B4:C4"/>
    <mergeCell ref="B12:C13"/>
    <mergeCell ref="D6:G6"/>
    <mergeCell ref="D5:G5"/>
    <mergeCell ref="D4:G4"/>
    <mergeCell ref="D3:G3"/>
    <mergeCell ref="D9:G9"/>
    <mergeCell ref="D10:G10"/>
    <mergeCell ref="D11:G11"/>
    <mergeCell ref="B11:C11"/>
    <mergeCell ref="B7:C7"/>
    <mergeCell ref="B5:C6"/>
    <mergeCell ref="B10:C10"/>
    <mergeCell ref="B9:C9"/>
    <mergeCell ref="L15:O15"/>
    <mergeCell ref="L14:O14"/>
    <mergeCell ref="L11:O11"/>
    <mergeCell ref="L10:O10"/>
    <mergeCell ref="L9:O9"/>
    <mergeCell ref="D14:G14"/>
    <mergeCell ref="B14:B15"/>
    <mergeCell ref="A4:A15"/>
    <mergeCell ref="D7:G7"/>
    <mergeCell ref="D15:G15"/>
    <mergeCell ref="B8:C8"/>
    <mergeCell ref="D8:G8"/>
    <mergeCell ref="H3:K3"/>
    <mergeCell ref="H4:K4"/>
    <mergeCell ref="H5:K5"/>
    <mergeCell ref="H6:K6"/>
    <mergeCell ref="H15:K15"/>
    <mergeCell ref="H14:K14"/>
    <mergeCell ref="H7:K7"/>
    <mergeCell ref="H8:K8"/>
    <mergeCell ref="H9:K9"/>
    <mergeCell ref="H10:K10"/>
    <mergeCell ref="H11:K11"/>
  </mergeCells>
  <phoneticPr fontId="1"/>
  <dataValidations count="2">
    <dataValidation type="list" allowBlank="1" showInputMessage="1" showErrorMessage="1" sqref="A4" xr:uid="{A409EFA3-5763-40D8-8013-5E799A819D02}">
      <formula1>$R$4:$R$8</formula1>
    </dataValidation>
    <dataValidation type="list" allowBlank="1" showInputMessage="1" showErrorMessage="1" sqref="D8:H8 L8:O8" xr:uid="{2C5A48CA-2AC1-4706-907F-1EAF11A200AC}">
      <formula1>$S$4:$S$8</formula1>
    </dataValidation>
  </dataValidations>
  <pageMargins left="0.7" right="0.7" top="0.75" bottom="0.75" header="0.3" footer="0.3"/>
  <pageSetup paperSize="9" scale="64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E2FCBA445A0A244938A350449ED3033" ma:contentTypeVersion="10" ma:contentTypeDescription="新しいドキュメントを作成します。" ma:contentTypeScope="" ma:versionID="0a87d1710c69a3aca745651693be30eb">
  <xsd:schema xmlns:xsd="http://www.w3.org/2001/XMLSchema" xmlns:xs="http://www.w3.org/2001/XMLSchema" xmlns:p="http://schemas.microsoft.com/office/2006/metadata/properties" xmlns:ns2="4c97ed8b-234d-4796-a338-ff3853a66228" xmlns:ns3="49b1538e-e0d6-4599-9140-e9bf76e94a0f" targetNamespace="http://schemas.microsoft.com/office/2006/metadata/properties" ma:root="true" ma:fieldsID="6bb8e1a6e4b3b7df77ae4d255f2f13b0" ns2:_="" ns3:_="">
    <xsd:import namespace="4c97ed8b-234d-4796-a338-ff3853a66228"/>
    <xsd:import namespace="49b1538e-e0d6-4599-9140-e9bf76e94a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97ed8b-234d-4796-a338-ff3853a66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7612cc6c-fb19-4781-a573-183464599b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1538e-e0d6-4599-9140-e9bf76e94a0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f69bcf5-d3be-4a11-bf0e-07a5d73bc09a}" ma:internalName="TaxCatchAll" ma:showField="CatchAllData" ma:web="49b1538e-e0d6-4599-9140-e9bf76e94a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97ed8b-234d-4796-a338-ff3853a66228">
      <Terms xmlns="http://schemas.microsoft.com/office/infopath/2007/PartnerControls"/>
    </lcf76f155ced4ddcb4097134ff3c332f>
    <TaxCatchAll xmlns="49b1538e-e0d6-4599-9140-e9bf76e94a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5E4957-651C-4AB6-B2F3-0A2E38AD3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97ed8b-234d-4796-a338-ff3853a66228"/>
    <ds:schemaRef ds:uri="49b1538e-e0d6-4599-9140-e9bf76e94a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C94C1-6A8E-4B90-ABCF-48E4BFF89356}">
  <ds:schemaRefs>
    <ds:schemaRef ds:uri="http://purl.org/dc/elements/1.1/"/>
    <ds:schemaRef ds:uri="http://schemas.microsoft.com/office/2006/metadata/properties"/>
    <ds:schemaRef ds:uri="4c97ed8b-234d-4796-a338-ff3853a66228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9b1538e-e0d6-4599-9140-e9bf76e94a0f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A7CCAAE-B575-4DDA-935D-2C7663355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rdesign</dc:creator>
  <cp:lastModifiedBy>吉田 勝俊</cp:lastModifiedBy>
  <cp:lastPrinted>2023-05-08T06:46:16Z</cp:lastPrinted>
  <dcterms:created xsi:type="dcterms:W3CDTF">2023-05-01T02:35:04Z</dcterms:created>
  <dcterms:modified xsi:type="dcterms:W3CDTF">2025-04-25T02:11:11Z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0x0101003E2FCBA445A0A244938A350449ED3033</vt:lpwstr>
  </property>
</Properties>
</file>