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fritzz/GitHubRepos/protocol_ordering/src/chase_analysis/slides/"/>
    </mc:Choice>
  </mc:AlternateContent>
  <xr:revisionPtr revIDLastSave="0" documentId="13_ncr:1_{2E5A9100-4282-BC4C-82CA-2F97CFDD5192}" xr6:coauthVersionLast="47" xr6:coauthVersionMax="47" xr10:uidLastSave="{00000000-0000-0000-0000-000000000000}"/>
  <bookViews>
    <workbookView xWindow="20" yWindow="760" windowWidth="30240" windowHeight="18880" xr2:uid="{F003E665-E232-344A-8CEE-F74A745294C9}"/>
  </bookViews>
  <sheets>
    <sheet name="homomorphism -- maybe (2)" sheetId="13" r:id="rId1"/>
    <sheet name="homomorphism -- with a1" sheetId="11" r:id="rId2"/>
    <sheet name="Sheet4" sheetId="8" r:id="rId3"/>
    <sheet name="table" sheetId="1" r:id="rId4"/>
    <sheet name="analysis" sheetId="9" r:id="rId5"/>
    <sheet name="lattice" sheetId="1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9" l="1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</calcChain>
</file>

<file path=xl/sharedStrings.xml><?xml version="1.0" encoding="utf-8"?>
<sst xmlns="http://schemas.openxmlformats.org/spreadsheetml/2006/main" count="245" uniqueCount="69">
  <si>
    <t>Protocol Name</t>
  </si>
  <si>
    <t>Measurement Chain</t>
  </si>
  <si>
    <t xml:space="preserve">Label </t>
  </si>
  <si>
    <t>sys</t>
  </si>
  <si>
    <t>vc</t>
  </si>
  <si>
    <t>vc-sys-par</t>
  </si>
  <si>
    <t>vc_t</t>
  </si>
  <si>
    <t>vc-sys-seq</t>
  </si>
  <si>
    <t>ker_vc-sys-par</t>
  </si>
  <si>
    <t>ker_vc-sys-seq</t>
  </si>
  <si>
    <t>rtm_ker-vc-sys-par</t>
  </si>
  <si>
    <t>rtm_ker-vc-sys-seq</t>
  </si>
  <si>
    <t>rtm_ker-sys-seq</t>
  </si>
  <si>
    <t>rtm_ker-sys-par</t>
  </si>
  <si>
    <t>a1-vc-sys-par</t>
  </si>
  <si>
    <t>a2-ker-vc-seq</t>
  </si>
  <si>
    <t>a2-ker-vc-par</t>
  </si>
  <si>
    <t>a1-a2-vc-ker-sys</t>
  </si>
  <si>
    <t>a1-vc-sys-seq</t>
  </si>
  <si>
    <t>ASSUMING ORDER 1</t>
  </si>
  <si>
    <t>ASSUMING ORDER 2</t>
  </si>
  <si>
    <t>ker</t>
  </si>
  <si>
    <t>Row Labels</t>
  </si>
  <si>
    <t>Grand Total</t>
  </si>
  <si>
    <t>Column Labels</t>
  </si>
  <si>
    <t>Chase Output (vc &lt; vc_t &lt; ker &lt; ker_t)</t>
  </si>
  <si>
    <t>Chase Output (vc &lt; ker &lt; vc_t &lt; ker_t)</t>
  </si>
  <si>
    <t>vc_t &lt; ker</t>
  </si>
  <si>
    <t>ker &lt; vc_t</t>
  </si>
  <si>
    <t>together</t>
  </si>
  <si>
    <t>Protocol</t>
  </si>
  <si>
    <t>*target: @p4 [vc p4 sys]</t>
  </si>
  <si>
    <t>*target: @p1 [rtm p4 ker +~+ @p4 vc p4 sys]</t>
  </si>
  <si>
    <t>*target: @p1 [rtm p4 ker +&lt;+ @p4 vc p4 sys]</t>
  </si>
  <si>
    <t>*target: @p4 [(ker p4 vc) +~+ @p4 (vc p4 sys)]</t>
  </si>
  <si>
    <t>*target: @p4 [(ker p4 vc) +&lt;+ @p4 (vc p4 sys)]</t>
  </si>
  <si>
    <t>*target: @p1 [(rtm p4 ker) +~+ @p4 [(ker p4 vc) +~+ @p4 (vc p4 sys)]]</t>
  </si>
  <si>
    <t xml:space="preserve">*target: @p1 [(rtm p4 ker) +&lt;+ @p4 [(ker p4 vc) +&lt;+ @p4 (vc p4 sys)]] </t>
  </si>
  <si>
    <t>*target: @p3 [(a1 p4 vc) +~+ @p4 (vc p4 sys)]</t>
  </si>
  <si>
    <t>*target: @p3 [(a1 p4 vc) +&lt;+ @p4 (vc p4 sys)]</t>
  </si>
  <si>
    <t>*target: @p1 [(rtm p3 a1) +&lt;+ @p3 [(a1 p4 vc) +&lt;+ @p4 (vc p4 sys)]]</t>
  </si>
  <si>
    <t>*target: @p1 [(rtm p3 a1) +~+ @p3 [(a1 p4 vc) +~+ @p4 (vc p4 sys)]]</t>
  </si>
  <si>
    <t xml:space="preserve">*target: @p1 [rtm p3 a2 +&lt;+ @p3 [a2 p4 ker +&lt;+ @p4 (vc p4 sys)]] </t>
  </si>
  <si>
    <t>*target: @p1 [(rtm p3 a2) +~+ @p3 [(a2 p4 ker) +~+ @p4 (vc p4 sys)]]</t>
  </si>
  <si>
    <t xml:space="preserve">*target: @p1 [(rtm p3 a1 +~+ rtm p3 a2) +&lt;+ @p3 [(a1 p4 vc +~+ a2 p4 ker) +&lt;+ @p4 (vc p4 sys1)]] </t>
  </si>
  <si>
    <t>a: vc &lt; vc_t &lt; ker</t>
  </si>
  <si>
    <t>b: vc &lt; x &lt;  ker &lt; vc_t</t>
  </si>
  <si>
    <t>sys1</t>
  </si>
  <si>
    <t>1_sys1</t>
  </si>
  <si>
    <t>2_sys1</t>
  </si>
  <si>
    <t>1_vc-sys-seq</t>
  </si>
  <si>
    <t>2_vc-sys-seq</t>
  </si>
  <si>
    <t>3_vc-sys-seq</t>
  </si>
  <si>
    <t>4_vc-sys-seq</t>
  </si>
  <si>
    <t>1_ker_vc-sys-seq</t>
  </si>
  <si>
    <t>2_ker_vc-sys-seq</t>
  </si>
  <si>
    <t>3_ker_vc-sys-seq</t>
  </si>
  <si>
    <t>4_ker_vc-sys-seq</t>
  </si>
  <si>
    <t>5_ker_vc-sys-seq</t>
  </si>
  <si>
    <t>system layers</t>
  </si>
  <si>
    <t xml:space="preserve">sys </t>
  </si>
  <si>
    <t xml:space="preserve">4 options </t>
  </si>
  <si>
    <t>left covers right</t>
  </si>
  <si>
    <t>left supports right</t>
  </si>
  <si>
    <t>right covers left</t>
  </si>
  <si>
    <t xml:space="preserve">right supports left </t>
  </si>
  <si>
    <t xml:space="preserve">for each model H on the right, find a model G on the left and a homomorphism from G to H </t>
  </si>
  <si>
    <t>if yellow is true, then right is just as good as left</t>
  </si>
  <si>
    <t>does right support left?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</si>
</sst>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1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21" xfId="0" applyFont="1" applyBorder="1" applyAlignment="1">
      <alignment horizontal="left" vertical="center" wrapText="1" readingOrder="1"/>
    </xf>
    <xf numFmtId="0" fontId="3" fillId="2" borderId="21" xfId="0" applyFont="1" applyFill="1" applyBorder="1" applyAlignment="1">
      <alignment horizontal="left" vertical="center" wrapText="1" readingOrder="1"/>
    </xf>
    <xf numFmtId="0" fontId="3" fillId="3" borderId="21" xfId="0" applyFont="1" applyFill="1" applyBorder="1" applyAlignment="1">
      <alignment horizontal="left" vertical="center" wrapText="1" readingOrder="1"/>
    </xf>
    <xf numFmtId="0" fontId="1" fillId="0" borderId="4" xfId="0" applyFont="1" applyBorder="1"/>
    <xf numFmtId="0" fontId="1" fillId="0" borderId="6" xfId="0" applyFont="1" applyBorder="1"/>
    <xf numFmtId="0" fontId="1" fillId="4" borderId="4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analysis!$N$3:$N$16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EE44-8780-D22FC25999B1}"/>
            </c:ext>
          </c:extLst>
        </c:ser>
        <c:ser>
          <c:idx val="1"/>
          <c:order val="1"/>
          <c:tx>
            <c:strRef>
              <c:f>analysis!$O$2</c:f>
              <c:strCache>
                <c:ptCount val="1"/>
                <c:pt idx="0">
                  <c:v>vc_t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analysis!$O$3:$O$16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2-EE44-8780-D22FC25999B1}"/>
            </c:ext>
          </c:extLst>
        </c:ser>
        <c:ser>
          <c:idx val="2"/>
          <c:order val="2"/>
          <c:tx>
            <c:strRef>
              <c:f>analysis!$P$2</c:f>
              <c:strCache>
                <c:ptCount val="1"/>
                <c:pt idx="0">
                  <c:v>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analysis!$P$3:$P$16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72-EE44-8780-D22FC259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14399"/>
        <c:axId val="1796156032"/>
      </c:barChart>
      <c:catAx>
        <c:axId val="4885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56032"/>
        <c:crosses val="autoZero"/>
        <c:auto val="1"/>
        <c:lblAlgn val="ctr"/>
        <c:lblOffset val="100"/>
        <c:noMultiLvlLbl val="0"/>
      </c:catAx>
      <c:valAx>
        <c:axId val="1796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4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Measurement Operations with Minimum Cost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analysis!$N$3:$N$16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1-674E-B48C-74D09972617A}"/>
            </c:ext>
          </c:extLst>
        </c:ser>
        <c:ser>
          <c:idx val="1"/>
          <c:order val="1"/>
          <c:tx>
            <c:strRef>
              <c:f>analysis!$O$2</c:f>
              <c:strCache>
                <c:ptCount val="1"/>
                <c:pt idx="0">
                  <c:v>vc_t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analysis!$O$3:$O$16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1-674E-B48C-74D09972617A}"/>
            </c:ext>
          </c:extLst>
        </c:ser>
        <c:ser>
          <c:idx val="2"/>
          <c:order val="2"/>
          <c:tx>
            <c:strRef>
              <c:f>analysis!$P$2</c:f>
              <c:strCache>
                <c:ptCount val="1"/>
                <c:pt idx="0">
                  <c:v>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analysis!$M$3:$M$16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analysis!$P$3:$P$16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1-674E-B48C-74D09972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14399"/>
        <c:axId val="1796156032"/>
      </c:barChart>
      <c:catAx>
        <c:axId val="4885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56032"/>
        <c:crosses val="autoZero"/>
        <c:auto val="1"/>
        <c:lblAlgn val="ctr"/>
        <c:lblOffset val="100"/>
        <c:noMultiLvlLbl val="0"/>
      </c:catAx>
      <c:valAx>
        <c:axId val="1796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14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vc &lt; ker &lt; vc_t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analysis!$G$3:$G$16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analysis!$H$3:$H$16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3-EC47-993B-71C55203A33C}"/>
            </c:ext>
          </c:extLst>
        </c:ser>
        <c:ser>
          <c:idx val="1"/>
          <c:order val="1"/>
          <c:tx>
            <c:strRef>
              <c:f>analysis!$I$2</c:f>
              <c:strCache>
                <c:ptCount val="1"/>
                <c:pt idx="0">
                  <c:v>vc_t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analysis!$G$3:$G$16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3-EC47-993B-71C55203A33C}"/>
            </c:ext>
          </c:extLst>
        </c:ser>
        <c:ser>
          <c:idx val="2"/>
          <c:order val="2"/>
          <c:tx>
            <c:strRef>
              <c:f>analysis!$J$2</c:f>
              <c:strCache>
                <c:ptCount val="1"/>
                <c:pt idx="0">
                  <c:v>ker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analysis!$G$3:$G$16</c:f>
              <c:strCache>
                <c:ptCount val="14"/>
                <c:pt idx="0">
                  <c:v>sys</c:v>
                </c:pt>
                <c:pt idx="1">
                  <c:v>vc-sys-par</c:v>
                </c:pt>
                <c:pt idx="2">
                  <c:v>vc-sys-seq</c:v>
                </c:pt>
                <c:pt idx="3">
                  <c:v>ker_vc-sys-par</c:v>
                </c:pt>
                <c:pt idx="4">
                  <c:v>ker_vc-sys-seq</c:v>
                </c:pt>
                <c:pt idx="5">
                  <c:v>rtm_ker-sys-par</c:v>
                </c:pt>
                <c:pt idx="6">
                  <c:v>rtm_ker-sys-seq</c:v>
                </c:pt>
                <c:pt idx="7">
                  <c:v>rtm_ker-vc-sys-par</c:v>
                </c:pt>
                <c:pt idx="8">
                  <c:v>rtm_ker-vc-sys-seq</c:v>
                </c:pt>
                <c:pt idx="9">
                  <c:v>a1-vc-sys-par</c:v>
                </c:pt>
                <c:pt idx="10">
                  <c:v>a1-vc-sys-seq</c:v>
                </c:pt>
                <c:pt idx="11">
                  <c:v>a2-ker-vc-seq</c:v>
                </c:pt>
                <c:pt idx="12">
                  <c:v>a2-ker-vc-par</c:v>
                </c:pt>
                <c:pt idx="13">
                  <c:v>a1-a2-vc-ker-sys</c:v>
                </c:pt>
              </c:strCache>
            </c:strRef>
          </c:cat>
          <c:val>
            <c:numRef>
              <c:f>analysis!$J$3:$J$16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3-EC47-993B-71C55203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03856"/>
        <c:axId val="1876600512"/>
      </c:barChart>
      <c:catAx>
        <c:axId val="18761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0512"/>
        <c:crosses val="autoZero"/>
        <c:auto val="1"/>
        <c:lblAlgn val="ctr"/>
        <c:lblOffset val="100"/>
        <c:noMultiLvlLbl val="0"/>
      </c:catAx>
      <c:valAx>
        <c:axId val="1876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chart" Target="../charts/chart1.xml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4</xdr:row>
      <xdr:rowOff>50800</xdr:rowOff>
    </xdr:from>
    <xdr:to>
      <xdr:col>4</xdr:col>
      <xdr:colOff>457200</xdr:colOff>
      <xdr:row>13</xdr:row>
      <xdr:rowOff>201727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6EA976-F3E1-134B-BC30-16CE501735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1395"/>
        <a:stretch/>
      </xdr:blipFill>
      <xdr:spPr>
        <a:xfrm>
          <a:off x="330200" y="990600"/>
          <a:ext cx="3429000" cy="197972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20</xdr:row>
      <xdr:rowOff>38100</xdr:rowOff>
    </xdr:from>
    <xdr:to>
      <xdr:col>4</xdr:col>
      <xdr:colOff>419100</xdr:colOff>
      <xdr:row>30</xdr:row>
      <xdr:rowOff>12490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89ED40-8AD2-2543-8DA1-C463A65CB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000"/>
        <a:stretch/>
      </xdr:blipFill>
      <xdr:spPr>
        <a:xfrm>
          <a:off x="342900" y="4229100"/>
          <a:ext cx="3378200" cy="2006390"/>
        </a:xfrm>
        <a:prstGeom prst="rect">
          <a:avLst/>
        </a:prstGeom>
      </xdr:spPr>
    </xdr:pic>
    <xdr:clientData/>
  </xdr:twoCellAnchor>
  <xdr:twoCellAnchor>
    <xdr:from>
      <xdr:col>6</xdr:col>
      <xdr:colOff>203200</xdr:colOff>
      <xdr:row>10</xdr:row>
      <xdr:rowOff>63500</xdr:rowOff>
    </xdr:from>
    <xdr:to>
      <xdr:col>8</xdr:col>
      <xdr:colOff>25400</xdr:colOff>
      <xdr:row>12</xdr:row>
      <xdr:rowOff>50800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98A8189-73E6-0B4B-9486-831677678195}"/>
            </a:ext>
          </a:extLst>
        </xdr:cNvPr>
        <xdr:cNvSpPr/>
      </xdr:nvSpPr>
      <xdr:spPr>
        <a:xfrm>
          <a:off x="5156200" y="22225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5</xdr:row>
      <xdr:rowOff>88900</xdr:rowOff>
    </xdr:from>
    <xdr:to>
      <xdr:col>7</xdr:col>
      <xdr:colOff>304800</xdr:colOff>
      <xdr:row>8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2B3C82A-5791-7B4A-B72F-B85FD87947EE}"/>
            </a:ext>
          </a:extLst>
        </xdr:cNvPr>
        <xdr:cNvSpPr/>
      </xdr:nvSpPr>
      <xdr:spPr>
        <a:xfrm>
          <a:off x="5486400" y="123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7</xdr:col>
      <xdr:colOff>571500</xdr:colOff>
      <xdr:row>5</xdr:row>
      <xdr:rowOff>88900</xdr:rowOff>
    </xdr:from>
    <xdr:to>
      <xdr:col>8</xdr:col>
      <xdr:colOff>342900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04341D5-97C5-FE48-8BAE-13D5C868D53D}"/>
            </a:ext>
          </a:extLst>
        </xdr:cNvPr>
        <xdr:cNvSpPr/>
      </xdr:nvSpPr>
      <xdr:spPr>
        <a:xfrm>
          <a:off x="6350000" y="123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7</xdr:col>
      <xdr:colOff>6350</xdr:colOff>
      <xdr:row>8</xdr:row>
      <xdr:rowOff>76200</xdr:rowOff>
    </xdr:from>
    <xdr:to>
      <xdr:col>7</xdr:col>
      <xdr:colOff>114300</xdr:colOff>
      <xdr:row>10</xdr:row>
      <xdr:rowOff>63500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94BC20A-9D00-A946-86AD-F569BA2FBA5D}"/>
            </a:ext>
          </a:extLst>
        </xdr:cNvPr>
        <xdr:cNvCxnSpPr>
          <a:cxnSpLocks/>
          <a:stCxn id="5" idx="4"/>
          <a:endCxn id="4" idx="0"/>
        </xdr:cNvCxnSpPr>
      </xdr:nvCxnSpPr>
      <xdr:spPr>
        <a:xfrm>
          <a:off x="5784850" y="1828800"/>
          <a:ext cx="1079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8</xdr:row>
      <xdr:rowOff>76200</xdr:rowOff>
    </xdr:from>
    <xdr:to>
      <xdr:col>8</xdr:col>
      <xdr:colOff>44450</xdr:colOff>
      <xdr:row>10</xdr:row>
      <xdr:rowOff>63500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EACAD59-372D-534A-BD05-8D177C38F92E}"/>
            </a:ext>
          </a:extLst>
        </xdr:cNvPr>
        <xdr:cNvCxnSpPr>
          <a:cxnSpLocks/>
          <a:stCxn id="6" idx="4"/>
          <a:endCxn id="4" idx="0"/>
        </xdr:cNvCxnSpPr>
      </xdr:nvCxnSpPr>
      <xdr:spPr>
        <a:xfrm flipH="1">
          <a:off x="5892800" y="1828800"/>
          <a:ext cx="7556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27</xdr:row>
      <xdr:rowOff>76200</xdr:rowOff>
    </xdr:from>
    <xdr:to>
      <xdr:col>7</xdr:col>
      <xdr:colOff>533400</xdr:colOff>
      <xdr:row>29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77F3460-9D31-D449-A3D8-2B607AC43D63}"/>
            </a:ext>
          </a:extLst>
        </xdr:cNvPr>
        <xdr:cNvSpPr/>
      </xdr:nvSpPr>
      <xdr:spPr>
        <a:xfrm>
          <a:off x="4838700" y="5689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355600</xdr:colOff>
      <xdr:row>22</xdr:row>
      <xdr:rowOff>38100</xdr:rowOff>
    </xdr:from>
    <xdr:to>
      <xdr:col>7</xdr:col>
      <xdr:colOff>127000</xdr:colOff>
      <xdr:row>25</xdr:row>
      <xdr:rowOff>25400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EF9A402-5C6D-0C49-BBCB-6161DEECF5B6}"/>
            </a:ext>
          </a:extLst>
        </xdr:cNvPr>
        <xdr:cNvSpPr/>
      </xdr:nvSpPr>
      <xdr:spPr>
        <a:xfrm>
          <a:off x="5308600" y="4635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7</xdr:col>
      <xdr:colOff>393700</xdr:colOff>
      <xdr:row>22</xdr:row>
      <xdr:rowOff>50800</xdr:rowOff>
    </xdr:from>
    <xdr:to>
      <xdr:col>8</xdr:col>
      <xdr:colOff>165100</xdr:colOff>
      <xdr:row>25</xdr:row>
      <xdr:rowOff>38100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0DEA2EE-E423-E84B-A992-B86B4D9C0C71}"/>
            </a:ext>
          </a:extLst>
        </xdr:cNvPr>
        <xdr:cNvSpPr/>
      </xdr:nvSpPr>
      <xdr:spPr>
        <a:xfrm>
          <a:off x="6172200" y="4648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6</xdr:col>
      <xdr:colOff>622300</xdr:colOff>
      <xdr:row>25</xdr:row>
      <xdr:rowOff>25400</xdr:rowOff>
    </xdr:from>
    <xdr:to>
      <xdr:col>6</xdr:col>
      <xdr:colOff>654050</xdr:colOff>
      <xdr:row>27</xdr:row>
      <xdr:rowOff>76200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1853AFD-4F2A-734E-A18F-69EC733EC2C6}"/>
            </a:ext>
          </a:extLst>
        </xdr:cNvPr>
        <xdr:cNvCxnSpPr>
          <a:stCxn id="10" idx="4"/>
          <a:endCxn id="9" idx="0"/>
        </xdr:cNvCxnSpPr>
      </xdr:nvCxnSpPr>
      <xdr:spPr>
        <a:xfrm flipH="1">
          <a:off x="5575300" y="5232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622300</xdr:colOff>
      <xdr:row>25</xdr:row>
      <xdr:rowOff>38100</xdr:rowOff>
    </xdr:from>
    <xdr:to>
      <xdr:col>7</xdr:col>
      <xdr:colOff>692150</xdr:colOff>
      <xdr:row>27</xdr:row>
      <xdr:rowOff>88900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AE77CF-E093-C748-8DCF-FFF10F415096}"/>
            </a:ext>
          </a:extLst>
        </xdr:cNvPr>
        <xdr:cNvCxnSpPr>
          <a:stCxn id="11" idx="4"/>
        </xdr:cNvCxnSpPr>
      </xdr:nvCxnSpPr>
      <xdr:spPr>
        <a:xfrm flipH="1">
          <a:off x="5575300" y="5245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8</xdr:row>
      <xdr:rowOff>139700</xdr:rowOff>
    </xdr:from>
    <xdr:to>
      <xdr:col>5</xdr:col>
      <xdr:colOff>723900</xdr:colOff>
      <xdr:row>10</xdr:row>
      <xdr:rowOff>152400</xdr:rowOff>
    </xdr:to>
    <xdr:sp macro="" textlink="">
      <xdr:nvSpPr>
        <xdr:cNvPr id="14" name="Right Arrow 13">
          <a:extLst>
            <a:ext uri="{FF2B5EF4-FFF2-40B4-BE49-F238E27FC236}">
              <a16:creationId xmlns:a16="http://schemas.microsoft.com/office/drawing/2014/main" id="{C050E1E9-D2AB-EF46-9B01-20895F1E0910}"/>
            </a:ext>
          </a:extLst>
        </xdr:cNvPr>
        <xdr:cNvSpPr/>
      </xdr:nvSpPr>
      <xdr:spPr>
        <a:xfrm>
          <a:off x="4064000" y="1892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546100</xdr:colOff>
      <xdr:row>24</xdr:row>
      <xdr:rowOff>63500</xdr:rowOff>
    </xdr:from>
    <xdr:to>
      <xdr:col>5</xdr:col>
      <xdr:colOff>508000</xdr:colOff>
      <xdr:row>26</xdr:row>
      <xdr:rowOff>76200</xdr:rowOff>
    </xdr:to>
    <xdr:sp macro="" textlink="">
      <xdr:nvSpPr>
        <xdr:cNvPr id="15" name="Right Arrow 14">
          <a:extLst>
            <a:ext uri="{FF2B5EF4-FFF2-40B4-BE49-F238E27FC236}">
              <a16:creationId xmlns:a16="http://schemas.microsoft.com/office/drawing/2014/main" id="{A4BC6F81-8E5B-CD4D-B4F5-E63E1FFBB14E}"/>
            </a:ext>
          </a:extLst>
        </xdr:cNvPr>
        <xdr:cNvSpPr/>
      </xdr:nvSpPr>
      <xdr:spPr>
        <a:xfrm>
          <a:off x="3848100" y="5067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50800</xdr:colOff>
      <xdr:row>6</xdr:row>
      <xdr:rowOff>114300</xdr:rowOff>
    </xdr:from>
    <xdr:to>
      <xdr:col>6</xdr:col>
      <xdr:colOff>241300</xdr:colOff>
      <xdr:row>7</xdr:row>
      <xdr:rowOff>152400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9B047D5-CAB4-AF49-BA10-7524FD4E4BA3}"/>
            </a:ext>
          </a:extLst>
        </xdr:cNvPr>
        <xdr:cNvSpPr/>
      </xdr:nvSpPr>
      <xdr:spPr>
        <a:xfrm>
          <a:off x="5003800" y="14605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146050</xdr:colOff>
      <xdr:row>7</xdr:row>
      <xdr:rowOff>152400</xdr:rowOff>
    </xdr:from>
    <xdr:to>
      <xdr:col>7</xdr:col>
      <xdr:colOff>114300</xdr:colOff>
      <xdr:row>10</xdr:row>
      <xdr:rowOff>63500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8CB9D4D-7185-6D49-96E7-757C39CF0F0E}"/>
            </a:ext>
          </a:extLst>
        </xdr:cNvPr>
        <xdr:cNvCxnSpPr>
          <a:cxnSpLocks/>
          <a:stCxn id="20" idx="4"/>
          <a:endCxn id="4" idx="0"/>
        </xdr:cNvCxnSpPr>
      </xdr:nvCxnSpPr>
      <xdr:spPr>
        <a:xfrm>
          <a:off x="5099050" y="1701800"/>
          <a:ext cx="7937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23</xdr:row>
      <xdr:rowOff>38100</xdr:rowOff>
    </xdr:from>
    <xdr:to>
      <xdr:col>6</xdr:col>
      <xdr:colOff>38100</xdr:colOff>
      <xdr:row>24</xdr:row>
      <xdr:rowOff>76200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EC349120-9326-7C4E-9A33-065A8908009C}"/>
            </a:ext>
          </a:extLst>
        </xdr:cNvPr>
        <xdr:cNvSpPr/>
      </xdr:nvSpPr>
      <xdr:spPr>
        <a:xfrm>
          <a:off x="4800600" y="4838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768350</xdr:colOff>
      <xdr:row>24</xdr:row>
      <xdr:rowOff>76200</xdr:rowOff>
    </xdr:from>
    <xdr:to>
      <xdr:col>6</xdr:col>
      <xdr:colOff>622300</xdr:colOff>
      <xdr:row>27</xdr:row>
      <xdr:rowOff>76200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6CFC1CE-2BB0-D344-BFCA-268B962FFF41}"/>
            </a:ext>
          </a:extLst>
        </xdr:cNvPr>
        <xdr:cNvCxnSpPr>
          <a:stCxn id="22" idx="4"/>
          <a:endCxn id="9" idx="0"/>
        </xdr:cNvCxnSpPr>
      </xdr:nvCxnSpPr>
      <xdr:spPr>
        <a:xfrm>
          <a:off x="4895850" y="5080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419100</xdr:colOff>
      <xdr:row>5</xdr:row>
      <xdr:rowOff>25400</xdr:rowOff>
    </xdr:from>
    <xdr:to>
      <xdr:col>16</xdr:col>
      <xdr:colOff>217988</xdr:colOff>
      <xdr:row>15</xdr:row>
      <xdr:rowOff>304800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7B92D15-9BA7-CC4E-8A7B-C85B156909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1466"/>
        <a:stretch/>
      </xdr:blipFill>
      <xdr:spPr>
        <a:xfrm>
          <a:off x="21107400" y="1168400"/>
          <a:ext cx="3100888" cy="2451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20</xdr:row>
      <xdr:rowOff>190500</xdr:rowOff>
    </xdr:from>
    <xdr:to>
      <xdr:col>15</xdr:col>
      <xdr:colOff>800100</xdr:colOff>
      <xdr:row>32</xdr:row>
      <xdr:rowOff>165369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FB8624CB-3AFC-9B4E-BEE2-7625B708A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0977"/>
        <a:stretch/>
      </xdr:blipFill>
      <xdr:spPr>
        <a:xfrm>
          <a:off x="20942300" y="4381500"/>
          <a:ext cx="3022600" cy="2413269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35</xdr:row>
      <xdr:rowOff>25400</xdr:rowOff>
    </xdr:from>
    <xdr:to>
      <xdr:col>16</xdr:col>
      <xdr:colOff>304800</xdr:colOff>
      <xdr:row>46</xdr:row>
      <xdr:rowOff>41193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020C8AB-AF18-BA4D-9778-72B03C9CB5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0643"/>
        <a:stretch/>
      </xdr:blipFill>
      <xdr:spPr>
        <a:xfrm>
          <a:off x="20701000" y="7264400"/>
          <a:ext cx="3594100" cy="2377993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50</xdr:row>
      <xdr:rowOff>152400</xdr:rowOff>
    </xdr:from>
    <xdr:to>
      <xdr:col>15</xdr:col>
      <xdr:colOff>623949</xdr:colOff>
      <xdr:row>61</xdr:row>
      <xdr:rowOff>127000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CCE654E-B0F6-EB47-9579-E9A00F6592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482"/>
        <a:stretch/>
      </xdr:blipFill>
      <xdr:spPr>
        <a:xfrm>
          <a:off x="20459700" y="10439400"/>
          <a:ext cx="3329049" cy="2209800"/>
        </a:xfrm>
        <a:prstGeom prst="rect">
          <a:avLst/>
        </a:prstGeom>
      </xdr:spPr>
    </xdr:pic>
    <xdr:clientData/>
  </xdr:twoCellAnchor>
  <xdr:twoCellAnchor>
    <xdr:from>
      <xdr:col>17</xdr:col>
      <xdr:colOff>114300</xdr:colOff>
      <xdr:row>43</xdr:row>
      <xdr:rowOff>127000</xdr:rowOff>
    </xdr:from>
    <xdr:to>
      <xdr:col>18</xdr:col>
      <xdr:colOff>762000</xdr:colOff>
      <xdr:row>45</xdr:row>
      <xdr:rowOff>114300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F4FC4BB-F735-9046-AE70-965010C20115}"/>
            </a:ext>
          </a:extLst>
        </xdr:cNvPr>
        <xdr:cNvSpPr/>
      </xdr:nvSpPr>
      <xdr:spPr>
        <a:xfrm>
          <a:off x="24930100" y="8991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584200</xdr:colOff>
      <xdr:row>38</xdr:row>
      <xdr:rowOff>88900</xdr:rowOff>
    </xdr:from>
    <xdr:to>
      <xdr:col>18</xdr:col>
      <xdr:colOff>355600</xdr:colOff>
      <xdr:row>41</xdr:row>
      <xdr:rowOff>76200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DC91B76-2B9C-F248-BA0B-06469246596F}"/>
            </a:ext>
          </a:extLst>
        </xdr:cNvPr>
        <xdr:cNvSpPr/>
      </xdr:nvSpPr>
      <xdr:spPr>
        <a:xfrm>
          <a:off x="25400000" y="7937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18</xdr:col>
      <xdr:colOff>622300</xdr:colOff>
      <xdr:row>38</xdr:row>
      <xdr:rowOff>101600</xdr:rowOff>
    </xdr:from>
    <xdr:to>
      <xdr:col>19</xdr:col>
      <xdr:colOff>393700</xdr:colOff>
      <xdr:row>41</xdr:row>
      <xdr:rowOff>88900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13E7810-FC2A-AE4E-A19B-0FE300C58852}"/>
            </a:ext>
          </a:extLst>
        </xdr:cNvPr>
        <xdr:cNvSpPr/>
      </xdr:nvSpPr>
      <xdr:spPr>
        <a:xfrm>
          <a:off x="26263600" y="7950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18</xdr:col>
      <xdr:colOff>25400</xdr:colOff>
      <xdr:row>41</xdr:row>
      <xdr:rowOff>76200</xdr:rowOff>
    </xdr:from>
    <xdr:to>
      <xdr:col>18</xdr:col>
      <xdr:colOff>57150</xdr:colOff>
      <xdr:row>43</xdr:row>
      <xdr:rowOff>127000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74D9F2BE-9B28-244C-ADDA-19DA005D3F3E}"/>
            </a:ext>
          </a:extLst>
        </xdr:cNvPr>
        <xdr:cNvCxnSpPr>
          <a:stCxn id="65" idx="4"/>
          <a:endCxn id="64" idx="0"/>
        </xdr:cNvCxnSpPr>
      </xdr:nvCxnSpPr>
      <xdr:spPr>
        <a:xfrm flipH="1">
          <a:off x="25666700" y="8534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25400</xdr:colOff>
      <xdr:row>41</xdr:row>
      <xdr:rowOff>88900</xdr:rowOff>
    </xdr:from>
    <xdr:to>
      <xdr:col>19</xdr:col>
      <xdr:colOff>95250</xdr:colOff>
      <xdr:row>43</xdr:row>
      <xdr:rowOff>139700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17829053-FBE2-0A40-AC63-752E00A53824}"/>
            </a:ext>
          </a:extLst>
        </xdr:cNvPr>
        <xdr:cNvCxnSpPr>
          <a:stCxn id="66" idx="4"/>
        </xdr:cNvCxnSpPr>
      </xdr:nvCxnSpPr>
      <xdr:spPr>
        <a:xfrm flipH="1">
          <a:off x="25666700" y="8547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39</xdr:row>
      <xdr:rowOff>88900</xdr:rowOff>
    </xdr:from>
    <xdr:to>
      <xdr:col>17</xdr:col>
      <xdr:colOff>266700</xdr:colOff>
      <xdr:row>40</xdr:row>
      <xdr:rowOff>127000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B79E515-691C-7D48-9E1B-EF15E01C461E}"/>
            </a:ext>
          </a:extLst>
        </xdr:cNvPr>
        <xdr:cNvSpPr/>
      </xdr:nvSpPr>
      <xdr:spPr>
        <a:xfrm>
          <a:off x="24892000" y="8140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171450</xdr:colOff>
      <xdr:row>40</xdr:row>
      <xdr:rowOff>127000</xdr:rowOff>
    </xdr:from>
    <xdr:to>
      <xdr:col>18</xdr:col>
      <xdr:colOff>25400</xdr:colOff>
      <xdr:row>43</xdr:row>
      <xdr:rowOff>127000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42D7149C-2C4E-834F-A7BF-8013488E6145}"/>
            </a:ext>
          </a:extLst>
        </xdr:cNvPr>
        <xdr:cNvCxnSpPr>
          <a:stCxn id="69" idx="4"/>
          <a:endCxn id="64" idx="0"/>
        </xdr:cNvCxnSpPr>
      </xdr:nvCxnSpPr>
      <xdr:spPr>
        <a:xfrm>
          <a:off x="24987250" y="8382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139700</xdr:colOff>
      <xdr:row>58</xdr:row>
      <xdr:rowOff>38100</xdr:rowOff>
    </xdr:from>
    <xdr:to>
      <xdr:col>18</xdr:col>
      <xdr:colOff>787400</xdr:colOff>
      <xdr:row>60</xdr:row>
      <xdr:rowOff>25400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1938812-3AD9-D94A-B358-90BAC2B10832}"/>
            </a:ext>
          </a:extLst>
        </xdr:cNvPr>
        <xdr:cNvSpPr/>
      </xdr:nvSpPr>
      <xdr:spPr>
        <a:xfrm>
          <a:off x="24955500" y="119507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609600</xdr:colOff>
      <xdr:row>53</xdr:row>
      <xdr:rowOff>0</xdr:rowOff>
    </xdr:from>
    <xdr:to>
      <xdr:col>18</xdr:col>
      <xdr:colOff>381000</xdr:colOff>
      <xdr:row>55</xdr:row>
      <xdr:rowOff>190500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956D196D-ADD2-514E-878F-E684DE4121AC}"/>
            </a:ext>
          </a:extLst>
        </xdr:cNvPr>
        <xdr:cNvSpPr/>
      </xdr:nvSpPr>
      <xdr:spPr>
        <a:xfrm>
          <a:off x="25425400" y="108966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18</xdr:col>
      <xdr:colOff>647700</xdr:colOff>
      <xdr:row>53</xdr:row>
      <xdr:rowOff>12700</xdr:rowOff>
    </xdr:from>
    <xdr:to>
      <xdr:col>19</xdr:col>
      <xdr:colOff>419100</xdr:colOff>
      <xdr:row>56</xdr:row>
      <xdr:rowOff>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EBE385D-260B-B14A-A795-6778E24A520E}"/>
            </a:ext>
          </a:extLst>
        </xdr:cNvPr>
        <xdr:cNvSpPr/>
      </xdr:nvSpPr>
      <xdr:spPr>
        <a:xfrm>
          <a:off x="26289000" y="109093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18</xdr:col>
      <xdr:colOff>50800</xdr:colOff>
      <xdr:row>55</xdr:row>
      <xdr:rowOff>190500</xdr:rowOff>
    </xdr:from>
    <xdr:to>
      <xdr:col>18</xdr:col>
      <xdr:colOff>82550</xdr:colOff>
      <xdr:row>58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05E5F61-5056-6346-ACD0-5C010A59C2E3}"/>
            </a:ext>
          </a:extLst>
        </xdr:cNvPr>
        <xdr:cNvCxnSpPr>
          <a:stCxn id="72" idx="4"/>
          <a:endCxn id="71" idx="0"/>
        </xdr:cNvCxnSpPr>
      </xdr:nvCxnSpPr>
      <xdr:spPr>
        <a:xfrm flipH="1">
          <a:off x="25692100" y="114935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50800</xdr:colOff>
      <xdr:row>56</xdr:row>
      <xdr:rowOff>0</xdr:rowOff>
    </xdr:from>
    <xdr:to>
      <xdr:col>19</xdr:col>
      <xdr:colOff>120650</xdr:colOff>
      <xdr:row>58</xdr:row>
      <xdr:rowOff>50800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AAE77495-DB3B-1B4B-A8EA-9079DD6445A0}"/>
            </a:ext>
          </a:extLst>
        </xdr:cNvPr>
        <xdr:cNvCxnSpPr>
          <a:stCxn id="73" idx="4"/>
        </xdr:cNvCxnSpPr>
      </xdr:nvCxnSpPr>
      <xdr:spPr>
        <a:xfrm flipH="1">
          <a:off x="25692100" y="115062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101600</xdr:colOff>
      <xdr:row>54</xdr:row>
      <xdr:rowOff>0</xdr:rowOff>
    </xdr:from>
    <xdr:to>
      <xdr:col>17</xdr:col>
      <xdr:colOff>292100</xdr:colOff>
      <xdr:row>55</xdr:row>
      <xdr:rowOff>38100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66083755-BDF8-9549-BDF9-9BA481D7143B}"/>
            </a:ext>
          </a:extLst>
        </xdr:cNvPr>
        <xdr:cNvSpPr/>
      </xdr:nvSpPr>
      <xdr:spPr>
        <a:xfrm>
          <a:off x="24917400" y="110998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196850</xdr:colOff>
      <xdr:row>55</xdr:row>
      <xdr:rowOff>38100</xdr:rowOff>
    </xdr:from>
    <xdr:to>
      <xdr:col>18</xdr:col>
      <xdr:colOff>50800</xdr:colOff>
      <xdr:row>58</xdr:row>
      <xdr:rowOff>38100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883C1AD-8300-8F4F-BEA9-9D279EB8ACC8}"/>
            </a:ext>
          </a:extLst>
        </xdr:cNvPr>
        <xdr:cNvCxnSpPr>
          <a:stCxn id="76" idx="4"/>
          <a:endCxn id="71" idx="0"/>
        </xdr:cNvCxnSpPr>
      </xdr:nvCxnSpPr>
      <xdr:spPr>
        <a:xfrm>
          <a:off x="25012650" y="113411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29</xdr:row>
      <xdr:rowOff>76200</xdr:rowOff>
    </xdr:from>
    <xdr:to>
      <xdr:col>19</xdr:col>
      <xdr:colOff>114300</xdr:colOff>
      <xdr:row>31</xdr:row>
      <xdr:rowOff>63500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6480CC3-971A-A749-908B-F774B41BDCB8}"/>
            </a:ext>
          </a:extLst>
        </xdr:cNvPr>
        <xdr:cNvSpPr/>
      </xdr:nvSpPr>
      <xdr:spPr>
        <a:xfrm>
          <a:off x="25107900" y="60960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762000</xdr:colOff>
      <xdr:row>24</xdr:row>
      <xdr:rowOff>38100</xdr:rowOff>
    </xdr:from>
    <xdr:to>
      <xdr:col>18</xdr:col>
      <xdr:colOff>533400</xdr:colOff>
      <xdr:row>27</xdr:row>
      <xdr:rowOff>25400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BFAC07DE-D818-EE4F-86C7-046FFC5EFF79}"/>
            </a:ext>
          </a:extLst>
        </xdr:cNvPr>
        <xdr:cNvSpPr/>
      </xdr:nvSpPr>
      <xdr:spPr>
        <a:xfrm>
          <a:off x="25577800" y="504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18</xdr:col>
      <xdr:colOff>800100</xdr:colOff>
      <xdr:row>24</xdr:row>
      <xdr:rowOff>50800</xdr:rowOff>
    </xdr:from>
    <xdr:to>
      <xdr:col>19</xdr:col>
      <xdr:colOff>774700</xdr:colOff>
      <xdr:row>27</xdr:row>
      <xdr:rowOff>38100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CD143D30-ECCD-2245-A49F-A50EA3F88C76}"/>
            </a:ext>
          </a:extLst>
        </xdr:cNvPr>
        <xdr:cNvSpPr/>
      </xdr:nvSpPr>
      <xdr:spPr>
        <a:xfrm>
          <a:off x="26441400" y="5054600"/>
          <a:ext cx="8001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18</xdr:col>
      <xdr:colOff>203200</xdr:colOff>
      <xdr:row>27</xdr:row>
      <xdr:rowOff>25400</xdr:rowOff>
    </xdr:from>
    <xdr:to>
      <xdr:col>18</xdr:col>
      <xdr:colOff>234950</xdr:colOff>
      <xdr:row>29</xdr:row>
      <xdr:rowOff>76200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466AEB41-A593-7840-8C3B-E79F535466E5}"/>
            </a:ext>
          </a:extLst>
        </xdr:cNvPr>
        <xdr:cNvCxnSpPr>
          <a:stCxn id="79" idx="4"/>
          <a:endCxn id="78" idx="0"/>
        </xdr:cNvCxnSpPr>
      </xdr:nvCxnSpPr>
      <xdr:spPr>
        <a:xfrm flipH="1">
          <a:off x="25844500" y="56388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203200</xdr:colOff>
      <xdr:row>27</xdr:row>
      <xdr:rowOff>38100</xdr:rowOff>
    </xdr:from>
    <xdr:to>
      <xdr:col>19</xdr:col>
      <xdr:colOff>374650</xdr:colOff>
      <xdr:row>29</xdr:row>
      <xdr:rowOff>88900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9DB6C400-E25E-614F-988A-278ABDE44B55}"/>
            </a:ext>
          </a:extLst>
        </xdr:cNvPr>
        <xdr:cNvCxnSpPr>
          <a:stCxn id="80" idx="4"/>
        </xdr:cNvCxnSpPr>
      </xdr:nvCxnSpPr>
      <xdr:spPr>
        <a:xfrm flipH="1">
          <a:off x="25844500" y="5651500"/>
          <a:ext cx="9969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279400</xdr:colOff>
      <xdr:row>21</xdr:row>
      <xdr:rowOff>50800</xdr:rowOff>
    </xdr:from>
    <xdr:to>
      <xdr:col>19</xdr:col>
      <xdr:colOff>469900</xdr:colOff>
      <xdr:row>22</xdr:row>
      <xdr:rowOff>88900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7B074EE-FCF1-D248-87EC-0F54E7DC2FBC}"/>
            </a:ext>
          </a:extLst>
        </xdr:cNvPr>
        <xdr:cNvSpPr/>
      </xdr:nvSpPr>
      <xdr:spPr>
        <a:xfrm>
          <a:off x="26746200" y="44450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374650</xdr:colOff>
      <xdr:row>22</xdr:row>
      <xdr:rowOff>88900</xdr:rowOff>
    </xdr:from>
    <xdr:to>
      <xdr:col>19</xdr:col>
      <xdr:colOff>374650</xdr:colOff>
      <xdr:row>24</xdr:row>
      <xdr:rowOff>50800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AF1BC18-DFC5-D04B-AFCC-AE8C2917C76B}"/>
            </a:ext>
          </a:extLst>
        </xdr:cNvPr>
        <xdr:cNvCxnSpPr>
          <a:stCxn id="83" idx="4"/>
          <a:endCxn id="80" idx="0"/>
        </xdr:cNvCxnSpPr>
      </xdr:nvCxnSpPr>
      <xdr:spPr>
        <a:xfrm>
          <a:off x="26841450" y="4686300"/>
          <a:ext cx="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381000</xdr:colOff>
      <xdr:row>14</xdr:row>
      <xdr:rowOff>12700</xdr:rowOff>
    </xdr:from>
    <xdr:to>
      <xdr:col>19</xdr:col>
      <xdr:colOff>203200</xdr:colOff>
      <xdr:row>15</xdr:row>
      <xdr:rowOff>12700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8C3C0B3B-C70F-8843-818F-F215268E5AED}"/>
            </a:ext>
          </a:extLst>
        </xdr:cNvPr>
        <xdr:cNvSpPr/>
      </xdr:nvSpPr>
      <xdr:spPr>
        <a:xfrm>
          <a:off x="14414500" y="2997200"/>
          <a:ext cx="1473200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25400</xdr:colOff>
      <xdr:row>8</xdr:row>
      <xdr:rowOff>177800</xdr:rowOff>
    </xdr:from>
    <xdr:to>
      <xdr:col>18</xdr:col>
      <xdr:colOff>622300</xdr:colOff>
      <xdr:row>11</xdr:row>
      <xdr:rowOff>165100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32C82B9-4BB1-6A45-9FBA-D27317DFBB25}"/>
            </a:ext>
          </a:extLst>
        </xdr:cNvPr>
        <xdr:cNvSpPr/>
      </xdr:nvSpPr>
      <xdr:spPr>
        <a:xfrm>
          <a:off x="25666700" y="19304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19</xdr:col>
      <xdr:colOff>63500</xdr:colOff>
      <xdr:row>8</xdr:row>
      <xdr:rowOff>190500</xdr:rowOff>
    </xdr:from>
    <xdr:to>
      <xdr:col>20</xdr:col>
      <xdr:colOff>12700</xdr:colOff>
      <xdr:row>11</xdr:row>
      <xdr:rowOff>177800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A066A9BB-B79A-A24D-B020-335986F5C256}"/>
            </a:ext>
          </a:extLst>
        </xdr:cNvPr>
        <xdr:cNvSpPr/>
      </xdr:nvSpPr>
      <xdr:spPr>
        <a:xfrm>
          <a:off x="26530300" y="1943100"/>
          <a:ext cx="7747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18</xdr:col>
      <xdr:colOff>292100</xdr:colOff>
      <xdr:row>11</xdr:row>
      <xdr:rowOff>165100</xdr:rowOff>
    </xdr:from>
    <xdr:to>
      <xdr:col>18</xdr:col>
      <xdr:colOff>323850</xdr:colOff>
      <xdr:row>14</xdr:row>
      <xdr:rowOff>12700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FFD5B27-A907-A24F-8D38-4CB9D3D3B582}"/>
            </a:ext>
          </a:extLst>
        </xdr:cNvPr>
        <xdr:cNvCxnSpPr>
          <a:cxnSpLocks/>
          <a:stCxn id="86" idx="4"/>
          <a:endCxn id="85" idx="0"/>
        </xdr:cNvCxnSpPr>
      </xdr:nvCxnSpPr>
      <xdr:spPr>
        <a:xfrm flipH="1">
          <a:off x="15151100" y="2527300"/>
          <a:ext cx="3175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292100</xdr:colOff>
      <xdr:row>11</xdr:row>
      <xdr:rowOff>177800</xdr:rowOff>
    </xdr:from>
    <xdr:to>
      <xdr:col>19</xdr:col>
      <xdr:colOff>450850</xdr:colOff>
      <xdr:row>14</xdr:row>
      <xdr:rowOff>25400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FD0109A0-A24B-9C4B-A546-1972A817B743}"/>
            </a:ext>
          </a:extLst>
        </xdr:cNvPr>
        <xdr:cNvCxnSpPr>
          <a:cxnSpLocks/>
          <a:stCxn id="87" idx="4"/>
        </xdr:cNvCxnSpPr>
      </xdr:nvCxnSpPr>
      <xdr:spPr>
        <a:xfrm flipH="1">
          <a:off x="25933400" y="2540000"/>
          <a:ext cx="9842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355600</xdr:colOff>
      <xdr:row>5</xdr:row>
      <xdr:rowOff>139700</xdr:rowOff>
    </xdr:from>
    <xdr:to>
      <xdr:col>19</xdr:col>
      <xdr:colOff>546100</xdr:colOff>
      <xdr:row>6</xdr:row>
      <xdr:rowOff>177800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5572697-8A2E-8D4B-858A-40F1207243D3}"/>
            </a:ext>
          </a:extLst>
        </xdr:cNvPr>
        <xdr:cNvSpPr/>
      </xdr:nvSpPr>
      <xdr:spPr>
        <a:xfrm>
          <a:off x="16132908" y="1292469"/>
          <a:ext cx="190500" cy="243254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450850</xdr:colOff>
      <xdr:row>6</xdr:row>
      <xdr:rowOff>197338</xdr:rowOff>
    </xdr:from>
    <xdr:to>
      <xdr:col>19</xdr:col>
      <xdr:colOff>450850</xdr:colOff>
      <xdr:row>9</xdr:row>
      <xdr:rowOff>4884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251E961-8E4D-5E41-9D7C-6633361BEA93}"/>
            </a:ext>
          </a:extLst>
        </xdr:cNvPr>
        <xdr:cNvCxnSpPr/>
      </xdr:nvCxnSpPr>
      <xdr:spPr>
        <a:xfrm>
          <a:off x="16228158" y="1555261"/>
          <a:ext cx="0" cy="4230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635000</xdr:colOff>
      <xdr:row>52</xdr:row>
      <xdr:rowOff>177800</xdr:rowOff>
    </xdr:from>
    <xdr:to>
      <xdr:col>20</xdr:col>
      <xdr:colOff>406400</xdr:colOff>
      <xdr:row>55</xdr:row>
      <xdr:rowOff>165100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C91ADC25-B9F0-9246-8223-B77F39C72C8E}"/>
            </a:ext>
          </a:extLst>
        </xdr:cNvPr>
        <xdr:cNvSpPr/>
      </xdr:nvSpPr>
      <xdr:spPr>
        <a:xfrm>
          <a:off x="27101800" y="10871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18</xdr:col>
      <xdr:colOff>50800</xdr:colOff>
      <xdr:row>55</xdr:row>
      <xdr:rowOff>165100</xdr:rowOff>
    </xdr:from>
    <xdr:to>
      <xdr:col>20</xdr:col>
      <xdr:colOff>107950</xdr:colOff>
      <xdr:row>58</xdr:row>
      <xdr:rowOff>38100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8E24593-0774-D546-B8A4-7FECD927617E}"/>
            </a:ext>
          </a:extLst>
        </xdr:cNvPr>
        <xdr:cNvCxnSpPr>
          <a:stCxn id="92" idx="4"/>
          <a:endCxn id="71" idx="0"/>
        </xdr:cNvCxnSpPr>
      </xdr:nvCxnSpPr>
      <xdr:spPr>
        <a:xfrm flipH="1">
          <a:off x="25692100" y="11468100"/>
          <a:ext cx="170815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11</xdr:row>
      <xdr:rowOff>190500</xdr:rowOff>
    </xdr:from>
    <xdr:to>
      <xdr:col>17</xdr:col>
      <xdr:colOff>190500</xdr:colOff>
      <xdr:row>14</xdr:row>
      <xdr:rowOff>0</xdr:rowOff>
    </xdr:to>
    <xdr:sp macro="" textlink="">
      <xdr:nvSpPr>
        <xdr:cNvPr id="94" name="Right Arrow 93">
          <a:extLst>
            <a:ext uri="{FF2B5EF4-FFF2-40B4-BE49-F238E27FC236}">
              <a16:creationId xmlns:a16="http://schemas.microsoft.com/office/drawing/2014/main" id="{F7FF7AC3-FCC4-D248-8225-D98B65E3ACF3}"/>
            </a:ext>
          </a:extLst>
        </xdr:cNvPr>
        <xdr:cNvSpPr/>
      </xdr:nvSpPr>
      <xdr:spPr>
        <a:xfrm>
          <a:off x="24218900" y="2552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50800</xdr:colOff>
      <xdr:row>26</xdr:row>
      <xdr:rowOff>190500</xdr:rowOff>
    </xdr:from>
    <xdr:to>
      <xdr:col>17</xdr:col>
      <xdr:colOff>12700</xdr:colOff>
      <xdr:row>29</xdr:row>
      <xdr:rowOff>0</xdr:rowOff>
    </xdr:to>
    <xdr:sp macro="" textlink="">
      <xdr:nvSpPr>
        <xdr:cNvPr id="95" name="Right Arrow 94">
          <a:extLst>
            <a:ext uri="{FF2B5EF4-FFF2-40B4-BE49-F238E27FC236}">
              <a16:creationId xmlns:a16="http://schemas.microsoft.com/office/drawing/2014/main" id="{C7FEA7B7-2F4E-0E4D-A064-7511FCD1C9F0}"/>
            </a:ext>
          </a:extLst>
        </xdr:cNvPr>
        <xdr:cNvSpPr/>
      </xdr:nvSpPr>
      <xdr:spPr>
        <a:xfrm>
          <a:off x="24041100" y="5600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787400</xdr:colOff>
      <xdr:row>40</xdr:row>
      <xdr:rowOff>139700</xdr:rowOff>
    </xdr:from>
    <xdr:to>
      <xdr:col>16</xdr:col>
      <xdr:colOff>749300</xdr:colOff>
      <xdr:row>42</xdr:row>
      <xdr:rowOff>152400</xdr:rowOff>
    </xdr:to>
    <xdr:sp macro="" textlink="">
      <xdr:nvSpPr>
        <xdr:cNvPr id="96" name="Right Arrow 95">
          <a:extLst>
            <a:ext uri="{FF2B5EF4-FFF2-40B4-BE49-F238E27FC236}">
              <a16:creationId xmlns:a16="http://schemas.microsoft.com/office/drawing/2014/main" id="{590BDB7A-97B6-4A4A-A1A3-17F75A49ECD1}"/>
            </a:ext>
          </a:extLst>
        </xdr:cNvPr>
        <xdr:cNvSpPr/>
      </xdr:nvSpPr>
      <xdr:spPr>
        <a:xfrm>
          <a:off x="23952200" y="8394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685800</xdr:colOff>
      <xdr:row>55</xdr:row>
      <xdr:rowOff>165100</xdr:rowOff>
    </xdr:from>
    <xdr:to>
      <xdr:col>16</xdr:col>
      <xdr:colOff>647700</xdr:colOff>
      <xdr:row>57</xdr:row>
      <xdr:rowOff>177800</xdr:rowOff>
    </xdr:to>
    <xdr:sp macro="" textlink="">
      <xdr:nvSpPr>
        <xdr:cNvPr id="97" name="Right Arrow 96">
          <a:extLst>
            <a:ext uri="{FF2B5EF4-FFF2-40B4-BE49-F238E27FC236}">
              <a16:creationId xmlns:a16="http://schemas.microsoft.com/office/drawing/2014/main" id="{A248C331-725C-BD4E-B747-138827C749F9}"/>
            </a:ext>
          </a:extLst>
        </xdr:cNvPr>
        <xdr:cNvSpPr/>
      </xdr:nvSpPr>
      <xdr:spPr>
        <a:xfrm>
          <a:off x="23850600" y="114681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800100</xdr:colOff>
      <xdr:row>65</xdr:row>
      <xdr:rowOff>165100</xdr:rowOff>
    </xdr:from>
    <xdr:to>
      <xdr:col>16</xdr:col>
      <xdr:colOff>139700</xdr:colOff>
      <xdr:row>77</xdr:row>
      <xdr:rowOff>53307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0607C85-E2FF-4346-A90D-7289D6CF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2900" y="13500100"/>
          <a:ext cx="3467100" cy="2326607"/>
        </a:xfrm>
        <a:prstGeom prst="rect">
          <a:avLst/>
        </a:prstGeom>
      </xdr:spPr>
    </xdr:pic>
    <xdr:clientData/>
  </xdr:twoCellAnchor>
  <xdr:twoCellAnchor>
    <xdr:from>
      <xdr:col>17</xdr:col>
      <xdr:colOff>254000</xdr:colOff>
      <xdr:row>73</xdr:row>
      <xdr:rowOff>127000</xdr:rowOff>
    </xdr:from>
    <xdr:to>
      <xdr:col>19</xdr:col>
      <xdr:colOff>76200</xdr:colOff>
      <xdr:row>75</xdr:row>
      <xdr:rowOff>114300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31374034-FBC8-184F-9D69-8E81AD4793F7}"/>
            </a:ext>
          </a:extLst>
        </xdr:cNvPr>
        <xdr:cNvSpPr/>
      </xdr:nvSpPr>
      <xdr:spPr>
        <a:xfrm>
          <a:off x="25069800" y="15087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723900</xdr:colOff>
      <xdr:row>68</xdr:row>
      <xdr:rowOff>88900</xdr:rowOff>
    </xdr:from>
    <xdr:to>
      <xdr:col>18</xdr:col>
      <xdr:colOff>495300</xdr:colOff>
      <xdr:row>71</xdr:row>
      <xdr:rowOff>76200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60D1896D-71FE-AE45-87BF-24E2EFBB6E22}"/>
            </a:ext>
          </a:extLst>
        </xdr:cNvPr>
        <xdr:cNvSpPr/>
      </xdr:nvSpPr>
      <xdr:spPr>
        <a:xfrm>
          <a:off x="25539700" y="14033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18</xdr:col>
      <xdr:colOff>762000</xdr:colOff>
      <xdr:row>68</xdr:row>
      <xdr:rowOff>101600</xdr:rowOff>
    </xdr:from>
    <xdr:to>
      <xdr:col>19</xdr:col>
      <xdr:colOff>533400</xdr:colOff>
      <xdr:row>71</xdr:row>
      <xdr:rowOff>88900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6020A4F4-DC1F-724E-AF46-F96ADF94A267}"/>
            </a:ext>
          </a:extLst>
        </xdr:cNvPr>
        <xdr:cNvSpPr/>
      </xdr:nvSpPr>
      <xdr:spPr>
        <a:xfrm>
          <a:off x="26403300" y="14046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c</a:t>
          </a:r>
        </a:p>
      </xdr:txBody>
    </xdr:sp>
    <xdr:clientData/>
  </xdr:twoCellAnchor>
  <xdr:twoCellAnchor>
    <xdr:from>
      <xdr:col>18</xdr:col>
      <xdr:colOff>165100</xdr:colOff>
      <xdr:row>71</xdr:row>
      <xdr:rowOff>76200</xdr:rowOff>
    </xdr:from>
    <xdr:to>
      <xdr:col>18</xdr:col>
      <xdr:colOff>196850</xdr:colOff>
      <xdr:row>73</xdr:row>
      <xdr:rowOff>127000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3BAF8FB-6638-6943-BFE1-0DCAE231F506}"/>
            </a:ext>
          </a:extLst>
        </xdr:cNvPr>
        <xdr:cNvCxnSpPr>
          <a:stCxn id="100" idx="4"/>
          <a:endCxn id="99" idx="0"/>
        </xdr:cNvCxnSpPr>
      </xdr:nvCxnSpPr>
      <xdr:spPr>
        <a:xfrm flipH="1">
          <a:off x="25806400" y="14630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165100</xdr:colOff>
      <xdr:row>71</xdr:row>
      <xdr:rowOff>88900</xdr:rowOff>
    </xdr:from>
    <xdr:to>
      <xdr:col>19</xdr:col>
      <xdr:colOff>234950</xdr:colOff>
      <xdr:row>73</xdr:row>
      <xdr:rowOff>139700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D7404962-07A6-E845-9E1A-27C0EC1E5208}"/>
            </a:ext>
          </a:extLst>
        </xdr:cNvPr>
        <xdr:cNvCxnSpPr>
          <a:stCxn id="101" idx="4"/>
        </xdr:cNvCxnSpPr>
      </xdr:nvCxnSpPr>
      <xdr:spPr>
        <a:xfrm flipH="1">
          <a:off x="25806400" y="14643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215900</xdr:colOff>
      <xdr:row>69</xdr:row>
      <xdr:rowOff>88900</xdr:rowOff>
    </xdr:from>
    <xdr:to>
      <xdr:col>17</xdr:col>
      <xdr:colOff>406400</xdr:colOff>
      <xdr:row>70</xdr:row>
      <xdr:rowOff>127000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6767862F-1950-9C4C-AF4E-AEE057EF2E44}"/>
            </a:ext>
          </a:extLst>
        </xdr:cNvPr>
        <xdr:cNvSpPr/>
      </xdr:nvSpPr>
      <xdr:spPr>
        <a:xfrm>
          <a:off x="25031700" y="14236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311150</xdr:colOff>
      <xdr:row>70</xdr:row>
      <xdr:rowOff>127000</xdr:rowOff>
    </xdr:from>
    <xdr:to>
      <xdr:col>18</xdr:col>
      <xdr:colOff>165100</xdr:colOff>
      <xdr:row>73</xdr:row>
      <xdr:rowOff>127000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FCB26A40-4297-AF4C-B7F3-3CA1560CEB77}"/>
            </a:ext>
          </a:extLst>
        </xdr:cNvPr>
        <xdr:cNvCxnSpPr>
          <a:stCxn id="104" idx="4"/>
          <a:endCxn id="99" idx="0"/>
        </xdr:cNvCxnSpPr>
      </xdr:nvCxnSpPr>
      <xdr:spPr>
        <a:xfrm>
          <a:off x="25126950" y="14478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749300</xdr:colOff>
      <xdr:row>68</xdr:row>
      <xdr:rowOff>63500</xdr:rowOff>
    </xdr:from>
    <xdr:to>
      <xdr:col>20</xdr:col>
      <xdr:colOff>520700</xdr:colOff>
      <xdr:row>71</xdr:row>
      <xdr:rowOff>50800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636B9C80-2F98-594B-8604-AAC52D3F75D9}"/>
            </a:ext>
          </a:extLst>
        </xdr:cNvPr>
        <xdr:cNvSpPr/>
      </xdr:nvSpPr>
      <xdr:spPr>
        <a:xfrm>
          <a:off x="27216100" y="140081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18</xdr:col>
      <xdr:colOff>165100</xdr:colOff>
      <xdr:row>71</xdr:row>
      <xdr:rowOff>50800</xdr:rowOff>
    </xdr:from>
    <xdr:to>
      <xdr:col>20</xdr:col>
      <xdr:colOff>222250</xdr:colOff>
      <xdr:row>73</xdr:row>
      <xdr:rowOff>127000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4C9B09EB-A8D6-4D4D-B0A2-64029D4B079B}"/>
            </a:ext>
          </a:extLst>
        </xdr:cNvPr>
        <xdr:cNvCxnSpPr>
          <a:stCxn id="106" idx="4"/>
          <a:endCxn id="99" idx="0"/>
        </xdr:cNvCxnSpPr>
      </xdr:nvCxnSpPr>
      <xdr:spPr>
        <a:xfrm flipH="1">
          <a:off x="25806400" y="14605000"/>
          <a:ext cx="170815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73</xdr:row>
      <xdr:rowOff>114300</xdr:rowOff>
    </xdr:from>
    <xdr:to>
      <xdr:col>16</xdr:col>
      <xdr:colOff>749300</xdr:colOff>
      <xdr:row>75</xdr:row>
      <xdr:rowOff>127000</xdr:rowOff>
    </xdr:to>
    <xdr:sp macro="" textlink="">
      <xdr:nvSpPr>
        <xdr:cNvPr id="108" name="Right Arrow 107">
          <a:extLst>
            <a:ext uri="{FF2B5EF4-FFF2-40B4-BE49-F238E27FC236}">
              <a16:creationId xmlns:a16="http://schemas.microsoft.com/office/drawing/2014/main" id="{1918DC10-1937-3745-BF74-28EFDD5C758E}"/>
            </a:ext>
          </a:extLst>
        </xdr:cNvPr>
        <xdr:cNvSpPr/>
      </xdr:nvSpPr>
      <xdr:spPr>
        <a:xfrm>
          <a:off x="23952200" y="150749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345342</xdr:colOff>
      <xdr:row>6</xdr:row>
      <xdr:rowOff>166077</xdr:rowOff>
    </xdr:from>
    <xdr:to>
      <xdr:col>32</xdr:col>
      <xdr:colOff>345342</xdr:colOff>
      <xdr:row>8</xdr:row>
      <xdr:rowOff>178777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B5F6147-3FAC-A042-8038-1511C10A3A06}"/>
            </a:ext>
          </a:extLst>
        </xdr:cNvPr>
        <xdr:cNvCxnSpPr/>
      </xdr:nvCxnSpPr>
      <xdr:spPr>
        <a:xfrm>
          <a:off x="26917650" y="1524000"/>
          <a:ext cx="0" cy="4230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292100</xdr:colOff>
      <xdr:row>6</xdr:row>
      <xdr:rowOff>183661</xdr:rowOff>
    </xdr:from>
    <xdr:to>
      <xdr:col>19</xdr:col>
      <xdr:colOff>349250</xdr:colOff>
      <xdr:row>14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D5926D0-D281-7B48-9316-A8BC04007749}"/>
            </a:ext>
          </a:extLst>
        </xdr:cNvPr>
        <xdr:cNvCxnSpPr>
          <a:endCxn id="85" idx="0"/>
        </xdr:cNvCxnSpPr>
      </xdr:nvCxnSpPr>
      <xdr:spPr>
        <a:xfrm flipH="1">
          <a:off x="15239023" y="1541584"/>
          <a:ext cx="887535" cy="1480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253023</xdr:colOff>
      <xdr:row>21</xdr:row>
      <xdr:rowOff>179220</xdr:rowOff>
    </xdr:from>
    <xdr:to>
      <xdr:col>19</xdr:col>
      <xdr:colOff>310173</xdr:colOff>
      <xdr:row>29</xdr:row>
      <xdr:rowOff>19805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9F7AD06-C4E3-4A43-92D6-2CDA00BE76BA}"/>
            </a:ext>
          </a:extLst>
        </xdr:cNvPr>
        <xdr:cNvCxnSpPr/>
      </xdr:nvCxnSpPr>
      <xdr:spPr>
        <a:xfrm flipH="1">
          <a:off x="15215932" y="5328493"/>
          <a:ext cx="888423" cy="15031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126818</xdr:colOff>
      <xdr:row>14</xdr:row>
      <xdr:rowOff>262920</xdr:rowOff>
    </xdr:from>
    <xdr:to>
      <xdr:col>10</xdr:col>
      <xdr:colOff>662793</xdr:colOff>
      <xdr:row>24</xdr:row>
      <xdr:rowOff>41993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8E85303-D2E0-401C-2211-94E73D54A2E6}"/>
                </a:ext>
              </a:extLst>
            </xdr14:cNvPr>
            <xdr14:cNvContentPartPr/>
          </xdr14:nvContentPartPr>
          <xdr14:nvPr macro=""/>
          <xdr14:xfrm>
            <a:off x="6777000" y="3310920"/>
            <a:ext cx="2198520" cy="25038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88E85303-D2E0-401C-2211-94E73D54A2E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768314" y="3301884"/>
              <a:ext cx="2216253" cy="252151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4</xdr:row>
      <xdr:rowOff>50800</xdr:rowOff>
    </xdr:from>
    <xdr:to>
      <xdr:col>4</xdr:col>
      <xdr:colOff>457200</xdr:colOff>
      <xdr:row>13</xdr:row>
      <xdr:rowOff>201727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C0D182-23A6-837E-ACAE-8D52349FD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1395"/>
        <a:stretch/>
      </xdr:blipFill>
      <xdr:spPr>
        <a:xfrm>
          <a:off x="330200" y="990600"/>
          <a:ext cx="3429000" cy="197972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20</xdr:row>
      <xdr:rowOff>38100</xdr:rowOff>
    </xdr:from>
    <xdr:to>
      <xdr:col>4</xdr:col>
      <xdr:colOff>419100</xdr:colOff>
      <xdr:row>30</xdr:row>
      <xdr:rowOff>12490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832B0-7A88-0745-9808-12BF5D4701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000"/>
        <a:stretch/>
      </xdr:blipFill>
      <xdr:spPr>
        <a:xfrm>
          <a:off x="342900" y="4229100"/>
          <a:ext cx="3378200" cy="2006390"/>
        </a:xfrm>
        <a:prstGeom prst="rect">
          <a:avLst/>
        </a:prstGeom>
      </xdr:spPr>
    </xdr:pic>
    <xdr:clientData/>
  </xdr:twoCellAnchor>
  <xdr:twoCellAnchor>
    <xdr:from>
      <xdr:col>6</xdr:col>
      <xdr:colOff>203200</xdr:colOff>
      <xdr:row>10</xdr:row>
      <xdr:rowOff>63500</xdr:rowOff>
    </xdr:from>
    <xdr:to>
      <xdr:col>8</xdr:col>
      <xdr:colOff>25400</xdr:colOff>
      <xdr:row>12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05732A-B834-12D7-B638-C3BBB3F32324}"/>
            </a:ext>
          </a:extLst>
        </xdr:cNvPr>
        <xdr:cNvSpPr/>
      </xdr:nvSpPr>
      <xdr:spPr>
        <a:xfrm>
          <a:off x="5156200" y="22225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533400</xdr:colOff>
      <xdr:row>5</xdr:row>
      <xdr:rowOff>88900</xdr:rowOff>
    </xdr:from>
    <xdr:to>
      <xdr:col>7</xdr:col>
      <xdr:colOff>304800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8A09FCB-97EA-0B4A-9864-898948CD66A0}"/>
            </a:ext>
          </a:extLst>
        </xdr:cNvPr>
        <xdr:cNvSpPr/>
      </xdr:nvSpPr>
      <xdr:spPr>
        <a:xfrm>
          <a:off x="5486400" y="123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7</xdr:col>
      <xdr:colOff>571500</xdr:colOff>
      <xdr:row>5</xdr:row>
      <xdr:rowOff>88900</xdr:rowOff>
    </xdr:from>
    <xdr:to>
      <xdr:col>8</xdr:col>
      <xdr:colOff>342900</xdr:colOff>
      <xdr:row>8</xdr:row>
      <xdr:rowOff>76200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B58E5D8-D960-224B-AA57-2CFEC3E3C175}"/>
            </a:ext>
          </a:extLst>
        </xdr:cNvPr>
        <xdr:cNvSpPr/>
      </xdr:nvSpPr>
      <xdr:spPr>
        <a:xfrm>
          <a:off x="6350000" y="123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7</xdr:col>
      <xdr:colOff>6350</xdr:colOff>
      <xdr:row>8</xdr:row>
      <xdr:rowOff>76200</xdr:rowOff>
    </xdr:from>
    <xdr:to>
      <xdr:col>7</xdr:col>
      <xdr:colOff>114300</xdr:colOff>
      <xdr:row>10</xdr:row>
      <xdr:rowOff>63500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B904ECD-3217-0ED9-B6C8-518A1E60E057}"/>
            </a:ext>
          </a:extLst>
        </xdr:cNvPr>
        <xdr:cNvCxnSpPr>
          <a:stCxn id="6" idx="4"/>
          <a:endCxn id="5" idx="0"/>
        </xdr:cNvCxnSpPr>
      </xdr:nvCxnSpPr>
      <xdr:spPr>
        <a:xfrm>
          <a:off x="5784850" y="1828800"/>
          <a:ext cx="1079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8</xdr:row>
      <xdr:rowOff>76200</xdr:rowOff>
    </xdr:from>
    <xdr:to>
      <xdr:col>8</xdr:col>
      <xdr:colOff>44450</xdr:colOff>
      <xdr:row>10</xdr:row>
      <xdr:rowOff>63500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A7B9B76-412D-FFE2-838D-F5C00D35DF72}"/>
            </a:ext>
          </a:extLst>
        </xdr:cNvPr>
        <xdr:cNvCxnSpPr>
          <a:stCxn id="7" idx="4"/>
          <a:endCxn id="5" idx="0"/>
        </xdr:cNvCxnSpPr>
      </xdr:nvCxnSpPr>
      <xdr:spPr>
        <a:xfrm flipH="1">
          <a:off x="5892800" y="1828800"/>
          <a:ext cx="7556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27</xdr:row>
      <xdr:rowOff>76200</xdr:rowOff>
    </xdr:from>
    <xdr:to>
      <xdr:col>7</xdr:col>
      <xdr:colOff>533400</xdr:colOff>
      <xdr:row>29</xdr:row>
      <xdr:rowOff>63500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219D0AE-47F1-7D4C-AFA6-88A9EC3DFA08}"/>
            </a:ext>
          </a:extLst>
        </xdr:cNvPr>
        <xdr:cNvSpPr/>
      </xdr:nvSpPr>
      <xdr:spPr>
        <a:xfrm>
          <a:off x="4838700" y="5689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355600</xdr:colOff>
      <xdr:row>22</xdr:row>
      <xdr:rowOff>38100</xdr:rowOff>
    </xdr:from>
    <xdr:to>
      <xdr:col>7</xdr:col>
      <xdr:colOff>127000</xdr:colOff>
      <xdr:row>25</xdr:row>
      <xdr:rowOff>25400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D89F4423-A5B7-6144-9E64-832FCEDC7718}"/>
            </a:ext>
          </a:extLst>
        </xdr:cNvPr>
        <xdr:cNvSpPr/>
      </xdr:nvSpPr>
      <xdr:spPr>
        <a:xfrm>
          <a:off x="5308600" y="4635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7</xdr:col>
      <xdr:colOff>393700</xdr:colOff>
      <xdr:row>22</xdr:row>
      <xdr:rowOff>50800</xdr:rowOff>
    </xdr:from>
    <xdr:to>
      <xdr:col>8</xdr:col>
      <xdr:colOff>165100</xdr:colOff>
      <xdr:row>25</xdr:row>
      <xdr:rowOff>38100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04DEDE0-6F1E-C844-A18F-4E79AC1362F6}"/>
            </a:ext>
          </a:extLst>
        </xdr:cNvPr>
        <xdr:cNvSpPr/>
      </xdr:nvSpPr>
      <xdr:spPr>
        <a:xfrm>
          <a:off x="6172200" y="4648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6</xdr:col>
      <xdr:colOff>622300</xdr:colOff>
      <xdr:row>25</xdr:row>
      <xdr:rowOff>25400</xdr:rowOff>
    </xdr:from>
    <xdr:to>
      <xdr:col>6</xdr:col>
      <xdr:colOff>654050</xdr:colOff>
      <xdr:row>27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745F8B8-D600-0341-AEFD-5B84C6C2C4CC}"/>
            </a:ext>
          </a:extLst>
        </xdr:cNvPr>
        <xdr:cNvCxnSpPr>
          <a:stCxn id="15" idx="4"/>
          <a:endCxn id="14" idx="0"/>
        </xdr:cNvCxnSpPr>
      </xdr:nvCxnSpPr>
      <xdr:spPr>
        <a:xfrm flipH="1">
          <a:off x="5575300" y="5232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622300</xdr:colOff>
      <xdr:row>25</xdr:row>
      <xdr:rowOff>38100</xdr:rowOff>
    </xdr:from>
    <xdr:to>
      <xdr:col>7</xdr:col>
      <xdr:colOff>692150</xdr:colOff>
      <xdr:row>27</xdr:row>
      <xdr:rowOff>88900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17BC3-7D5B-D14E-90EE-50D602697D0B}"/>
            </a:ext>
          </a:extLst>
        </xdr:cNvPr>
        <xdr:cNvCxnSpPr>
          <a:stCxn id="16" idx="4"/>
        </xdr:cNvCxnSpPr>
      </xdr:nvCxnSpPr>
      <xdr:spPr>
        <a:xfrm flipH="1">
          <a:off x="5575300" y="5245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8</xdr:row>
      <xdr:rowOff>139700</xdr:rowOff>
    </xdr:from>
    <xdr:to>
      <xdr:col>5</xdr:col>
      <xdr:colOff>723900</xdr:colOff>
      <xdr:row>10</xdr:row>
      <xdr:rowOff>152400</xdr:rowOff>
    </xdr:to>
    <xdr:sp macro="" textlink="">
      <xdr:nvSpPr>
        <xdr:cNvPr id="19" name="Right Arrow 18">
          <a:extLst>
            <a:ext uri="{FF2B5EF4-FFF2-40B4-BE49-F238E27FC236}">
              <a16:creationId xmlns:a16="http://schemas.microsoft.com/office/drawing/2014/main" id="{8B73BF25-1942-4630-126B-BA72009C18C7}"/>
            </a:ext>
          </a:extLst>
        </xdr:cNvPr>
        <xdr:cNvSpPr/>
      </xdr:nvSpPr>
      <xdr:spPr>
        <a:xfrm>
          <a:off x="4064000" y="1892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546100</xdr:colOff>
      <xdr:row>24</xdr:row>
      <xdr:rowOff>63500</xdr:rowOff>
    </xdr:from>
    <xdr:to>
      <xdr:col>5</xdr:col>
      <xdr:colOff>508000</xdr:colOff>
      <xdr:row>26</xdr:row>
      <xdr:rowOff>76200</xdr:rowOff>
    </xdr:to>
    <xdr:sp macro="" textlink="">
      <xdr:nvSpPr>
        <xdr:cNvPr id="20" name="Right Arrow 19">
          <a:extLst>
            <a:ext uri="{FF2B5EF4-FFF2-40B4-BE49-F238E27FC236}">
              <a16:creationId xmlns:a16="http://schemas.microsoft.com/office/drawing/2014/main" id="{5EA7C377-6B87-A140-B5C5-4C09955B52C1}"/>
            </a:ext>
          </a:extLst>
        </xdr:cNvPr>
        <xdr:cNvSpPr/>
      </xdr:nvSpPr>
      <xdr:spPr>
        <a:xfrm>
          <a:off x="3848100" y="5067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241300</xdr:colOff>
      <xdr:row>4</xdr:row>
      <xdr:rowOff>76200</xdr:rowOff>
    </xdr:from>
    <xdr:to>
      <xdr:col>16</xdr:col>
      <xdr:colOff>63500</xdr:colOff>
      <xdr:row>16</xdr:row>
      <xdr:rowOff>14713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DF0395-5E8D-8997-06C2-B66BB5F619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2721" b="41702"/>
        <a:stretch/>
      </xdr:blipFill>
      <xdr:spPr>
        <a:xfrm>
          <a:off x="10972800" y="1016000"/>
          <a:ext cx="3175000" cy="2376913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21</xdr:row>
      <xdr:rowOff>165100</xdr:rowOff>
    </xdr:from>
    <xdr:to>
      <xdr:col>17</xdr:col>
      <xdr:colOff>493183</xdr:colOff>
      <xdr:row>29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EFA417-E5EB-ED46-B2EE-954826913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9149"/>
        <a:stretch/>
      </xdr:blipFill>
      <xdr:spPr>
        <a:xfrm>
          <a:off x="11049000" y="4965700"/>
          <a:ext cx="4353983" cy="153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35</xdr:row>
      <xdr:rowOff>0</xdr:rowOff>
    </xdr:from>
    <xdr:to>
      <xdr:col>16</xdr:col>
      <xdr:colOff>533400</xdr:colOff>
      <xdr:row>45</xdr:row>
      <xdr:rowOff>143358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7CF94D-A11A-6054-B9B8-ED28B89A5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0714"/>
        <a:stretch/>
      </xdr:blipFill>
      <xdr:spPr>
        <a:xfrm>
          <a:off x="11252200" y="7645400"/>
          <a:ext cx="3365500" cy="217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508000</xdr:colOff>
      <xdr:row>50</xdr:row>
      <xdr:rowOff>0</xdr:rowOff>
    </xdr:from>
    <xdr:to>
      <xdr:col>16</xdr:col>
      <xdr:colOff>482600</xdr:colOff>
      <xdr:row>60</xdr:row>
      <xdr:rowOff>142109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98C710-13FF-DCB5-CC12-3E9EE22D74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0178"/>
        <a:stretch/>
      </xdr:blipFill>
      <xdr:spPr>
        <a:xfrm>
          <a:off x="11239500" y="10693400"/>
          <a:ext cx="3327400" cy="2174109"/>
        </a:xfrm>
        <a:prstGeom prst="rect">
          <a:avLst/>
        </a:prstGeom>
      </xdr:spPr>
    </xdr:pic>
    <xdr:clientData/>
  </xdr:twoCellAnchor>
  <xdr:twoCellAnchor>
    <xdr:from>
      <xdr:col>6</xdr:col>
      <xdr:colOff>50800</xdr:colOff>
      <xdr:row>6</xdr:row>
      <xdr:rowOff>114300</xdr:rowOff>
    </xdr:from>
    <xdr:to>
      <xdr:col>6</xdr:col>
      <xdr:colOff>241300</xdr:colOff>
      <xdr:row>7</xdr:row>
      <xdr:rowOff>152400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7962F94-7EEB-398B-20C7-100FE79DE04A}"/>
            </a:ext>
          </a:extLst>
        </xdr:cNvPr>
        <xdr:cNvSpPr/>
      </xdr:nvSpPr>
      <xdr:spPr>
        <a:xfrm>
          <a:off x="5003800" y="14605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146050</xdr:colOff>
      <xdr:row>7</xdr:row>
      <xdr:rowOff>152400</xdr:rowOff>
    </xdr:from>
    <xdr:to>
      <xdr:col>7</xdr:col>
      <xdr:colOff>114300</xdr:colOff>
      <xdr:row>10</xdr:row>
      <xdr:rowOff>63500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2E6DEA7-276A-6E2D-F51C-4BC1D9D01B91}"/>
            </a:ext>
          </a:extLst>
        </xdr:cNvPr>
        <xdr:cNvCxnSpPr>
          <a:stCxn id="25" idx="4"/>
          <a:endCxn id="5" idx="0"/>
        </xdr:cNvCxnSpPr>
      </xdr:nvCxnSpPr>
      <xdr:spPr>
        <a:xfrm>
          <a:off x="5099050" y="1701800"/>
          <a:ext cx="7937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673100</xdr:colOff>
      <xdr:row>23</xdr:row>
      <xdr:rowOff>38100</xdr:rowOff>
    </xdr:from>
    <xdr:to>
      <xdr:col>6</xdr:col>
      <xdr:colOff>38100</xdr:colOff>
      <xdr:row>24</xdr:row>
      <xdr:rowOff>76200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562D26A-98D7-F943-909B-51D51C112B2B}"/>
            </a:ext>
          </a:extLst>
        </xdr:cNvPr>
        <xdr:cNvSpPr/>
      </xdr:nvSpPr>
      <xdr:spPr>
        <a:xfrm>
          <a:off x="4800600" y="4838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768350</xdr:colOff>
      <xdr:row>24</xdr:row>
      <xdr:rowOff>76200</xdr:rowOff>
    </xdr:from>
    <xdr:to>
      <xdr:col>6</xdr:col>
      <xdr:colOff>622300</xdr:colOff>
      <xdr:row>27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B29F591-B1ED-364F-88EA-95C4B01A7F68}"/>
            </a:ext>
          </a:extLst>
        </xdr:cNvPr>
        <xdr:cNvCxnSpPr>
          <a:stCxn id="29" idx="4"/>
          <a:endCxn id="14" idx="0"/>
        </xdr:cNvCxnSpPr>
      </xdr:nvCxnSpPr>
      <xdr:spPr>
        <a:xfrm>
          <a:off x="4895850" y="5080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190500</xdr:rowOff>
    </xdr:from>
    <xdr:to>
      <xdr:col>19</xdr:col>
      <xdr:colOff>647700</xdr:colOff>
      <xdr:row>12</xdr:row>
      <xdr:rowOff>177800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F77740BB-B714-6646-A1FA-2FC0A6A96B5D}"/>
            </a:ext>
          </a:extLst>
        </xdr:cNvPr>
        <xdr:cNvSpPr/>
      </xdr:nvSpPr>
      <xdr:spPr>
        <a:xfrm>
          <a:off x="15735300" y="23495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330200</xdr:colOff>
      <xdr:row>6</xdr:row>
      <xdr:rowOff>12700</xdr:rowOff>
    </xdr:from>
    <xdr:to>
      <xdr:col>19</xdr:col>
      <xdr:colOff>101600</xdr:colOff>
      <xdr:row>9</xdr:row>
      <xdr:rowOff>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E1CC03D8-EFAB-824E-A7C5-501E487A4100}"/>
            </a:ext>
          </a:extLst>
        </xdr:cNvPr>
        <xdr:cNvSpPr/>
      </xdr:nvSpPr>
      <xdr:spPr>
        <a:xfrm>
          <a:off x="16065500" y="1358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19</xdr:col>
      <xdr:colOff>368300</xdr:colOff>
      <xdr:row>6</xdr:row>
      <xdr:rowOff>12700</xdr:rowOff>
    </xdr:from>
    <xdr:to>
      <xdr:col>20</xdr:col>
      <xdr:colOff>317500</xdr:colOff>
      <xdr:row>9</xdr:row>
      <xdr:rowOff>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D948478-E719-464B-A1BC-7423AD941ADF}"/>
            </a:ext>
          </a:extLst>
        </xdr:cNvPr>
        <xdr:cNvSpPr/>
      </xdr:nvSpPr>
      <xdr:spPr>
        <a:xfrm>
          <a:off x="16929100" y="1358900"/>
          <a:ext cx="7747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18</xdr:col>
      <xdr:colOff>628650</xdr:colOff>
      <xdr:row>9</xdr:row>
      <xdr:rowOff>0</xdr:rowOff>
    </xdr:from>
    <xdr:to>
      <xdr:col>18</xdr:col>
      <xdr:colOff>736600</xdr:colOff>
      <xdr:row>10</xdr:row>
      <xdr:rowOff>190500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268F26D-3524-5F48-8323-03A02CE50A1D}"/>
            </a:ext>
          </a:extLst>
        </xdr:cNvPr>
        <xdr:cNvCxnSpPr>
          <a:stCxn id="41" idx="4"/>
          <a:endCxn id="40" idx="0"/>
        </xdr:cNvCxnSpPr>
      </xdr:nvCxnSpPr>
      <xdr:spPr>
        <a:xfrm>
          <a:off x="16363950" y="1955800"/>
          <a:ext cx="1079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736600</xdr:colOff>
      <xdr:row>9</xdr:row>
      <xdr:rowOff>0</xdr:rowOff>
    </xdr:from>
    <xdr:to>
      <xdr:col>19</xdr:col>
      <xdr:colOff>755650</xdr:colOff>
      <xdr:row>10</xdr:row>
      <xdr:rowOff>190500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D73DCD5-CB6A-4545-BC42-51A40DF932DF}"/>
            </a:ext>
          </a:extLst>
        </xdr:cNvPr>
        <xdr:cNvCxnSpPr>
          <a:stCxn id="42" idx="4"/>
          <a:endCxn id="40" idx="0"/>
        </xdr:cNvCxnSpPr>
      </xdr:nvCxnSpPr>
      <xdr:spPr>
        <a:xfrm flipH="1">
          <a:off x="16471900" y="1955800"/>
          <a:ext cx="8445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660400</xdr:colOff>
      <xdr:row>2</xdr:row>
      <xdr:rowOff>76200</xdr:rowOff>
    </xdr:from>
    <xdr:to>
      <xdr:col>20</xdr:col>
      <xdr:colOff>25400</xdr:colOff>
      <xdr:row>3</xdr:row>
      <xdr:rowOff>114300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4B28F0C4-AD7D-F04B-8C60-FF768E7B82D3}"/>
            </a:ext>
          </a:extLst>
        </xdr:cNvPr>
        <xdr:cNvSpPr/>
      </xdr:nvSpPr>
      <xdr:spPr>
        <a:xfrm>
          <a:off x="17221200" y="6096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755650</xdr:colOff>
      <xdr:row>3</xdr:row>
      <xdr:rowOff>114300</xdr:rowOff>
    </xdr:from>
    <xdr:to>
      <xdr:col>19</xdr:col>
      <xdr:colOff>755650</xdr:colOff>
      <xdr:row>6</xdr:row>
      <xdr:rowOff>12700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873921A-2F59-104A-AB28-7C6D4E8A5450}"/>
            </a:ext>
          </a:extLst>
        </xdr:cNvPr>
        <xdr:cNvCxnSpPr>
          <a:stCxn id="45" idx="4"/>
          <a:endCxn id="42" idx="0"/>
        </xdr:cNvCxnSpPr>
      </xdr:nvCxnSpPr>
      <xdr:spPr>
        <a:xfrm>
          <a:off x="17316450" y="850900"/>
          <a:ext cx="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101600</xdr:colOff>
      <xdr:row>26</xdr:row>
      <xdr:rowOff>12700</xdr:rowOff>
    </xdr:from>
    <xdr:to>
      <xdr:col>20</xdr:col>
      <xdr:colOff>749300</xdr:colOff>
      <xdr:row>28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D65FA5B-9AEA-4141-825E-39527FC83632}"/>
            </a:ext>
          </a:extLst>
        </xdr:cNvPr>
        <xdr:cNvSpPr/>
      </xdr:nvSpPr>
      <xdr:spPr>
        <a:xfrm>
          <a:off x="16662400" y="54229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571500</xdr:colOff>
      <xdr:row>20</xdr:row>
      <xdr:rowOff>177800</xdr:rowOff>
    </xdr:from>
    <xdr:to>
      <xdr:col>20</xdr:col>
      <xdr:colOff>342900</xdr:colOff>
      <xdr:row>23</xdr:row>
      <xdr:rowOff>165100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BBDEA78-09BD-0147-A790-EF5A74140D71}"/>
            </a:ext>
          </a:extLst>
        </xdr:cNvPr>
        <xdr:cNvSpPr/>
      </xdr:nvSpPr>
      <xdr:spPr>
        <a:xfrm>
          <a:off x="17132300" y="43688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20</xdr:col>
      <xdr:colOff>609600</xdr:colOff>
      <xdr:row>20</xdr:row>
      <xdr:rowOff>190500</xdr:rowOff>
    </xdr:from>
    <xdr:to>
      <xdr:col>21</xdr:col>
      <xdr:colOff>381000</xdr:colOff>
      <xdr:row>23</xdr:row>
      <xdr:rowOff>177800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37A7065-D40B-E946-A319-DF471BDDF1FE}"/>
            </a:ext>
          </a:extLst>
        </xdr:cNvPr>
        <xdr:cNvSpPr/>
      </xdr:nvSpPr>
      <xdr:spPr>
        <a:xfrm>
          <a:off x="17995900" y="4381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20</xdr:col>
      <xdr:colOff>12700</xdr:colOff>
      <xdr:row>23</xdr:row>
      <xdr:rowOff>165100</xdr:rowOff>
    </xdr:from>
    <xdr:to>
      <xdr:col>20</xdr:col>
      <xdr:colOff>44450</xdr:colOff>
      <xdr:row>26</xdr:row>
      <xdr:rowOff>12700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79CB785-4E7B-3E46-8540-E6EDEB42778A}"/>
            </a:ext>
          </a:extLst>
        </xdr:cNvPr>
        <xdr:cNvCxnSpPr>
          <a:stCxn id="52" idx="4"/>
          <a:endCxn id="51" idx="0"/>
        </xdr:cNvCxnSpPr>
      </xdr:nvCxnSpPr>
      <xdr:spPr>
        <a:xfrm flipH="1">
          <a:off x="17399000" y="49657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</xdr:colOff>
      <xdr:row>23</xdr:row>
      <xdr:rowOff>177800</xdr:rowOff>
    </xdr:from>
    <xdr:to>
      <xdr:col>21</xdr:col>
      <xdr:colOff>82550</xdr:colOff>
      <xdr:row>26</xdr:row>
      <xdr:rowOff>25400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AA66B61-2FDC-5244-9E4E-8854B5CDF5F1}"/>
            </a:ext>
          </a:extLst>
        </xdr:cNvPr>
        <xdr:cNvCxnSpPr>
          <a:stCxn id="53" idx="4"/>
        </xdr:cNvCxnSpPr>
      </xdr:nvCxnSpPr>
      <xdr:spPr>
        <a:xfrm flipH="1">
          <a:off x="17399000" y="49784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</xdr:colOff>
      <xdr:row>21</xdr:row>
      <xdr:rowOff>177800</xdr:rowOff>
    </xdr:from>
    <xdr:to>
      <xdr:col>19</xdr:col>
      <xdr:colOff>254000</xdr:colOff>
      <xdr:row>23</xdr:row>
      <xdr:rowOff>12700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DF7C24B8-E9EC-0A46-8505-27A102EC3C3C}"/>
            </a:ext>
          </a:extLst>
        </xdr:cNvPr>
        <xdr:cNvSpPr/>
      </xdr:nvSpPr>
      <xdr:spPr>
        <a:xfrm>
          <a:off x="16624300" y="45720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158750</xdr:colOff>
      <xdr:row>23</xdr:row>
      <xdr:rowOff>12700</xdr:rowOff>
    </xdr:from>
    <xdr:to>
      <xdr:col>20</xdr:col>
      <xdr:colOff>12700</xdr:colOff>
      <xdr:row>26</xdr:row>
      <xdr:rowOff>12700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E9C933D7-93FD-8547-A22C-309731D2B196}"/>
            </a:ext>
          </a:extLst>
        </xdr:cNvPr>
        <xdr:cNvCxnSpPr>
          <a:stCxn id="56" idx="4"/>
          <a:endCxn id="51" idx="0"/>
        </xdr:cNvCxnSpPr>
      </xdr:nvCxnSpPr>
      <xdr:spPr>
        <a:xfrm>
          <a:off x="16719550" y="48133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63500</xdr:colOff>
      <xdr:row>42</xdr:row>
      <xdr:rowOff>76200</xdr:rowOff>
    </xdr:from>
    <xdr:to>
      <xdr:col>19</xdr:col>
      <xdr:colOff>711200</xdr:colOff>
      <xdr:row>44</xdr:row>
      <xdr:rowOff>63500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7EAD041-2E53-A844-996F-431146CA2627}"/>
            </a:ext>
          </a:extLst>
        </xdr:cNvPr>
        <xdr:cNvSpPr/>
      </xdr:nvSpPr>
      <xdr:spPr>
        <a:xfrm>
          <a:off x="15798800" y="8737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533400</xdr:colOff>
      <xdr:row>37</xdr:row>
      <xdr:rowOff>38100</xdr:rowOff>
    </xdr:from>
    <xdr:to>
      <xdr:col>19</xdr:col>
      <xdr:colOff>304800</xdr:colOff>
      <xdr:row>40</xdr:row>
      <xdr:rowOff>25400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C75DE33-20CA-F546-9651-21674D10880E}"/>
            </a:ext>
          </a:extLst>
        </xdr:cNvPr>
        <xdr:cNvSpPr/>
      </xdr:nvSpPr>
      <xdr:spPr>
        <a:xfrm>
          <a:off x="16268700" y="7683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19</xdr:col>
      <xdr:colOff>571500</xdr:colOff>
      <xdr:row>37</xdr:row>
      <xdr:rowOff>50800</xdr:rowOff>
    </xdr:from>
    <xdr:to>
      <xdr:col>20</xdr:col>
      <xdr:colOff>342900</xdr:colOff>
      <xdr:row>40</xdr:row>
      <xdr:rowOff>38100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7C27A66C-C1A5-F143-91D1-869D3E0B55E6}"/>
            </a:ext>
          </a:extLst>
        </xdr:cNvPr>
        <xdr:cNvSpPr/>
      </xdr:nvSpPr>
      <xdr:spPr>
        <a:xfrm>
          <a:off x="17132300" y="7696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18</xdr:col>
      <xdr:colOff>800100</xdr:colOff>
      <xdr:row>40</xdr:row>
      <xdr:rowOff>25400</xdr:rowOff>
    </xdr:from>
    <xdr:to>
      <xdr:col>19</xdr:col>
      <xdr:colOff>6350</xdr:colOff>
      <xdr:row>42</xdr:row>
      <xdr:rowOff>76200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EF9C14B-D216-EB46-88A3-CA20CAC3615C}"/>
            </a:ext>
          </a:extLst>
        </xdr:cNvPr>
        <xdr:cNvCxnSpPr>
          <a:stCxn id="59" idx="4"/>
          <a:endCxn id="58" idx="0"/>
        </xdr:cNvCxnSpPr>
      </xdr:nvCxnSpPr>
      <xdr:spPr>
        <a:xfrm flipH="1">
          <a:off x="16535400" y="8280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800100</xdr:colOff>
      <xdr:row>40</xdr:row>
      <xdr:rowOff>38100</xdr:rowOff>
    </xdr:from>
    <xdr:to>
      <xdr:col>20</xdr:col>
      <xdr:colOff>44450</xdr:colOff>
      <xdr:row>42</xdr:row>
      <xdr:rowOff>88900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2DA015AE-D7A4-6E47-BD85-59E59C07907C}"/>
            </a:ext>
          </a:extLst>
        </xdr:cNvPr>
        <xdr:cNvCxnSpPr>
          <a:stCxn id="60" idx="4"/>
        </xdr:cNvCxnSpPr>
      </xdr:nvCxnSpPr>
      <xdr:spPr>
        <a:xfrm flipH="1">
          <a:off x="16535400" y="8293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25400</xdr:colOff>
      <xdr:row>38</xdr:row>
      <xdr:rowOff>38100</xdr:rowOff>
    </xdr:from>
    <xdr:to>
      <xdr:col>18</xdr:col>
      <xdr:colOff>215900</xdr:colOff>
      <xdr:row>39</xdr:row>
      <xdr:rowOff>76200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17E6DAA-EECE-A648-9DDF-9A41AE40874C}"/>
            </a:ext>
          </a:extLst>
        </xdr:cNvPr>
        <xdr:cNvSpPr/>
      </xdr:nvSpPr>
      <xdr:spPr>
        <a:xfrm>
          <a:off x="15760700" y="7886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120650</xdr:colOff>
      <xdr:row>39</xdr:row>
      <xdr:rowOff>76200</xdr:rowOff>
    </xdr:from>
    <xdr:to>
      <xdr:col>18</xdr:col>
      <xdr:colOff>800100</xdr:colOff>
      <xdr:row>42</xdr:row>
      <xdr:rowOff>76200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EBFCDF9B-59BC-F04F-B5E8-A7FBA5463DFE}"/>
            </a:ext>
          </a:extLst>
        </xdr:cNvPr>
        <xdr:cNvCxnSpPr>
          <a:stCxn id="63" idx="4"/>
          <a:endCxn id="58" idx="0"/>
        </xdr:cNvCxnSpPr>
      </xdr:nvCxnSpPr>
      <xdr:spPr>
        <a:xfrm>
          <a:off x="15855950" y="8128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317500</xdr:colOff>
      <xdr:row>57</xdr:row>
      <xdr:rowOff>101600</xdr:rowOff>
    </xdr:from>
    <xdr:to>
      <xdr:col>20</xdr:col>
      <xdr:colOff>139700</xdr:colOff>
      <xdr:row>59</xdr:row>
      <xdr:rowOff>88900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193D06B-7A65-2144-81AC-3BB36127B642}"/>
            </a:ext>
          </a:extLst>
        </xdr:cNvPr>
        <xdr:cNvSpPr/>
      </xdr:nvSpPr>
      <xdr:spPr>
        <a:xfrm>
          <a:off x="16052800" y="118110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787400</xdr:colOff>
      <xdr:row>52</xdr:row>
      <xdr:rowOff>63500</xdr:rowOff>
    </xdr:from>
    <xdr:to>
      <xdr:col>19</xdr:col>
      <xdr:colOff>558800</xdr:colOff>
      <xdr:row>55</xdr:row>
      <xdr:rowOff>50800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524F8FE-3666-E546-9AF5-130E3EDEC049}"/>
            </a:ext>
          </a:extLst>
        </xdr:cNvPr>
        <xdr:cNvSpPr/>
      </xdr:nvSpPr>
      <xdr:spPr>
        <a:xfrm>
          <a:off x="16522700" y="10756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20</xdr:col>
      <xdr:colOff>0</xdr:colOff>
      <xdr:row>52</xdr:row>
      <xdr:rowOff>76200</xdr:rowOff>
    </xdr:from>
    <xdr:to>
      <xdr:col>20</xdr:col>
      <xdr:colOff>596900</xdr:colOff>
      <xdr:row>55</xdr:row>
      <xdr:rowOff>63500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21DF735-3E0A-BF46-8BC3-8818E22443F3}"/>
            </a:ext>
          </a:extLst>
        </xdr:cNvPr>
        <xdr:cNvSpPr/>
      </xdr:nvSpPr>
      <xdr:spPr>
        <a:xfrm>
          <a:off x="17386300" y="107696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19</xdr:col>
      <xdr:colOff>228600</xdr:colOff>
      <xdr:row>55</xdr:row>
      <xdr:rowOff>50800</xdr:rowOff>
    </xdr:from>
    <xdr:to>
      <xdr:col>19</xdr:col>
      <xdr:colOff>260350</xdr:colOff>
      <xdr:row>57</xdr:row>
      <xdr:rowOff>101600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A6C695A-6FB3-0747-94CA-E6690F4B5D77}"/>
            </a:ext>
          </a:extLst>
        </xdr:cNvPr>
        <xdr:cNvCxnSpPr>
          <a:stCxn id="66" idx="4"/>
          <a:endCxn id="65" idx="0"/>
        </xdr:cNvCxnSpPr>
      </xdr:nvCxnSpPr>
      <xdr:spPr>
        <a:xfrm flipH="1">
          <a:off x="16789400" y="113538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55</xdr:row>
      <xdr:rowOff>63500</xdr:rowOff>
    </xdr:from>
    <xdr:to>
      <xdr:col>20</xdr:col>
      <xdr:colOff>298450</xdr:colOff>
      <xdr:row>57</xdr:row>
      <xdr:rowOff>114300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409A8E35-073A-704C-A92A-05B99A8D35CA}"/>
            </a:ext>
          </a:extLst>
        </xdr:cNvPr>
        <xdr:cNvCxnSpPr>
          <a:stCxn id="67" idx="4"/>
        </xdr:cNvCxnSpPr>
      </xdr:nvCxnSpPr>
      <xdr:spPr>
        <a:xfrm flipH="1">
          <a:off x="16789400" y="113665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279400</xdr:colOff>
      <xdr:row>53</xdr:row>
      <xdr:rowOff>63500</xdr:rowOff>
    </xdr:from>
    <xdr:to>
      <xdr:col>18</xdr:col>
      <xdr:colOff>469900</xdr:colOff>
      <xdr:row>54</xdr:row>
      <xdr:rowOff>101600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92F05A9-1C52-6543-A508-7629E56F94F5}"/>
            </a:ext>
          </a:extLst>
        </xdr:cNvPr>
        <xdr:cNvSpPr/>
      </xdr:nvSpPr>
      <xdr:spPr>
        <a:xfrm>
          <a:off x="16014700" y="109601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374650</xdr:colOff>
      <xdr:row>54</xdr:row>
      <xdr:rowOff>101600</xdr:rowOff>
    </xdr:from>
    <xdr:to>
      <xdr:col>19</xdr:col>
      <xdr:colOff>228600</xdr:colOff>
      <xdr:row>57</xdr:row>
      <xdr:rowOff>101600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288D22E-730E-4C48-976E-8823005C7007}"/>
            </a:ext>
          </a:extLst>
        </xdr:cNvPr>
        <xdr:cNvCxnSpPr>
          <a:stCxn id="70" idx="4"/>
          <a:endCxn id="65" idx="0"/>
        </xdr:cNvCxnSpPr>
      </xdr:nvCxnSpPr>
      <xdr:spPr>
        <a:xfrm>
          <a:off x="16109950" y="112014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673100</xdr:colOff>
      <xdr:row>37</xdr:row>
      <xdr:rowOff>63500</xdr:rowOff>
    </xdr:from>
    <xdr:to>
      <xdr:col>21</xdr:col>
      <xdr:colOff>444500</xdr:colOff>
      <xdr:row>40</xdr:row>
      <xdr:rowOff>50800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78BAAE9-6B78-BF43-B8A2-4B77E0C6496C}"/>
            </a:ext>
          </a:extLst>
        </xdr:cNvPr>
        <xdr:cNvSpPr/>
      </xdr:nvSpPr>
      <xdr:spPr>
        <a:xfrm>
          <a:off x="18059400" y="7708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a1</a:t>
          </a:r>
        </a:p>
      </xdr:txBody>
    </xdr:sp>
    <xdr:clientData/>
  </xdr:twoCellAnchor>
  <xdr:twoCellAnchor>
    <xdr:from>
      <xdr:col>18</xdr:col>
      <xdr:colOff>800100</xdr:colOff>
      <xdr:row>40</xdr:row>
      <xdr:rowOff>50800</xdr:rowOff>
    </xdr:from>
    <xdr:to>
      <xdr:col>21</xdr:col>
      <xdr:colOff>146050</xdr:colOff>
      <xdr:row>42</xdr:row>
      <xdr:rowOff>76200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FD21612-C1D6-7E46-A158-8600AF3AF1D5}"/>
            </a:ext>
          </a:extLst>
        </xdr:cNvPr>
        <xdr:cNvCxnSpPr>
          <a:stCxn id="72" idx="4"/>
          <a:endCxn id="58" idx="0"/>
        </xdr:cNvCxnSpPr>
      </xdr:nvCxnSpPr>
      <xdr:spPr>
        <a:xfrm flipH="1">
          <a:off x="16535400" y="8305800"/>
          <a:ext cx="182245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127000</xdr:colOff>
      <xdr:row>52</xdr:row>
      <xdr:rowOff>127000</xdr:rowOff>
    </xdr:from>
    <xdr:to>
      <xdr:col>21</xdr:col>
      <xdr:colOff>723900</xdr:colOff>
      <xdr:row>55</xdr:row>
      <xdr:rowOff>114300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B03F1418-2A9F-2F41-B4DA-E9E6BDA827F6}"/>
            </a:ext>
          </a:extLst>
        </xdr:cNvPr>
        <xdr:cNvSpPr/>
      </xdr:nvSpPr>
      <xdr:spPr>
        <a:xfrm>
          <a:off x="18338800" y="108204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c</a:t>
          </a:r>
        </a:p>
      </xdr:txBody>
    </xdr:sp>
    <xdr:clientData/>
  </xdr:twoCellAnchor>
  <xdr:twoCellAnchor>
    <xdr:from>
      <xdr:col>19</xdr:col>
      <xdr:colOff>228600</xdr:colOff>
      <xdr:row>55</xdr:row>
      <xdr:rowOff>114300</xdr:rowOff>
    </xdr:from>
    <xdr:to>
      <xdr:col>21</xdr:col>
      <xdr:colOff>425450</xdr:colOff>
      <xdr:row>57</xdr:row>
      <xdr:rowOff>101600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D82877A-9FD8-7543-9B27-4D50935F4CE3}"/>
            </a:ext>
          </a:extLst>
        </xdr:cNvPr>
        <xdr:cNvCxnSpPr>
          <a:stCxn id="76" idx="4"/>
          <a:endCxn id="65" idx="0"/>
        </xdr:cNvCxnSpPr>
      </xdr:nvCxnSpPr>
      <xdr:spPr>
        <a:xfrm flipH="1">
          <a:off x="16789400" y="11417300"/>
          <a:ext cx="184785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292100</xdr:colOff>
      <xdr:row>10</xdr:row>
      <xdr:rowOff>101600</xdr:rowOff>
    </xdr:from>
    <xdr:to>
      <xdr:col>17</xdr:col>
      <xdr:colOff>254000</xdr:colOff>
      <xdr:row>12</xdr:row>
      <xdr:rowOff>114300</xdr:rowOff>
    </xdr:to>
    <xdr:sp macro="" textlink="">
      <xdr:nvSpPr>
        <xdr:cNvPr id="80" name="Right Arrow 79">
          <a:extLst>
            <a:ext uri="{FF2B5EF4-FFF2-40B4-BE49-F238E27FC236}">
              <a16:creationId xmlns:a16="http://schemas.microsoft.com/office/drawing/2014/main" id="{68FDEF03-9456-2044-A56F-BE161C82AF46}"/>
            </a:ext>
          </a:extLst>
        </xdr:cNvPr>
        <xdr:cNvSpPr/>
      </xdr:nvSpPr>
      <xdr:spPr>
        <a:xfrm>
          <a:off x="14376400" y="22606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596900</xdr:colOff>
      <xdr:row>24</xdr:row>
      <xdr:rowOff>190500</xdr:rowOff>
    </xdr:from>
    <xdr:to>
      <xdr:col>18</xdr:col>
      <xdr:colOff>558800</xdr:colOff>
      <xdr:row>27</xdr:row>
      <xdr:rowOff>0</xdr:rowOff>
    </xdr:to>
    <xdr:sp macro="" textlink="">
      <xdr:nvSpPr>
        <xdr:cNvPr id="81" name="Right Arrow 80">
          <a:extLst>
            <a:ext uri="{FF2B5EF4-FFF2-40B4-BE49-F238E27FC236}">
              <a16:creationId xmlns:a16="http://schemas.microsoft.com/office/drawing/2014/main" id="{DA949508-E808-7E47-8297-249B5635988C}"/>
            </a:ext>
          </a:extLst>
        </xdr:cNvPr>
        <xdr:cNvSpPr/>
      </xdr:nvSpPr>
      <xdr:spPr>
        <a:xfrm>
          <a:off x="15506700" y="5194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635000</xdr:colOff>
      <xdr:row>40</xdr:row>
      <xdr:rowOff>76200</xdr:rowOff>
    </xdr:from>
    <xdr:to>
      <xdr:col>17</xdr:col>
      <xdr:colOff>596900</xdr:colOff>
      <xdr:row>42</xdr:row>
      <xdr:rowOff>88900</xdr:rowOff>
    </xdr:to>
    <xdr:sp macro="" textlink="">
      <xdr:nvSpPr>
        <xdr:cNvPr id="82" name="Right Arrow 81">
          <a:extLst>
            <a:ext uri="{FF2B5EF4-FFF2-40B4-BE49-F238E27FC236}">
              <a16:creationId xmlns:a16="http://schemas.microsoft.com/office/drawing/2014/main" id="{3A51D683-15F4-2D4D-A220-7350B76B05A9}"/>
            </a:ext>
          </a:extLst>
        </xdr:cNvPr>
        <xdr:cNvSpPr/>
      </xdr:nvSpPr>
      <xdr:spPr>
        <a:xfrm>
          <a:off x="14719300" y="83312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520700</xdr:colOff>
      <xdr:row>56</xdr:row>
      <xdr:rowOff>38100</xdr:rowOff>
    </xdr:from>
    <xdr:to>
      <xdr:col>17</xdr:col>
      <xdr:colOff>482600</xdr:colOff>
      <xdr:row>58</xdr:row>
      <xdr:rowOff>50800</xdr:rowOff>
    </xdr:to>
    <xdr:sp macro="" textlink="">
      <xdr:nvSpPr>
        <xdr:cNvPr id="83" name="Right Arrow 82">
          <a:extLst>
            <a:ext uri="{FF2B5EF4-FFF2-40B4-BE49-F238E27FC236}">
              <a16:creationId xmlns:a16="http://schemas.microsoft.com/office/drawing/2014/main" id="{EB2EE33E-5843-BC48-897E-BD292BC8928C}"/>
            </a:ext>
          </a:extLst>
        </xdr:cNvPr>
        <xdr:cNvSpPr/>
      </xdr:nvSpPr>
      <xdr:spPr>
        <a:xfrm>
          <a:off x="14605000" y="115443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419100</xdr:colOff>
      <xdr:row>5</xdr:row>
      <xdr:rowOff>25400</xdr:rowOff>
    </xdr:from>
    <xdr:to>
      <xdr:col>29</xdr:col>
      <xdr:colOff>217988</xdr:colOff>
      <xdr:row>17</xdr:row>
      <xdr:rowOff>38100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3E43B5-502F-3320-1F3C-FCAD8E6CF2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51466"/>
        <a:stretch/>
      </xdr:blipFill>
      <xdr:spPr>
        <a:xfrm>
          <a:off x="21107400" y="1168400"/>
          <a:ext cx="3100888" cy="2451100"/>
        </a:xfrm>
        <a:prstGeom prst="rect">
          <a:avLst/>
        </a:prstGeom>
      </xdr:spPr>
    </xdr:pic>
    <xdr:clientData/>
  </xdr:twoCellAnchor>
  <xdr:twoCellAnchor editAs="oneCell">
    <xdr:from>
      <xdr:col>25</xdr:col>
      <xdr:colOff>254000</xdr:colOff>
      <xdr:row>20</xdr:row>
      <xdr:rowOff>190500</xdr:rowOff>
    </xdr:from>
    <xdr:to>
      <xdr:col>28</xdr:col>
      <xdr:colOff>800100</xdr:colOff>
      <xdr:row>32</xdr:row>
      <xdr:rowOff>165369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7F204AE-3303-6D41-9964-B5325CA91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0977"/>
        <a:stretch/>
      </xdr:blipFill>
      <xdr:spPr>
        <a:xfrm>
          <a:off x="20942300" y="4381500"/>
          <a:ext cx="3022600" cy="2413269"/>
        </a:xfrm>
        <a:prstGeom prst="rect">
          <a:avLst/>
        </a:prstGeom>
      </xdr:spPr>
    </xdr:pic>
    <xdr:clientData/>
  </xdr:twoCellAnchor>
  <xdr:twoCellAnchor editAs="oneCell">
    <xdr:from>
      <xdr:col>25</xdr:col>
      <xdr:colOff>12700</xdr:colOff>
      <xdr:row>35</xdr:row>
      <xdr:rowOff>25400</xdr:rowOff>
    </xdr:from>
    <xdr:to>
      <xdr:col>29</xdr:col>
      <xdr:colOff>304800</xdr:colOff>
      <xdr:row>46</xdr:row>
      <xdr:rowOff>168193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C9BEDEF-2D00-CD3E-E3EE-C993A49166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0643"/>
        <a:stretch/>
      </xdr:blipFill>
      <xdr:spPr>
        <a:xfrm>
          <a:off x="20701000" y="7264400"/>
          <a:ext cx="3594100" cy="2377993"/>
        </a:xfrm>
        <a:prstGeom prst="rect">
          <a:avLst/>
        </a:prstGeom>
      </xdr:spPr>
    </xdr:pic>
    <xdr:clientData/>
  </xdr:twoCellAnchor>
  <xdr:twoCellAnchor editAs="oneCell">
    <xdr:from>
      <xdr:col>24</xdr:col>
      <xdr:colOff>596900</xdr:colOff>
      <xdr:row>50</xdr:row>
      <xdr:rowOff>152400</xdr:rowOff>
    </xdr:from>
    <xdr:to>
      <xdr:col>28</xdr:col>
      <xdr:colOff>623949</xdr:colOff>
      <xdr:row>61</xdr:row>
      <xdr:rowOff>127000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A44F6C4-4934-588F-C052-072115955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0482"/>
        <a:stretch/>
      </xdr:blipFill>
      <xdr:spPr>
        <a:xfrm>
          <a:off x="20459700" y="10439400"/>
          <a:ext cx="3329049" cy="2209800"/>
        </a:xfrm>
        <a:prstGeom prst="rect">
          <a:avLst/>
        </a:prstGeom>
      </xdr:spPr>
    </xdr:pic>
    <xdr:clientData/>
  </xdr:twoCellAnchor>
  <xdr:twoCellAnchor>
    <xdr:from>
      <xdr:col>30</xdr:col>
      <xdr:colOff>114300</xdr:colOff>
      <xdr:row>43</xdr:row>
      <xdr:rowOff>127000</xdr:rowOff>
    </xdr:from>
    <xdr:to>
      <xdr:col>31</xdr:col>
      <xdr:colOff>762000</xdr:colOff>
      <xdr:row>45</xdr:row>
      <xdr:rowOff>114300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DC0AB52D-00DD-E945-A3F6-22DE095E8545}"/>
            </a:ext>
          </a:extLst>
        </xdr:cNvPr>
        <xdr:cNvSpPr/>
      </xdr:nvSpPr>
      <xdr:spPr>
        <a:xfrm>
          <a:off x="24930100" y="8991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584200</xdr:colOff>
      <xdr:row>38</xdr:row>
      <xdr:rowOff>88900</xdr:rowOff>
    </xdr:from>
    <xdr:to>
      <xdr:col>31</xdr:col>
      <xdr:colOff>355600</xdr:colOff>
      <xdr:row>41</xdr:row>
      <xdr:rowOff>76200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F6A6B2CD-CAD0-BD49-9ADC-26EAB941AA6F}"/>
            </a:ext>
          </a:extLst>
        </xdr:cNvPr>
        <xdr:cNvSpPr/>
      </xdr:nvSpPr>
      <xdr:spPr>
        <a:xfrm>
          <a:off x="25400000" y="7937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31</xdr:col>
      <xdr:colOff>622300</xdr:colOff>
      <xdr:row>38</xdr:row>
      <xdr:rowOff>101600</xdr:rowOff>
    </xdr:from>
    <xdr:to>
      <xdr:col>32</xdr:col>
      <xdr:colOff>393700</xdr:colOff>
      <xdr:row>41</xdr:row>
      <xdr:rowOff>88900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D8BA8FF-5E68-4640-B8E8-46CF95C8225D}"/>
            </a:ext>
          </a:extLst>
        </xdr:cNvPr>
        <xdr:cNvSpPr/>
      </xdr:nvSpPr>
      <xdr:spPr>
        <a:xfrm>
          <a:off x="26263600" y="7950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31</xdr:col>
      <xdr:colOff>25400</xdr:colOff>
      <xdr:row>41</xdr:row>
      <xdr:rowOff>76200</xdr:rowOff>
    </xdr:from>
    <xdr:to>
      <xdr:col>31</xdr:col>
      <xdr:colOff>57150</xdr:colOff>
      <xdr:row>43</xdr:row>
      <xdr:rowOff>127000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3549386C-713A-2047-997B-EF621DB3A3FF}"/>
            </a:ext>
          </a:extLst>
        </xdr:cNvPr>
        <xdr:cNvCxnSpPr>
          <a:stCxn id="108" idx="4"/>
          <a:endCxn id="107" idx="0"/>
        </xdr:cNvCxnSpPr>
      </xdr:nvCxnSpPr>
      <xdr:spPr>
        <a:xfrm flipH="1">
          <a:off x="25666700" y="8534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25400</xdr:colOff>
      <xdr:row>41</xdr:row>
      <xdr:rowOff>88900</xdr:rowOff>
    </xdr:from>
    <xdr:to>
      <xdr:col>32</xdr:col>
      <xdr:colOff>95250</xdr:colOff>
      <xdr:row>43</xdr:row>
      <xdr:rowOff>139700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DD2E139-A987-8645-A95D-6D34EF8C0DC1}"/>
            </a:ext>
          </a:extLst>
        </xdr:cNvPr>
        <xdr:cNvCxnSpPr>
          <a:stCxn id="109" idx="4"/>
        </xdr:cNvCxnSpPr>
      </xdr:nvCxnSpPr>
      <xdr:spPr>
        <a:xfrm flipH="1">
          <a:off x="25666700" y="8547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76200</xdr:colOff>
      <xdr:row>39</xdr:row>
      <xdr:rowOff>88900</xdr:rowOff>
    </xdr:from>
    <xdr:to>
      <xdr:col>30</xdr:col>
      <xdr:colOff>266700</xdr:colOff>
      <xdr:row>40</xdr:row>
      <xdr:rowOff>127000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8A542E3E-9297-A342-817A-4D191C22C7A0}"/>
            </a:ext>
          </a:extLst>
        </xdr:cNvPr>
        <xdr:cNvSpPr/>
      </xdr:nvSpPr>
      <xdr:spPr>
        <a:xfrm>
          <a:off x="24892000" y="8140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171450</xdr:colOff>
      <xdr:row>40</xdr:row>
      <xdr:rowOff>127000</xdr:rowOff>
    </xdr:from>
    <xdr:to>
      <xdr:col>31</xdr:col>
      <xdr:colOff>25400</xdr:colOff>
      <xdr:row>43</xdr:row>
      <xdr:rowOff>127000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9E9885-0F19-4743-8AFE-6828A3DA364A}"/>
            </a:ext>
          </a:extLst>
        </xdr:cNvPr>
        <xdr:cNvCxnSpPr>
          <a:stCxn id="112" idx="4"/>
          <a:endCxn id="107" idx="0"/>
        </xdr:cNvCxnSpPr>
      </xdr:nvCxnSpPr>
      <xdr:spPr>
        <a:xfrm>
          <a:off x="24987250" y="8382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139700</xdr:colOff>
      <xdr:row>58</xdr:row>
      <xdr:rowOff>38100</xdr:rowOff>
    </xdr:from>
    <xdr:to>
      <xdr:col>31</xdr:col>
      <xdr:colOff>787400</xdr:colOff>
      <xdr:row>60</xdr:row>
      <xdr:rowOff>25400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ABBAFB72-80CA-2B47-8D30-1EC008D50C3C}"/>
            </a:ext>
          </a:extLst>
        </xdr:cNvPr>
        <xdr:cNvSpPr/>
      </xdr:nvSpPr>
      <xdr:spPr>
        <a:xfrm>
          <a:off x="24955500" y="119507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609600</xdr:colOff>
      <xdr:row>53</xdr:row>
      <xdr:rowOff>0</xdr:rowOff>
    </xdr:from>
    <xdr:to>
      <xdr:col>31</xdr:col>
      <xdr:colOff>381000</xdr:colOff>
      <xdr:row>55</xdr:row>
      <xdr:rowOff>190500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21506D72-F618-CB41-9C15-C28F8CE2BFFB}"/>
            </a:ext>
          </a:extLst>
        </xdr:cNvPr>
        <xdr:cNvSpPr/>
      </xdr:nvSpPr>
      <xdr:spPr>
        <a:xfrm>
          <a:off x="25425400" y="108966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31</xdr:col>
      <xdr:colOff>647700</xdr:colOff>
      <xdr:row>53</xdr:row>
      <xdr:rowOff>12700</xdr:rowOff>
    </xdr:from>
    <xdr:to>
      <xdr:col>32</xdr:col>
      <xdr:colOff>419100</xdr:colOff>
      <xdr:row>56</xdr:row>
      <xdr:rowOff>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A3D67603-C71B-0E47-A48C-B83203DEEE89}"/>
            </a:ext>
          </a:extLst>
        </xdr:cNvPr>
        <xdr:cNvSpPr/>
      </xdr:nvSpPr>
      <xdr:spPr>
        <a:xfrm>
          <a:off x="26289000" y="109093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31</xdr:col>
      <xdr:colOff>50800</xdr:colOff>
      <xdr:row>55</xdr:row>
      <xdr:rowOff>190500</xdr:rowOff>
    </xdr:from>
    <xdr:to>
      <xdr:col>31</xdr:col>
      <xdr:colOff>82550</xdr:colOff>
      <xdr:row>58</xdr:row>
      <xdr:rowOff>38100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513073B4-8BD3-D84C-9422-8BF140C7D3E0}"/>
            </a:ext>
          </a:extLst>
        </xdr:cNvPr>
        <xdr:cNvCxnSpPr>
          <a:stCxn id="115" idx="4"/>
          <a:endCxn id="114" idx="0"/>
        </xdr:cNvCxnSpPr>
      </xdr:nvCxnSpPr>
      <xdr:spPr>
        <a:xfrm flipH="1">
          <a:off x="25692100" y="114935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50800</xdr:colOff>
      <xdr:row>56</xdr:row>
      <xdr:rowOff>0</xdr:rowOff>
    </xdr:from>
    <xdr:to>
      <xdr:col>32</xdr:col>
      <xdr:colOff>120650</xdr:colOff>
      <xdr:row>58</xdr:row>
      <xdr:rowOff>50800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C4FE8B7D-2C10-7142-884C-79265552D2B0}"/>
            </a:ext>
          </a:extLst>
        </xdr:cNvPr>
        <xdr:cNvCxnSpPr>
          <a:stCxn id="116" idx="4"/>
        </xdr:cNvCxnSpPr>
      </xdr:nvCxnSpPr>
      <xdr:spPr>
        <a:xfrm flipH="1">
          <a:off x="25692100" y="115062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101600</xdr:colOff>
      <xdr:row>54</xdr:row>
      <xdr:rowOff>0</xdr:rowOff>
    </xdr:from>
    <xdr:to>
      <xdr:col>30</xdr:col>
      <xdr:colOff>292100</xdr:colOff>
      <xdr:row>55</xdr:row>
      <xdr:rowOff>38100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F8B78954-86E0-5145-A65F-2C1F0C3617F6}"/>
            </a:ext>
          </a:extLst>
        </xdr:cNvPr>
        <xdr:cNvSpPr/>
      </xdr:nvSpPr>
      <xdr:spPr>
        <a:xfrm>
          <a:off x="24917400" y="110998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196850</xdr:colOff>
      <xdr:row>55</xdr:row>
      <xdr:rowOff>38100</xdr:rowOff>
    </xdr:from>
    <xdr:to>
      <xdr:col>31</xdr:col>
      <xdr:colOff>50800</xdr:colOff>
      <xdr:row>58</xdr:row>
      <xdr:rowOff>38100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90E5661F-C538-5949-8372-8B0EF10E0CF1}"/>
            </a:ext>
          </a:extLst>
        </xdr:cNvPr>
        <xdr:cNvCxnSpPr>
          <a:stCxn id="119" idx="4"/>
          <a:endCxn id="114" idx="0"/>
        </xdr:cNvCxnSpPr>
      </xdr:nvCxnSpPr>
      <xdr:spPr>
        <a:xfrm>
          <a:off x="25012650" y="113411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292100</xdr:colOff>
      <xdr:row>29</xdr:row>
      <xdr:rowOff>76200</xdr:rowOff>
    </xdr:from>
    <xdr:to>
      <xdr:col>32</xdr:col>
      <xdr:colOff>114300</xdr:colOff>
      <xdr:row>31</xdr:row>
      <xdr:rowOff>63500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497BCA8B-D6E0-3848-938C-022FDA1324C7}"/>
            </a:ext>
          </a:extLst>
        </xdr:cNvPr>
        <xdr:cNvSpPr/>
      </xdr:nvSpPr>
      <xdr:spPr>
        <a:xfrm>
          <a:off x="25107900" y="60960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762000</xdr:colOff>
      <xdr:row>24</xdr:row>
      <xdr:rowOff>38100</xdr:rowOff>
    </xdr:from>
    <xdr:to>
      <xdr:col>31</xdr:col>
      <xdr:colOff>533400</xdr:colOff>
      <xdr:row>27</xdr:row>
      <xdr:rowOff>25400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8E91562F-851B-CF4B-811E-3EA7E4D8F4A5}"/>
            </a:ext>
          </a:extLst>
        </xdr:cNvPr>
        <xdr:cNvSpPr/>
      </xdr:nvSpPr>
      <xdr:spPr>
        <a:xfrm>
          <a:off x="25577800" y="50419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31</xdr:col>
      <xdr:colOff>800100</xdr:colOff>
      <xdr:row>24</xdr:row>
      <xdr:rowOff>50800</xdr:rowOff>
    </xdr:from>
    <xdr:to>
      <xdr:col>32</xdr:col>
      <xdr:colOff>774700</xdr:colOff>
      <xdr:row>27</xdr:row>
      <xdr:rowOff>38100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BF3B3812-20DD-C242-B0F5-36921F918A4B}"/>
            </a:ext>
          </a:extLst>
        </xdr:cNvPr>
        <xdr:cNvSpPr/>
      </xdr:nvSpPr>
      <xdr:spPr>
        <a:xfrm>
          <a:off x="26441400" y="5054600"/>
          <a:ext cx="8001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ker</a:t>
          </a:r>
        </a:p>
      </xdr:txBody>
    </xdr:sp>
    <xdr:clientData/>
  </xdr:twoCellAnchor>
  <xdr:twoCellAnchor>
    <xdr:from>
      <xdr:col>31</xdr:col>
      <xdr:colOff>203200</xdr:colOff>
      <xdr:row>27</xdr:row>
      <xdr:rowOff>25400</xdr:rowOff>
    </xdr:from>
    <xdr:to>
      <xdr:col>31</xdr:col>
      <xdr:colOff>234950</xdr:colOff>
      <xdr:row>29</xdr:row>
      <xdr:rowOff>76200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4D0DBD97-5FDB-2E47-80F9-822E8CC37565}"/>
            </a:ext>
          </a:extLst>
        </xdr:cNvPr>
        <xdr:cNvCxnSpPr>
          <a:stCxn id="122" idx="4"/>
          <a:endCxn id="121" idx="0"/>
        </xdr:cNvCxnSpPr>
      </xdr:nvCxnSpPr>
      <xdr:spPr>
        <a:xfrm flipH="1">
          <a:off x="25844500" y="56388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203200</xdr:colOff>
      <xdr:row>27</xdr:row>
      <xdr:rowOff>38100</xdr:rowOff>
    </xdr:from>
    <xdr:to>
      <xdr:col>32</xdr:col>
      <xdr:colOff>374650</xdr:colOff>
      <xdr:row>29</xdr:row>
      <xdr:rowOff>88900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03E4494-CD57-6749-A0B1-1908E1285B8B}"/>
            </a:ext>
          </a:extLst>
        </xdr:cNvPr>
        <xdr:cNvCxnSpPr>
          <a:stCxn id="123" idx="4"/>
        </xdr:cNvCxnSpPr>
      </xdr:nvCxnSpPr>
      <xdr:spPr>
        <a:xfrm flipH="1">
          <a:off x="25844500" y="5651500"/>
          <a:ext cx="9969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279400</xdr:colOff>
      <xdr:row>21</xdr:row>
      <xdr:rowOff>50800</xdr:rowOff>
    </xdr:from>
    <xdr:to>
      <xdr:col>32</xdr:col>
      <xdr:colOff>469900</xdr:colOff>
      <xdr:row>22</xdr:row>
      <xdr:rowOff>88900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DA1B9436-7EC3-E146-BF97-7346CBC95696}"/>
            </a:ext>
          </a:extLst>
        </xdr:cNvPr>
        <xdr:cNvSpPr/>
      </xdr:nvSpPr>
      <xdr:spPr>
        <a:xfrm>
          <a:off x="26746200" y="44450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374650</xdr:colOff>
      <xdr:row>22</xdr:row>
      <xdr:rowOff>88900</xdr:rowOff>
    </xdr:from>
    <xdr:to>
      <xdr:col>32</xdr:col>
      <xdr:colOff>374650</xdr:colOff>
      <xdr:row>24</xdr:row>
      <xdr:rowOff>50800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2A00FAB-7EE1-3E41-9853-40B0B9FBF4C2}"/>
            </a:ext>
          </a:extLst>
        </xdr:cNvPr>
        <xdr:cNvCxnSpPr>
          <a:stCxn id="126" idx="4"/>
          <a:endCxn id="123" idx="0"/>
        </xdr:cNvCxnSpPr>
      </xdr:nvCxnSpPr>
      <xdr:spPr>
        <a:xfrm>
          <a:off x="26841450" y="4686300"/>
          <a:ext cx="0" cy="368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381000</xdr:colOff>
      <xdr:row>14</xdr:row>
      <xdr:rowOff>12700</xdr:rowOff>
    </xdr:from>
    <xdr:to>
      <xdr:col>32</xdr:col>
      <xdr:colOff>203200</xdr:colOff>
      <xdr:row>16</xdr:row>
      <xdr:rowOff>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BDF7ED51-1690-A045-BE37-D2FD1F4D91E9}"/>
            </a:ext>
          </a:extLst>
        </xdr:cNvPr>
        <xdr:cNvSpPr/>
      </xdr:nvSpPr>
      <xdr:spPr>
        <a:xfrm>
          <a:off x="25196800" y="29845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25400</xdr:colOff>
      <xdr:row>8</xdr:row>
      <xdr:rowOff>177800</xdr:rowOff>
    </xdr:from>
    <xdr:to>
      <xdr:col>31</xdr:col>
      <xdr:colOff>622300</xdr:colOff>
      <xdr:row>11</xdr:row>
      <xdr:rowOff>165100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4DE80A38-0328-4F4D-AEA7-EBA6B4EA54C8}"/>
            </a:ext>
          </a:extLst>
        </xdr:cNvPr>
        <xdr:cNvSpPr/>
      </xdr:nvSpPr>
      <xdr:spPr>
        <a:xfrm>
          <a:off x="25666700" y="19304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32</xdr:col>
      <xdr:colOff>63500</xdr:colOff>
      <xdr:row>8</xdr:row>
      <xdr:rowOff>190500</xdr:rowOff>
    </xdr:from>
    <xdr:to>
      <xdr:col>33</xdr:col>
      <xdr:colOff>12700</xdr:colOff>
      <xdr:row>11</xdr:row>
      <xdr:rowOff>177800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961B7299-F1C0-BB47-874A-ACF31B4846FE}"/>
            </a:ext>
          </a:extLst>
        </xdr:cNvPr>
        <xdr:cNvSpPr/>
      </xdr:nvSpPr>
      <xdr:spPr>
        <a:xfrm>
          <a:off x="26530300" y="1943100"/>
          <a:ext cx="7747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31</xdr:col>
      <xdr:colOff>292100</xdr:colOff>
      <xdr:row>11</xdr:row>
      <xdr:rowOff>165100</xdr:rowOff>
    </xdr:from>
    <xdr:to>
      <xdr:col>31</xdr:col>
      <xdr:colOff>323850</xdr:colOff>
      <xdr:row>14</xdr:row>
      <xdr:rowOff>12700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AD1F789-F640-264A-B659-716AF56EB0D3}"/>
            </a:ext>
          </a:extLst>
        </xdr:cNvPr>
        <xdr:cNvCxnSpPr>
          <a:stCxn id="129" idx="4"/>
          <a:endCxn id="128" idx="0"/>
        </xdr:cNvCxnSpPr>
      </xdr:nvCxnSpPr>
      <xdr:spPr>
        <a:xfrm flipH="1">
          <a:off x="25933400" y="25273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292100</xdr:colOff>
      <xdr:row>11</xdr:row>
      <xdr:rowOff>177800</xdr:rowOff>
    </xdr:from>
    <xdr:to>
      <xdr:col>32</xdr:col>
      <xdr:colOff>450850</xdr:colOff>
      <xdr:row>14</xdr:row>
      <xdr:rowOff>25400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6E4AEF9-23BA-674D-8983-505AF87F3C50}"/>
            </a:ext>
          </a:extLst>
        </xdr:cNvPr>
        <xdr:cNvCxnSpPr>
          <a:stCxn id="130" idx="4"/>
        </xdr:cNvCxnSpPr>
      </xdr:nvCxnSpPr>
      <xdr:spPr>
        <a:xfrm flipH="1">
          <a:off x="25933400" y="2540000"/>
          <a:ext cx="9842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355600</xdr:colOff>
      <xdr:row>5</xdr:row>
      <xdr:rowOff>139700</xdr:rowOff>
    </xdr:from>
    <xdr:to>
      <xdr:col>32</xdr:col>
      <xdr:colOff>546100</xdr:colOff>
      <xdr:row>6</xdr:row>
      <xdr:rowOff>177800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E9B09C23-6D3B-C749-AE98-5FBFE8934D76}"/>
            </a:ext>
          </a:extLst>
        </xdr:cNvPr>
        <xdr:cNvSpPr/>
      </xdr:nvSpPr>
      <xdr:spPr>
        <a:xfrm>
          <a:off x="26822400" y="1282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450850</xdr:colOff>
      <xdr:row>6</xdr:row>
      <xdr:rowOff>177800</xdr:rowOff>
    </xdr:from>
    <xdr:to>
      <xdr:col>32</xdr:col>
      <xdr:colOff>450850</xdr:colOff>
      <xdr:row>8</xdr:row>
      <xdr:rowOff>190500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A499E81-AF41-6C4B-97BA-F2DCE09D7D94}"/>
            </a:ext>
          </a:extLst>
        </xdr:cNvPr>
        <xdr:cNvCxnSpPr>
          <a:stCxn id="133" idx="4"/>
          <a:endCxn id="130" idx="0"/>
        </xdr:cNvCxnSpPr>
      </xdr:nvCxnSpPr>
      <xdr:spPr>
        <a:xfrm>
          <a:off x="26917650" y="15240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635000</xdr:colOff>
      <xdr:row>52</xdr:row>
      <xdr:rowOff>177800</xdr:rowOff>
    </xdr:from>
    <xdr:to>
      <xdr:col>33</xdr:col>
      <xdr:colOff>406400</xdr:colOff>
      <xdr:row>55</xdr:row>
      <xdr:rowOff>165100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9780D53B-80DD-9342-8F76-D41D7D24C080}"/>
            </a:ext>
          </a:extLst>
        </xdr:cNvPr>
        <xdr:cNvSpPr/>
      </xdr:nvSpPr>
      <xdr:spPr>
        <a:xfrm>
          <a:off x="27101800" y="10871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31</xdr:col>
      <xdr:colOff>50800</xdr:colOff>
      <xdr:row>55</xdr:row>
      <xdr:rowOff>165100</xdr:rowOff>
    </xdr:from>
    <xdr:to>
      <xdr:col>33</xdr:col>
      <xdr:colOff>107950</xdr:colOff>
      <xdr:row>58</xdr:row>
      <xdr:rowOff>38100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F0F6AFAB-C684-174E-BF12-28AC4561B91F}"/>
            </a:ext>
          </a:extLst>
        </xdr:cNvPr>
        <xdr:cNvCxnSpPr>
          <a:stCxn id="141" idx="4"/>
          <a:endCxn id="114" idx="0"/>
        </xdr:cNvCxnSpPr>
      </xdr:nvCxnSpPr>
      <xdr:spPr>
        <a:xfrm flipH="1">
          <a:off x="25692100" y="11468100"/>
          <a:ext cx="170815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228600</xdr:colOff>
      <xdr:row>11</xdr:row>
      <xdr:rowOff>190500</xdr:rowOff>
    </xdr:from>
    <xdr:to>
      <xdr:col>30</xdr:col>
      <xdr:colOff>190500</xdr:colOff>
      <xdr:row>14</xdr:row>
      <xdr:rowOff>0</xdr:rowOff>
    </xdr:to>
    <xdr:sp macro="" textlink="">
      <xdr:nvSpPr>
        <xdr:cNvPr id="145" name="Right Arrow 144">
          <a:extLst>
            <a:ext uri="{FF2B5EF4-FFF2-40B4-BE49-F238E27FC236}">
              <a16:creationId xmlns:a16="http://schemas.microsoft.com/office/drawing/2014/main" id="{FE3DBE94-B23F-1F40-BB37-8DEE5C44EBEC}"/>
            </a:ext>
          </a:extLst>
        </xdr:cNvPr>
        <xdr:cNvSpPr/>
      </xdr:nvSpPr>
      <xdr:spPr>
        <a:xfrm>
          <a:off x="24218900" y="2552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50800</xdr:colOff>
      <xdr:row>26</xdr:row>
      <xdr:rowOff>190500</xdr:rowOff>
    </xdr:from>
    <xdr:to>
      <xdr:col>30</xdr:col>
      <xdr:colOff>12700</xdr:colOff>
      <xdr:row>29</xdr:row>
      <xdr:rowOff>0</xdr:rowOff>
    </xdr:to>
    <xdr:sp macro="" textlink="">
      <xdr:nvSpPr>
        <xdr:cNvPr id="146" name="Right Arrow 145">
          <a:extLst>
            <a:ext uri="{FF2B5EF4-FFF2-40B4-BE49-F238E27FC236}">
              <a16:creationId xmlns:a16="http://schemas.microsoft.com/office/drawing/2014/main" id="{523BDA10-30CE-5449-968E-FA9C3658BC9B}"/>
            </a:ext>
          </a:extLst>
        </xdr:cNvPr>
        <xdr:cNvSpPr/>
      </xdr:nvSpPr>
      <xdr:spPr>
        <a:xfrm>
          <a:off x="24041100" y="5600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787400</xdr:colOff>
      <xdr:row>40</xdr:row>
      <xdr:rowOff>139700</xdr:rowOff>
    </xdr:from>
    <xdr:to>
      <xdr:col>29</xdr:col>
      <xdr:colOff>749300</xdr:colOff>
      <xdr:row>42</xdr:row>
      <xdr:rowOff>152400</xdr:rowOff>
    </xdr:to>
    <xdr:sp macro="" textlink="">
      <xdr:nvSpPr>
        <xdr:cNvPr id="147" name="Right Arrow 146">
          <a:extLst>
            <a:ext uri="{FF2B5EF4-FFF2-40B4-BE49-F238E27FC236}">
              <a16:creationId xmlns:a16="http://schemas.microsoft.com/office/drawing/2014/main" id="{3CADE9E6-6F62-534B-B2D7-7C4AED4EF190}"/>
            </a:ext>
          </a:extLst>
        </xdr:cNvPr>
        <xdr:cNvSpPr/>
      </xdr:nvSpPr>
      <xdr:spPr>
        <a:xfrm>
          <a:off x="23952200" y="83947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685800</xdr:colOff>
      <xdr:row>55</xdr:row>
      <xdr:rowOff>165100</xdr:rowOff>
    </xdr:from>
    <xdr:to>
      <xdr:col>29</xdr:col>
      <xdr:colOff>647700</xdr:colOff>
      <xdr:row>57</xdr:row>
      <xdr:rowOff>177800</xdr:rowOff>
    </xdr:to>
    <xdr:sp macro="" textlink="">
      <xdr:nvSpPr>
        <xdr:cNvPr id="148" name="Right Arrow 147">
          <a:extLst>
            <a:ext uri="{FF2B5EF4-FFF2-40B4-BE49-F238E27FC236}">
              <a16:creationId xmlns:a16="http://schemas.microsoft.com/office/drawing/2014/main" id="{3F8D7508-E4D9-CD4F-AC98-40024B5716A3}"/>
            </a:ext>
          </a:extLst>
        </xdr:cNvPr>
        <xdr:cNvSpPr/>
      </xdr:nvSpPr>
      <xdr:spPr>
        <a:xfrm>
          <a:off x="23850600" y="114681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</xdr:col>
      <xdr:colOff>800100</xdr:colOff>
      <xdr:row>65</xdr:row>
      <xdr:rowOff>165100</xdr:rowOff>
    </xdr:from>
    <xdr:to>
      <xdr:col>29</xdr:col>
      <xdr:colOff>139700</xdr:colOff>
      <xdr:row>77</xdr:row>
      <xdr:rowOff>53307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9BCB2D6-A8C6-41F9-91D6-58F380C1A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62900" y="13500100"/>
          <a:ext cx="3467100" cy="2326607"/>
        </a:xfrm>
        <a:prstGeom prst="rect">
          <a:avLst/>
        </a:prstGeom>
      </xdr:spPr>
    </xdr:pic>
    <xdr:clientData/>
  </xdr:twoCellAnchor>
  <xdr:twoCellAnchor>
    <xdr:from>
      <xdr:col>30</xdr:col>
      <xdr:colOff>254000</xdr:colOff>
      <xdr:row>73</xdr:row>
      <xdr:rowOff>127000</xdr:rowOff>
    </xdr:from>
    <xdr:to>
      <xdr:col>32</xdr:col>
      <xdr:colOff>76200</xdr:colOff>
      <xdr:row>75</xdr:row>
      <xdr:rowOff>114300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E016440F-2F50-9142-95FF-83226ED1F1B7}"/>
            </a:ext>
          </a:extLst>
        </xdr:cNvPr>
        <xdr:cNvSpPr/>
      </xdr:nvSpPr>
      <xdr:spPr>
        <a:xfrm>
          <a:off x="25069800" y="15087600"/>
          <a:ext cx="1473200" cy="39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723900</xdr:colOff>
      <xdr:row>68</xdr:row>
      <xdr:rowOff>88900</xdr:rowOff>
    </xdr:from>
    <xdr:to>
      <xdr:col>31</xdr:col>
      <xdr:colOff>495300</xdr:colOff>
      <xdr:row>71</xdr:row>
      <xdr:rowOff>76200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630ACAE3-73B3-FB48-B042-B77EBEE9AB49}"/>
            </a:ext>
          </a:extLst>
        </xdr:cNvPr>
        <xdr:cNvSpPr/>
      </xdr:nvSpPr>
      <xdr:spPr>
        <a:xfrm>
          <a:off x="25539700" y="140335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sys</a:t>
          </a:r>
        </a:p>
      </xdr:txBody>
    </xdr:sp>
    <xdr:clientData/>
  </xdr:twoCellAnchor>
  <xdr:twoCellAnchor>
    <xdr:from>
      <xdr:col>31</xdr:col>
      <xdr:colOff>762000</xdr:colOff>
      <xdr:row>68</xdr:row>
      <xdr:rowOff>101600</xdr:rowOff>
    </xdr:from>
    <xdr:to>
      <xdr:col>32</xdr:col>
      <xdr:colOff>533400</xdr:colOff>
      <xdr:row>71</xdr:row>
      <xdr:rowOff>88900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7767D7FB-2CB1-264E-A0AA-9542E5063381}"/>
            </a:ext>
          </a:extLst>
        </xdr:cNvPr>
        <xdr:cNvSpPr/>
      </xdr:nvSpPr>
      <xdr:spPr>
        <a:xfrm>
          <a:off x="26403300" y="140462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c</a:t>
          </a:r>
        </a:p>
      </xdr:txBody>
    </xdr:sp>
    <xdr:clientData/>
  </xdr:twoCellAnchor>
  <xdr:twoCellAnchor>
    <xdr:from>
      <xdr:col>31</xdr:col>
      <xdr:colOff>165100</xdr:colOff>
      <xdr:row>71</xdr:row>
      <xdr:rowOff>76200</xdr:rowOff>
    </xdr:from>
    <xdr:to>
      <xdr:col>31</xdr:col>
      <xdr:colOff>196850</xdr:colOff>
      <xdr:row>73</xdr:row>
      <xdr:rowOff>127000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D2319424-15B1-2A4F-8B71-E21D9781D0E4}"/>
            </a:ext>
          </a:extLst>
        </xdr:cNvPr>
        <xdr:cNvCxnSpPr>
          <a:stCxn id="151" idx="4"/>
          <a:endCxn id="150" idx="0"/>
        </xdr:cNvCxnSpPr>
      </xdr:nvCxnSpPr>
      <xdr:spPr>
        <a:xfrm flipH="1">
          <a:off x="25806400" y="14630400"/>
          <a:ext cx="317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165100</xdr:colOff>
      <xdr:row>71</xdr:row>
      <xdr:rowOff>88900</xdr:rowOff>
    </xdr:from>
    <xdr:to>
      <xdr:col>32</xdr:col>
      <xdr:colOff>234950</xdr:colOff>
      <xdr:row>73</xdr:row>
      <xdr:rowOff>139700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621C5A36-B6F9-BE47-AAA2-A478AB89358B}"/>
            </a:ext>
          </a:extLst>
        </xdr:cNvPr>
        <xdr:cNvCxnSpPr>
          <a:stCxn id="152" idx="4"/>
        </xdr:cNvCxnSpPr>
      </xdr:nvCxnSpPr>
      <xdr:spPr>
        <a:xfrm flipH="1">
          <a:off x="25806400" y="14643100"/>
          <a:ext cx="89535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215900</xdr:colOff>
      <xdr:row>69</xdr:row>
      <xdr:rowOff>88900</xdr:rowOff>
    </xdr:from>
    <xdr:to>
      <xdr:col>30</xdr:col>
      <xdr:colOff>406400</xdr:colOff>
      <xdr:row>70</xdr:row>
      <xdr:rowOff>127000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ED3579CF-3572-AC4F-8692-D740FE698B8F}"/>
            </a:ext>
          </a:extLst>
        </xdr:cNvPr>
        <xdr:cNvSpPr/>
      </xdr:nvSpPr>
      <xdr:spPr>
        <a:xfrm>
          <a:off x="25031700" y="14236700"/>
          <a:ext cx="190500" cy="24130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311150</xdr:colOff>
      <xdr:row>70</xdr:row>
      <xdr:rowOff>127000</xdr:rowOff>
    </xdr:from>
    <xdr:to>
      <xdr:col>31</xdr:col>
      <xdr:colOff>165100</xdr:colOff>
      <xdr:row>73</xdr:row>
      <xdr:rowOff>127000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2A8EB6F6-DADF-1248-950F-306616E285D2}"/>
            </a:ext>
          </a:extLst>
        </xdr:cNvPr>
        <xdr:cNvCxnSpPr>
          <a:stCxn id="155" idx="4"/>
          <a:endCxn id="150" idx="0"/>
        </xdr:cNvCxnSpPr>
      </xdr:nvCxnSpPr>
      <xdr:spPr>
        <a:xfrm>
          <a:off x="25126950" y="14478000"/>
          <a:ext cx="6794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749300</xdr:colOff>
      <xdr:row>68</xdr:row>
      <xdr:rowOff>63500</xdr:rowOff>
    </xdr:from>
    <xdr:to>
      <xdr:col>33</xdr:col>
      <xdr:colOff>520700</xdr:colOff>
      <xdr:row>71</xdr:row>
      <xdr:rowOff>50800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ABE9152A-11F1-224C-9C31-C318A60E16E4}"/>
            </a:ext>
          </a:extLst>
        </xdr:cNvPr>
        <xdr:cNvSpPr/>
      </xdr:nvSpPr>
      <xdr:spPr>
        <a:xfrm>
          <a:off x="27216100" y="14008100"/>
          <a:ext cx="596900" cy="596900"/>
        </a:xfrm>
        <a:prstGeom prst="ellips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vc</a:t>
          </a:r>
        </a:p>
      </xdr:txBody>
    </xdr:sp>
    <xdr:clientData/>
  </xdr:twoCellAnchor>
  <xdr:twoCellAnchor>
    <xdr:from>
      <xdr:col>31</xdr:col>
      <xdr:colOff>165100</xdr:colOff>
      <xdr:row>71</xdr:row>
      <xdr:rowOff>50800</xdr:rowOff>
    </xdr:from>
    <xdr:to>
      <xdr:col>33</xdr:col>
      <xdr:colOff>222250</xdr:colOff>
      <xdr:row>73</xdr:row>
      <xdr:rowOff>127000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89522427-DFA2-0F43-8289-5CC16860B78D}"/>
            </a:ext>
          </a:extLst>
        </xdr:cNvPr>
        <xdr:cNvCxnSpPr>
          <a:stCxn id="157" idx="4"/>
          <a:endCxn id="150" idx="0"/>
        </xdr:cNvCxnSpPr>
      </xdr:nvCxnSpPr>
      <xdr:spPr>
        <a:xfrm flipH="1">
          <a:off x="25806400" y="14605000"/>
          <a:ext cx="170815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787400</xdr:colOff>
      <xdr:row>73</xdr:row>
      <xdr:rowOff>114300</xdr:rowOff>
    </xdr:from>
    <xdr:to>
      <xdr:col>29</xdr:col>
      <xdr:colOff>749300</xdr:colOff>
      <xdr:row>75</xdr:row>
      <xdr:rowOff>127000</xdr:rowOff>
    </xdr:to>
    <xdr:sp macro="" textlink="">
      <xdr:nvSpPr>
        <xdr:cNvPr id="159" name="Right Arrow 158">
          <a:extLst>
            <a:ext uri="{FF2B5EF4-FFF2-40B4-BE49-F238E27FC236}">
              <a16:creationId xmlns:a16="http://schemas.microsoft.com/office/drawing/2014/main" id="{F750B1D6-42A3-4644-8FD1-BE719D9CB8FB}"/>
            </a:ext>
          </a:extLst>
        </xdr:cNvPr>
        <xdr:cNvSpPr/>
      </xdr:nvSpPr>
      <xdr:spPr>
        <a:xfrm>
          <a:off x="23952200" y="15074900"/>
          <a:ext cx="787400" cy="4191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723900</xdr:colOff>
      <xdr:row>3</xdr:row>
      <xdr:rowOff>63500</xdr:rowOff>
    </xdr:from>
    <xdr:to>
      <xdr:col>19</xdr:col>
      <xdr:colOff>786823</xdr:colOff>
      <xdr:row>10</xdr:row>
      <xdr:rowOff>144230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26DBBA2-94F4-C145-BB5C-E97EFAFA7867}"/>
            </a:ext>
          </a:extLst>
        </xdr:cNvPr>
        <xdr:cNvCxnSpPr/>
      </xdr:nvCxnSpPr>
      <xdr:spPr>
        <a:xfrm flipH="1">
          <a:off x="15633700" y="800100"/>
          <a:ext cx="888423" cy="15031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339272</xdr:colOff>
      <xdr:row>6</xdr:row>
      <xdr:rowOff>110671</xdr:rowOff>
    </xdr:from>
    <xdr:to>
      <xdr:col>32</xdr:col>
      <xdr:colOff>402196</xdr:colOff>
      <xdr:row>13</xdr:row>
      <xdr:rowOff>191401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CC4FB16-B834-4C4A-A1DA-B16F9D0754BE}"/>
            </a:ext>
          </a:extLst>
        </xdr:cNvPr>
        <xdr:cNvCxnSpPr/>
      </xdr:nvCxnSpPr>
      <xdr:spPr>
        <a:xfrm flipH="1">
          <a:off x="26247272" y="1435100"/>
          <a:ext cx="897495" cy="147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235858</xdr:colOff>
      <xdr:row>21</xdr:row>
      <xdr:rowOff>181428</xdr:rowOff>
    </xdr:from>
    <xdr:to>
      <xdr:col>32</xdr:col>
      <xdr:colOff>298782</xdr:colOff>
      <xdr:row>29</xdr:row>
      <xdr:rowOff>62587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B9DF4C1-DFCC-1C43-8BD5-561C06A69572}"/>
            </a:ext>
          </a:extLst>
        </xdr:cNvPr>
        <xdr:cNvCxnSpPr/>
      </xdr:nvCxnSpPr>
      <xdr:spPr>
        <a:xfrm flipH="1">
          <a:off x="26143858" y="4499428"/>
          <a:ext cx="897495" cy="14777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152104</xdr:colOff>
      <xdr:row>9</xdr:row>
      <xdr:rowOff>25399</xdr:rowOff>
    </xdr:from>
    <xdr:to>
      <xdr:col>2</xdr:col>
      <xdr:colOff>4851400</xdr:colOff>
      <xdr:row>9</xdr:row>
      <xdr:rowOff>2066507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8F82FA-F529-35EB-A234-22E6F9FDF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0004" y="18237199"/>
          <a:ext cx="4699296" cy="2041108"/>
        </a:xfrm>
        <a:prstGeom prst="rect">
          <a:avLst/>
        </a:prstGeom>
      </xdr:spPr>
    </xdr:pic>
    <xdr:clientData/>
  </xdr:twoCellAnchor>
  <xdr:twoCellAnchor>
    <xdr:from>
      <xdr:col>1</xdr:col>
      <xdr:colOff>774700</xdr:colOff>
      <xdr:row>2</xdr:row>
      <xdr:rowOff>381000</xdr:rowOff>
    </xdr:from>
    <xdr:to>
      <xdr:col>1</xdr:col>
      <xdr:colOff>2654300</xdr:colOff>
      <xdr:row>2</xdr:row>
      <xdr:rowOff>838200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305F5481-AC27-25CB-6FF4-7E9CDFB54887}"/>
            </a:ext>
          </a:extLst>
        </xdr:cNvPr>
        <xdr:cNvSpPr/>
      </xdr:nvSpPr>
      <xdr:spPr>
        <a:xfrm>
          <a:off x="3797300" y="584200"/>
          <a:ext cx="1879600" cy="4572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152400</xdr:colOff>
      <xdr:row>3</xdr:row>
      <xdr:rowOff>495300</xdr:rowOff>
    </xdr:from>
    <xdr:to>
      <xdr:col>1</xdr:col>
      <xdr:colOff>2032000</xdr:colOff>
      <xdr:row>3</xdr:row>
      <xdr:rowOff>1003300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BE6D2C15-04AC-564C-86B1-D4557A106B77}"/>
            </a:ext>
          </a:extLst>
        </xdr:cNvPr>
        <xdr:cNvSpPr/>
      </xdr:nvSpPr>
      <xdr:spPr>
        <a:xfrm>
          <a:off x="3175000" y="30480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msp(p3,a1,p4,vc)</a:t>
          </a:r>
        </a:p>
      </xdr:txBody>
    </xdr:sp>
    <xdr:clientData/>
  </xdr:twoCellAnchor>
  <xdr:twoCellAnchor editAs="oneCell">
    <xdr:from>
      <xdr:col>2</xdr:col>
      <xdr:colOff>215900</xdr:colOff>
      <xdr:row>2</xdr:row>
      <xdr:rowOff>266700</xdr:rowOff>
    </xdr:from>
    <xdr:to>
      <xdr:col>2</xdr:col>
      <xdr:colOff>3467100</xdr:colOff>
      <xdr:row>2</xdr:row>
      <xdr:rowOff>1879600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1C55C8-CBB7-5C07-CBA8-8A190A192F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52" r="1952"/>
        <a:stretch/>
      </xdr:blipFill>
      <xdr:spPr>
        <a:xfrm>
          <a:off x="6896100" y="596900"/>
          <a:ext cx="3251200" cy="1612900"/>
        </a:xfrm>
        <a:prstGeom prst="rect">
          <a:avLst/>
        </a:prstGeom>
      </xdr:spPr>
    </xdr:pic>
    <xdr:clientData/>
  </xdr:twoCellAnchor>
  <xdr:twoCellAnchor>
    <xdr:from>
      <xdr:col>1</xdr:col>
      <xdr:colOff>2108200</xdr:colOff>
      <xdr:row>3</xdr:row>
      <xdr:rowOff>495300</xdr:rowOff>
    </xdr:from>
    <xdr:to>
      <xdr:col>1</xdr:col>
      <xdr:colOff>3987800</xdr:colOff>
      <xdr:row>3</xdr:row>
      <xdr:rowOff>1041400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7F9F67A9-B082-DF4C-8714-7130161AE42E}"/>
            </a:ext>
          </a:extLst>
        </xdr:cNvPr>
        <xdr:cNvSpPr/>
      </xdr:nvSpPr>
      <xdr:spPr>
        <a:xfrm>
          <a:off x="5130800" y="30480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 editAs="oneCell">
    <xdr:from>
      <xdr:col>2</xdr:col>
      <xdr:colOff>304212</xdr:colOff>
      <xdr:row>3</xdr:row>
      <xdr:rowOff>101600</xdr:rowOff>
    </xdr:from>
    <xdr:to>
      <xdr:col>2</xdr:col>
      <xdr:colOff>3390900</xdr:colOff>
      <xdr:row>3</xdr:row>
      <xdr:rowOff>2316632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BA2273-ECA7-FD7D-4FEA-6BE70F36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0512" y="2654300"/>
          <a:ext cx="3086688" cy="2215032"/>
        </a:xfrm>
        <a:prstGeom prst="rect">
          <a:avLst/>
        </a:prstGeom>
      </xdr:spPr>
    </xdr:pic>
    <xdr:clientData/>
  </xdr:twoCellAnchor>
  <xdr:twoCellAnchor>
    <xdr:from>
      <xdr:col>1</xdr:col>
      <xdr:colOff>1244600</xdr:colOff>
      <xdr:row>4</xdr:row>
      <xdr:rowOff>241300</xdr:rowOff>
    </xdr:from>
    <xdr:to>
      <xdr:col>1</xdr:col>
      <xdr:colOff>3124200</xdr:colOff>
      <xdr:row>4</xdr:row>
      <xdr:rowOff>749300</xdr:rowOff>
    </xdr:to>
    <xdr:sp macro="" textlink="">
      <xdr:nvSpPr>
        <xdr:cNvPr id="9" name="Frame 8">
          <a:extLst>
            <a:ext uri="{FF2B5EF4-FFF2-40B4-BE49-F238E27FC236}">
              <a16:creationId xmlns:a16="http://schemas.microsoft.com/office/drawing/2014/main" id="{663A2EFF-7960-6848-817C-AE370780CF0F}"/>
            </a:ext>
          </a:extLst>
        </xdr:cNvPr>
        <xdr:cNvSpPr/>
      </xdr:nvSpPr>
      <xdr:spPr>
        <a:xfrm>
          <a:off x="4267200" y="51435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msp(p3,a1,p4,vc)</a:t>
          </a:r>
        </a:p>
      </xdr:txBody>
    </xdr:sp>
    <xdr:clientData/>
  </xdr:twoCellAnchor>
  <xdr:twoCellAnchor>
    <xdr:from>
      <xdr:col>1</xdr:col>
      <xdr:colOff>1244600</xdr:colOff>
      <xdr:row>4</xdr:row>
      <xdr:rowOff>1104900</xdr:rowOff>
    </xdr:from>
    <xdr:to>
      <xdr:col>1</xdr:col>
      <xdr:colOff>3124200</xdr:colOff>
      <xdr:row>4</xdr:row>
      <xdr:rowOff>1651000</xdr:rowOff>
    </xdr:to>
    <xdr:sp macro="" textlink="">
      <xdr:nvSpPr>
        <xdr:cNvPr id="10" name="Frame 9">
          <a:extLst>
            <a:ext uri="{FF2B5EF4-FFF2-40B4-BE49-F238E27FC236}">
              <a16:creationId xmlns:a16="http://schemas.microsoft.com/office/drawing/2014/main" id="{B1B38CEB-B53A-E54B-836B-69B6A6A13195}"/>
            </a:ext>
          </a:extLst>
        </xdr:cNvPr>
        <xdr:cNvSpPr/>
      </xdr:nvSpPr>
      <xdr:spPr>
        <a:xfrm>
          <a:off x="4267200" y="60071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2184400</xdr:colOff>
      <xdr:row>4</xdr:row>
      <xdr:rowOff>749300</xdr:rowOff>
    </xdr:from>
    <xdr:to>
      <xdr:col>1</xdr:col>
      <xdr:colOff>2184400</xdr:colOff>
      <xdr:row>4</xdr:row>
      <xdr:rowOff>1104900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7529C09-8CA3-30DD-1665-5060FADCB1B0}"/>
            </a:ext>
          </a:extLst>
        </xdr:cNvPr>
        <xdr:cNvCxnSpPr>
          <a:stCxn id="9" idx="2"/>
          <a:endCxn id="10" idx="0"/>
        </xdr:cNvCxnSpPr>
      </xdr:nvCxnSpPr>
      <xdr:spPr>
        <a:xfrm>
          <a:off x="5207000" y="5651500"/>
          <a:ext cx="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317500</xdr:colOff>
      <xdr:row>4</xdr:row>
      <xdr:rowOff>109784</xdr:rowOff>
    </xdr:from>
    <xdr:to>
      <xdr:col>2</xdr:col>
      <xdr:colOff>3314700</xdr:colOff>
      <xdr:row>4</xdr:row>
      <xdr:rowOff>2260599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C86B44-B0CD-F916-6D36-D55DF591C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0" y="5011984"/>
          <a:ext cx="2997200" cy="2150815"/>
        </a:xfrm>
        <a:prstGeom prst="rect">
          <a:avLst/>
        </a:prstGeom>
      </xdr:spPr>
    </xdr:pic>
    <xdr:clientData/>
  </xdr:twoCellAnchor>
  <xdr:twoCellAnchor>
    <xdr:from>
      <xdr:col>1</xdr:col>
      <xdr:colOff>2108200</xdr:colOff>
      <xdr:row>5</xdr:row>
      <xdr:rowOff>495300</xdr:rowOff>
    </xdr:from>
    <xdr:to>
      <xdr:col>1</xdr:col>
      <xdr:colOff>3987800</xdr:colOff>
      <xdr:row>5</xdr:row>
      <xdr:rowOff>1041400</xdr:rowOff>
    </xdr:to>
    <xdr:sp macro="" textlink="">
      <xdr:nvSpPr>
        <xdr:cNvPr id="16" name="Frame 15">
          <a:extLst>
            <a:ext uri="{FF2B5EF4-FFF2-40B4-BE49-F238E27FC236}">
              <a16:creationId xmlns:a16="http://schemas.microsoft.com/office/drawing/2014/main" id="{A2004399-6599-2241-9D12-EDA1986B11A8}"/>
            </a:ext>
          </a:extLst>
        </xdr:cNvPr>
        <xdr:cNvSpPr/>
      </xdr:nvSpPr>
      <xdr:spPr>
        <a:xfrm>
          <a:off x="5130800" y="30480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127000</xdr:colOff>
      <xdr:row>5</xdr:row>
      <xdr:rowOff>508000</xdr:rowOff>
    </xdr:from>
    <xdr:to>
      <xdr:col>1</xdr:col>
      <xdr:colOff>2006600</xdr:colOff>
      <xdr:row>5</xdr:row>
      <xdr:rowOff>1016000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DCF6A77B-5DAB-9F47-9CBE-1E17E5D7C55C}"/>
            </a:ext>
          </a:extLst>
        </xdr:cNvPr>
        <xdr:cNvSpPr/>
      </xdr:nvSpPr>
      <xdr:spPr>
        <a:xfrm>
          <a:off x="3149600" y="77724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msp(p4,ker,p4,vc)</a:t>
          </a:r>
        </a:p>
      </xdr:txBody>
    </xdr:sp>
    <xdr:clientData/>
  </xdr:twoCellAnchor>
  <xdr:twoCellAnchor editAs="oneCell">
    <xdr:from>
      <xdr:col>2</xdr:col>
      <xdr:colOff>292100</xdr:colOff>
      <xdr:row>5</xdr:row>
      <xdr:rowOff>228600</xdr:rowOff>
    </xdr:from>
    <xdr:to>
      <xdr:col>2</xdr:col>
      <xdr:colOff>3467100</xdr:colOff>
      <xdr:row>5</xdr:row>
      <xdr:rowOff>2501900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9307924-D63A-CC04-E26B-97E4D6B58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8400" y="7493000"/>
          <a:ext cx="3175000" cy="2273300"/>
        </a:xfrm>
        <a:prstGeom prst="rect">
          <a:avLst/>
        </a:prstGeom>
      </xdr:spPr>
    </xdr:pic>
    <xdr:clientData/>
  </xdr:twoCellAnchor>
  <xdr:twoCellAnchor>
    <xdr:from>
      <xdr:col>1</xdr:col>
      <xdr:colOff>1206500</xdr:colOff>
      <xdr:row>6</xdr:row>
      <xdr:rowOff>292100</xdr:rowOff>
    </xdr:from>
    <xdr:to>
      <xdr:col>1</xdr:col>
      <xdr:colOff>3086100</xdr:colOff>
      <xdr:row>6</xdr:row>
      <xdr:rowOff>800100</xdr:rowOff>
    </xdr:to>
    <xdr:sp macro="" textlink="">
      <xdr:nvSpPr>
        <xdr:cNvPr id="21" name="Frame 20">
          <a:extLst>
            <a:ext uri="{FF2B5EF4-FFF2-40B4-BE49-F238E27FC236}">
              <a16:creationId xmlns:a16="http://schemas.microsoft.com/office/drawing/2014/main" id="{6133AB7E-7BC9-194D-A9B9-19BF9D08A641}"/>
            </a:ext>
          </a:extLst>
        </xdr:cNvPr>
        <xdr:cNvSpPr/>
      </xdr:nvSpPr>
      <xdr:spPr>
        <a:xfrm>
          <a:off x="4229100" y="103124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msp(p4,ker,p4,vc)</a:t>
          </a:r>
        </a:p>
      </xdr:txBody>
    </xdr:sp>
    <xdr:clientData/>
  </xdr:twoCellAnchor>
  <xdr:oneCellAnchor>
    <xdr:from>
      <xdr:col>2</xdr:col>
      <xdr:colOff>292100</xdr:colOff>
      <xdr:row>6</xdr:row>
      <xdr:rowOff>228600</xdr:rowOff>
    </xdr:from>
    <xdr:ext cx="3175000" cy="2273300"/>
    <xdr:pic>
      <xdr:nvPicPr>
        <xdr:cNvPr id="22" name="Picture 21">
          <a:extLst>
            <a:ext uri="{FF2B5EF4-FFF2-40B4-BE49-F238E27FC236}">
              <a16:creationId xmlns:a16="http://schemas.microsoft.com/office/drawing/2014/main" id="{8BE904EB-5BDC-004F-9C17-9D08047B7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8400" y="7493000"/>
          <a:ext cx="3175000" cy="2273300"/>
        </a:xfrm>
        <a:prstGeom prst="rect">
          <a:avLst/>
        </a:prstGeom>
      </xdr:spPr>
    </xdr:pic>
    <xdr:clientData/>
  </xdr:oneCellAnchor>
  <xdr:twoCellAnchor>
    <xdr:from>
      <xdr:col>1</xdr:col>
      <xdr:colOff>1193800</xdr:colOff>
      <xdr:row>6</xdr:row>
      <xdr:rowOff>1143000</xdr:rowOff>
    </xdr:from>
    <xdr:to>
      <xdr:col>1</xdr:col>
      <xdr:colOff>3073400</xdr:colOff>
      <xdr:row>6</xdr:row>
      <xdr:rowOff>1689100</xdr:rowOff>
    </xdr:to>
    <xdr:sp macro="" textlink="">
      <xdr:nvSpPr>
        <xdr:cNvPr id="23" name="Frame 22">
          <a:extLst>
            <a:ext uri="{FF2B5EF4-FFF2-40B4-BE49-F238E27FC236}">
              <a16:creationId xmlns:a16="http://schemas.microsoft.com/office/drawing/2014/main" id="{D17304C3-260F-004D-83AA-F07AB85FACD2}"/>
            </a:ext>
          </a:extLst>
        </xdr:cNvPr>
        <xdr:cNvSpPr/>
      </xdr:nvSpPr>
      <xdr:spPr>
        <a:xfrm>
          <a:off x="4216400" y="111633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oneCellAnchor>
    <xdr:from>
      <xdr:col>2</xdr:col>
      <xdr:colOff>292100</xdr:colOff>
      <xdr:row>6</xdr:row>
      <xdr:rowOff>228600</xdr:rowOff>
    </xdr:from>
    <xdr:ext cx="3175000" cy="2273300"/>
    <xdr:pic>
      <xdr:nvPicPr>
        <xdr:cNvPr id="25" name="Picture 24">
          <a:extLst>
            <a:ext uri="{FF2B5EF4-FFF2-40B4-BE49-F238E27FC236}">
              <a16:creationId xmlns:a16="http://schemas.microsoft.com/office/drawing/2014/main" id="{603A5B97-EAA2-3B4C-987E-FE8FC04E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8400" y="7493000"/>
          <a:ext cx="3175000" cy="2273300"/>
        </a:xfrm>
        <a:prstGeom prst="rect">
          <a:avLst/>
        </a:prstGeom>
      </xdr:spPr>
    </xdr:pic>
    <xdr:clientData/>
  </xdr:oneCellAnchor>
  <xdr:twoCellAnchor>
    <xdr:from>
      <xdr:col>1</xdr:col>
      <xdr:colOff>2133600</xdr:colOff>
      <xdr:row>6</xdr:row>
      <xdr:rowOff>800100</xdr:rowOff>
    </xdr:from>
    <xdr:to>
      <xdr:col>1</xdr:col>
      <xdr:colOff>2133600</xdr:colOff>
      <xdr:row>6</xdr:row>
      <xdr:rowOff>1155700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E266C49-2311-844D-B796-37792ABD171C}"/>
            </a:ext>
          </a:extLst>
        </xdr:cNvPr>
        <xdr:cNvCxnSpPr/>
      </xdr:nvCxnSpPr>
      <xdr:spPr>
        <a:xfrm>
          <a:off x="5156200" y="10820400"/>
          <a:ext cx="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4724400</xdr:colOff>
      <xdr:row>9</xdr:row>
      <xdr:rowOff>495300</xdr:rowOff>
    </xdr:from>
    <xdr:to>
      <xdr:col>1</xdr:col>
      <xdr:colOff>6604000</xdr:colOff>
      <xdr:row>9</xdr:row>
      <xdr:rowOff>1041400</xdr:rowOff>
    </xdr:to>
    <xdr:sp macro="" textlink="">
      <xdr:nvSpPr>
        <xdr:cNvPr id="27" name="Frame 26">
          <a:extLst>
            <a:ext uri="{FF2B5EF4-FFF2-40B4-BE49-F238E27FC236}">
              <a16:creationId xmlns:a16="http://schemas.microsoft.com/office/drawing/2014/main" id="{B4BD2DDA-0A70-1047-A70D-C55B3F792719}"/>
            </a:ext>
          </a:extLst>
        </xdr:cNvPr>
        <xdr:cNvSpPr/>
      </xdr:nvSpPr>
      <xdr:spPr>
        <a:xfrm>
          <a:off x="7747000" y="131318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127000</xdr:colOff>
      <xdr:row>9</xdr:row>
      <xdr:rowOff>508000</xdr:rowOff>
    </xdr:from>
    <xdr:to>
      <xdr:col>1</xdr:col>
      <xdr:colOff>2133600</xdr:colOff>
      <xdr:row>9</xdr:row>
      <xdr:rowOff>1016000</xdr:rowOff>
    </xdr:to>
    <xdr:sp macro="" textlink="">
      <xdr:nvSpPr>
        <xdr:cNvPr id="28" name="Frame 27">
          <a:extLst>
            <a:ext uri="{FF2B5EF4-FFF2-40B4-BE49-F238E27FC236}">
              <a16:creationId xmlns:a16="http://schemas.microsoft.com/office/drawing/2014/main" id="{22E77398-575C-334A-A3C8-5C9C939FCB7E}"/>
            </a:ext>
          </a:extLst>
        </xdr:cNvPr>
        <xdr:cNvSpPr/>
      </xdr:nvSpPr>
      <xdr:spPr>
        <a:xfrm>
          <a:off x="3149600" y="131445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msp(p1,rtm,p4,ker)</a:t>
          </a:r>
        </a:p>
      </xdr:txBody>
    </xdr:sp>
    <xdr:clientData/>
  </xdr:twoCellAnchor>
  <xdr:twoCellAnchor>
    <xdr:from>
      <xdr:col>1</xdr:col>
      <xdr:colOff>2451100</xdr:colOff>
      <xdr:row>9</xdr:row>
      <xdr:rowOff>508000</xdr:rowOff>
    </xdr:from>
    <xdr:to>
      <xdr:col>1</xdr:col>
      <xdr:colOff>4330700</xdr:colOff>
      <xdr:row>9</xdr:row>
      <xdr:rowOff>1016000</xdr:rowOff>
    </xdr:to>
    <xdr:sp macro="" textlink="">
      <xdr:nvSpPr>
        <xdr:cNvPr id="30" name="Frame 29">
          <a:extLst>
            <a:ext uri="{FF2B5EF4-FFF2-40B4-BE49-F238E27FC236}">
              <a16:creationId xmlns:a16="http://schemas.microsoft.com/office/drawing/2014/main" id="{9FF9AF1B-75EB-9D41-9C60-BA8B16BE8909}"/>
            </a:ext>
          </a:extLst>
        </xdr:cNvPr>
        <xdr:cNvSpPr/>
      </xdr:nvSpPr>
      <xdr:spPr>
        <a:xfrm>
          <a:off x="5473700" y="131445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msp(p4,ker,p4,vc)</a:t>
          </a:r>
        </a:p>
      </xdr:txBody>
    </xdr:sp>
    <xdr:clientData/>
  </xdr:twoCellAnchor>
  <xdr:twoCellAnchor>
    <xdr:from>
      <xdr:col>1</xdr:col>
      <xdr:colOff>1778000</xdr:colOff>
      <xdr:row>10</xdr:row>
      <xdr:rowOff>1816100</xdr:rowOff>
    </xdr:from>
    <xdr:to>
      <xdr:col>1</xdr:col>
      <xdr:colOff>3657600</xdr:colOff>
      <xdr:row>10</xdr:row>
      <xdr:rowOff>2362200</xdr:rowOff>
    </xdr:to>
    <xdr:sp macro="" textlink="">
      <xdr:nvSpPr>
        <xdr:cNvPr id="32" name="Frame 31">
          <a:extLst>
            <a:ext uri="{FF2B5EF4-FFF2-40B4-BE49-F238E27FC236}">
              <a16:creationId xmlns:a16="http://schemas.microsoft.com/office/drawing/2014/main" id="{D62ED24F-60AB-3249-B3A8-6F8A566A87BA}"/>
            </a:ext>
          </a:extLst>
        </xdr:cNvPr>
        <xdr:cNvSpPr/>
      </xdr:nvSpPr>
      <xdr:spPr>
        <a:xfrm>
          <a:off x="4800600" y="165481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1714500</xdr:colOff>
      <xdr:row>10</xdr:row>
      <xdr:rowOff>177800</xdr:rowOff>
    </xdr:from>
    <xdr:to>
      <xdr:col>1</xdr:col>
      <xdr:colOff>3721100</xdr:colOff>
      <xdr:row>10</xdr:row>
      <xdr:rowOff>685800</xdr:rowOff>
    </xdr:to>
    <xdr:sp macro="" textlink="">
      <xdr:nvSpPr>
        <xdr:cNvPr id="33" name="Frame 32">
          <a:extLst>
            <a:ext uri="{FF2B5EF4-FFF2-40B4-BE49-F238E27FC236}">
              <a16:creationId xmlns:a16="http://schemas.microsoft.com/office/drawing/2014/main" id="{775FA755-76F9-2949-95C5-9D18E009D9FA}"/>
            </a:ext>
          </a:extLst>
        </xdr:cNvPr>
        <xdr:cNvSpPr/>
      </xdr:nvSpPr>
      <xdr:spPr>
        <a:xfrm>
          <a:off x="4737100" y="149098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msp(p1,rtm,p4,ker)</a:t>
          </a:r>
        </a:p>
      </xdr:txBody>
    </xdr:sp>
    <xdr:clientData/>
  </xdr:twoCellAnchor>
  <xdr:twoCellAnchor>
    <xdr:from>
      <xdr:col>1</xdr:col>
      <xdr:colOff>1778000</xdr:colOff>
      <xdr:row>10</xdr:row>
      <xdr:rowOff>1016000</xdr:rowOff>
    </xdr:from>
    <xdr:to>
      <xdr:col>1</xdr:col>
      <xdr:colOff>3657600</xdr:colOff>
      <xdr:row>10</xdr:row>
      <xdr:rowOff>1524000</xdr:rowOff>
    </xdr:to>
    <xdr:sp macro="" textlink="">
      <xdr:nvSpPr>
        <xdr:cNvPr id="34" name="Frame 33">
          <a:extLst>
            <a:ext uri="{FF2B5EF4-FFF2-40B4-BE49-F238E27FC236}">
              <a16:creationId xmlns:a16="http://schemas.microsoft.com/office/drawing/2014/main" id="{31BD4ADB-52D0-974E-B78F-875D633AF63C}"/>
            </a:ext>
          </a:extLst>
        </xdr:cNvPr>
        <xdr:cNvSpPr/>
      </xdr:nvSpPr>
      <xdr:spPr>
        <a:xfrm>
          <a:off x="4800600" y="157480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msp(p4,ker,p4,vc)</a:t>
          </a:r>
        </a:p>
      </xdr:txBody>
    </xdr:sp>
    <xdr:clientData/>
  </xdr:twoCellAnchor>
  <xdr:twoCellAnchor>
    <xdr:from>
      <xdr:col>1</xdr:col>
      <xdr:colOff>2717800</xdr:colOff>
      <xdr:row>10</xdr:row>
      <xdr:rowOff>685800</xdr:rowOff>
    </xdr:from>
    <xdr:to>
      <xdr:col>1</xdr:col>
      <xdr:colOff>2717800</xdr:colOff>
      <xdr:row>10</xdr:row>
      <xdr:rowOff>1016000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27AA05A-9105-5047-8ED0-91CBF786676B}"/>
            </a:ext>
          </a:extLst>
        </xdr:cNvPr>
        <xdr:cNvCxnSpPr>
          <a:stCxn id="33" idx="2"/>
          <a:endCxn id="34" idx="0"/>
        </xdr:cNvCxnSpPr>
      </xdr:nvCxnSpPr>
      <xdr:spPr>
        <a:xfrm>
          <a:off x="5740400" y="15417800"/>
          <a:ext cx="0" cy="3302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2717800</xdr:colOff>
      <xdr:row>10</xdr:row>
      <xdr:rowOff>1524000</xdr:rowOff>
    </xdr:from>
    <xdr:to>
      <xdr:col>1</xdr:col>
      <xdr:colOff>2717800</xdr:colOff>
      <xdr:row>10</xdr:row>
      <xdr:rowOff>1816100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693F194-91DD-4E46-8297-288098278186}"/>
            </a:ext>
          </a:extLst>
        </xdr:cNvPr>
        <xdr:cNvCxnSpPr>
          <a:stCxn id="34" idx="2"/>
          <a:endCxn id="32" idx="0"/>
        </xdr:cNvCxnSpPr>
      </xdr:nvCxnSpPr>
      <xdr:spPr>
        <a:xfrm>
          <a:off x="5740400" y="21488400"/>
          <a:ext cx="0" cy="2921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2540000</xdr:colOff>
      <xdr:row>8</xdr:row>
      <xdr:rowOff>482600</xdr:rowOff>
    </xdr:from>
    <xdr:to>
      <xdr:col>1</xdr:col>
      <xdr:colOff>4546600</xdr:colOff>
      <xdr:row>8</xdr:row>
      <xdr:rowOff>990600</xdr:rowOff>
    </xdr:to>
    <xdr:sp macro="" textlink="">
      <xdr:nvSpPr>
        <xdr:cNvPr id="48" name="Frame 47">
          <a:extLst>
            <a:ext uri="{FF2B5EF4-FFF2-40B4-BE49-F238E27FC236}">
              <a16:creationId xmlns:a16="http://schemas.microsoft.com/office/drawing/2014/main" id="{0C73A820-507A-D946-8C12-0D78C1CAFB52}"/>
            </a:ext>
          </a:extLst>
        </xdr:cNvPr>
        <xdr:cNvSpPr/>
      </xdr:nvSpPr>
      <xdr:spPr>
        <a:xfrm>
          <a:off x="5562600" y="131191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msp(p1,rtm,p4,ker)</a:t>
          </a:r>
        </a:p>
      </xdr:txBody>
    </xdr:sp>
    <xdr:clientData/>
  </xdr:twoCellAnchor>
  <xdr:twoCellAnchor>
    <xdr:from>
      <xdr:col>1</xdr:col>
      <xdr:colOff>2603500</xdr:colOff>
      <xdr:row>8</xdr:row>
      <xdr:rowOff>1333500</xdr:rowOff>
    </xdr:from>
    <xdr:to>
      <xdr:col>1</xdr:col>
      <xdr:colOff>4483100</xdr:colOff>
      <xdr:row>8</xdr:row>
      <xdr:rowOff>1879600</xdr:rowOff>
    </xdr:to>
    <xdr:sp macro="" textlink="">
      <xdr:nvSpPr>
        <xdr:cNvPr id="49" name="Frame 48">
          <a:extLst>
            <a:ext uri="{FF2B5EF4-FFF2-40B4-BE49-F238E27FC236}">
              <a16:creationId xmlns:a16="http://schemas.microsoft.com/office/drawing/2014/main" id="{91C0EB12-B5A8-364D-9A3D-BDAC350522F9}"/>
            </a:ext>
          </a:extLst>
        </xdr:cNvPr>
        <xdr:cNvSpPr/>
      </xdr:nvSpPr>
      <xdr:spPr>
        <a:xfrm>
          <a:off x="5626100" y="165862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3543300</xdr:colOff>
      <xdr:row>8</xdr:row>
      <xdr:rowOff>990600</xdr:rowOff>
    </xdr:from>
    <xdr:to>
      <xdr:col>1</xdr:col>
      <xdr:colOff>3543300</xdr:colOff>
      <xdr:row>8</xdr:row>
      <xdr:rowOff>1333500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F9B13A6-3B75-9745-AFD3-6C8E72BD8FA3}"/>
            </a:ext>
          </a:extLst>
        </xdr:cNvPr>
        <xdr:cNvCxnSpPr>
          <a:stCxn id="48" idx="2"/>
          <a:endCxn id="49" idx="0"/>
        </xdr:cNvCxnSpPr>
      </xdr:nvCxnSpPr>
      <xdr:spPr>
        <a:xfrm>
          <a:off x="6565900" y="16243300"/>
          <a:ext cx="0" cy="3429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215900</xdr:colOff>
      <xdr:row>8</xdr:row>
      <xdr:rowOff>514040</xdr:rowOff>
    </xdr:from>
    <xdr:to>
      <xdr:col>2</xdr:col>
      <xdr:colOff>4445000</xdr:colOff>
      <xdr:row>8</xdr:row>
      <xdr:rowOff>1803400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11A6E0E-F845-8759-09BE-3A04325DD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3800" y="13150540"/>
          <a:ext cx="4229100" cy="1289360"/>
        </a:xfrm>
        <a:prstGeom prst="rect">
          <a:avLst/>
        </a:prstGeom>
      </xdr:spPr>
    </xdr:pic>
    <xdr:clientData/>
  </xdr:twoCellAnchor>
  <xdr:twoCellAnchor>
    <xdr:from>
      <xdr:col>1</xdr:col>
      <xdr:colOff>584200</xdr:colOff>
      <xdr:row>7</xdr:row>
      <xdr:rowOff>723900</xdr:rowOff>
    </xdr:from>
    <xdr:to>
      <xdr:col>1</xdr:col>
      <xdr:colOff>2590800</xdr:colOff>
      <xdr:row>7</xdr:row>
      <xdr:rowOff>1231900</xdr:rowOff>
    </xdr:to>
    <xdr:sp macro="" textlink="">
      <xdr:nvSpPr>
        <xdr:cNvPr id="54" name="Frame 53">
          <a:extLst>
            <a:ext uri="{FF2B5EF4-FFF2-40B4-BE49-F238E27FC236}">
              <a16:creationId xmlns:a16="http://schemas.microsoft.com/office/drawing/2014/main" id="{EECC4335-E80B-5E44-81C7-B13435F3580E}"/>
            </a:ext>
          </a:extLst>
        </xdr:cNvPr>
        <xdr:cNvSpPr/>
      </xdr:nvSpPr>
      <xdr:spPr>
        <a:xfrm>
          <a:off x="3606800" y="133604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msp(p1,rtm,p4,ker)</a:t>
          </a:r>
        </a:p>
      </xdr:txBody>
    </xdr:sp>
    <xdr:clientData/>
  </xdr:twoCellAnchor>
  <xdr:twoCellAnchor>
    <xdr:from>
      <xdr:col>1</xdr:col>
      <xdr:colOff>2870200</xdr:colOff>
      <xdr:row>7</xdr:row>
      <xdr:rowOff>736600</xdr:rowOff>
    </xdr:from>
    <xdr:to>
      <xdr:col>1</xdr:col>
      <xdr:colOff>4749800</xdr:colOff>
      <xdr:row>7</xdr:row>
      <xdr:rowOff>1282700</xdr:rowOff>
    </xdr:to>
    <xdr:sp macro="" textlink="">
      <xdr:nvSpPr>
        <xdr:cNvPr id="55" name="Frame 54">
          <a:extLst>
            <a:ext uri="{FF2B5EF4-FFF2-40B4-BE49-F238E27FC236}">
              <a16:creationId xmlns:a16="http://schemas.microsoft.com/office/drawing/2014/main" id="{149F738F-98F1-BC4D-899F-80AC1566F90A}"/>
            </a:ext>
          </a:extLst>
        </xdr:cNvPr>
        <xdr:cNvSpPr/>
      </xdr:nvSpPr>
      <xdr:spPr>
        <a:xfrm>
          <a:off x="5892800" y="133731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 editAs="oneCell">
    <xdr:from>
      <xdr:col>2</xdr:col>
      <xdr:colOff>177800</xdr:colOff>
      <xdr:row>7</xdr:row>
      <xdr:rowOff>405768</xdr:rowOff>
    </xdr:from>
    <xdr:to>
      <xdr:col>2</xdr:col>
      <xdr:colOff>4432300</xdr:colOff>
      <xdr:row>7</xdr:row>
      <xdr:rowOff>1816099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944B65A-684D-5FAF-3115-5F61C43F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45700" y="13042268"/>
          <a:ext cx="4254500" cy="1410331"/>
        </a:xfrm>
        <a:prstGeom prst="rect">
          <a:avLst/>
        </a:prstGeom>
      </xdr:spPr>
    </xdr:pic>
    <xdr:clientData/>
  </xdr:twoCellAnchor>
  <xdr:twoCellAnchor>
    <xdr:from>
      <xdr:col>1</xdr:col>
      <xdr:colOff>4724400</xdr:colOff>
      <xdr:row>11</xdr:row>
      <xdr:rowOff>495300</xdr:rowOff>
    </xdr:from>
    <xdr:to>
      <xdr:col>1</xdr:col>
      <xdr:colOff>6604000</xdr:colOff>
      <xdr:row>11</xdr:row>
      <xdr:rowOff>1041400</xdr:rowOff>
    </xdr:to>
    <xdr:sp macro="" textlink="">
      <xdr:nvSpPr>
        <xdr:cNvPr id="61" name="Frame 60">
          <a:extLst>
            <a:ext uri="{FF2B5EF4-FFF2-40B4-BE49-F238E27FC236}">
              <a16:creationId xmlns:a16="http://schemas.microsoft.com/office/drawing/2014/main" id="{92B866CD-ECA1-A24C-A667-76A9FD5C909B}"/>
            </a:ext>
          </a:extLst>
        </xdr:cNvPr>
        <xdr:cNvSpPr/>
      </xdr:nvSpPr>
      <xdr:spPr>
        <a:xfrm>
          <a:off x="7747000" y="183642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127000</xdr:colOff>
      <xdr:row>11</xdr:row>
      <xdr:rowOff>508000</xdr:rowOff>
    </xdr:from>
    <xdr:to>
      <xdr:col>1</xdr:col>
      <xdr:colOff>2133600</xdr:colOff>
      <xdr:row>11</xdr:row>
      <xdr:rowOff>1016000</xdr:rowOff>
    </xdr:to>
    <xdr:sp macro="" textlink="">
      <xdr:nvSpPr>
        <xdr:cNvPr id="62" name="Frame 61">
          <a:extLst>
            <a:ext uri="{FF2B5EF4-FFF2-40B4-BE49-F238E27FC236}">
              <a16:creationId xmlns:a16="http://schemas.microsoft.com/office/drawing/2014/main" id="{35433B93-9294-104B-970C-239D9E816C17}"/>
            </a:ext>
          </a:extLst>
        </xdr:cNvPr>
        <xdr:cNvSpPr/>
      </xdr:nvSpPr>
      <xdr:spPr>
        <a:xfrm>
          <a:off x="3149600" y="183769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msp(p3,a1,p4,vc)</a:t>
          </a:r>
        </a:p>
      </xdr:txBody>
    </xdr:sp>
    <xdr:clientData/>
  </xdr:twoCellAnchor>
  <xdr:twoCellAnchor>
    <xdr:from>
      <xdr:col>1</xdr:col>
      <xdr:colOff>2451100</xdr:colOff>
      <xdr:row>11</xdr:row>
      <xdr:rowOff>508000</xdr:rowOff>
    </xdr:from>
    <xdr:to>
      <xdr:col>1</xdr:col>
      <xdr:colOff>4330700</xdr:colOff>
      <xdr:row>11</xdr:row>
      <xdr:rowOff>1016000</xdr:rowOff>
    </xdr:to>
    <xdr:sp macro="" textlink="">
      <xdr:nvSpPr>
        <xdr:cNvPr id="63" name="Frame 62">
          <a:extLst>
            <a:ext uri="{FF2B5EF4-FFF2-40B4-BE49-F238E27FC236}">
              <a16:creationId xmlns:a16="http://schemas.microsoft.com/office/drawing/2014/main" id="{A05F3476-7498-1847-877C-D6A514975B2D}"/>
            </a:ext>
          </a:extLst>
        </xdr:cNvPr>
        <xdr:cNvSpPr/>
      </xdr:nvSpPr>
      <xdr:spPr>
        <a:xfrm>
          <a:off x="5473700" y="183769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msp(p1,rtm,p3,a1)</a:t>
          </a:r>
        </a:p>
      </xdr:txBody>
    </xdr:sp>
    <xdr:clientData/>
  </xdr:twoCellAnchor>
  <xdr:twoCellAnchor editAs="oneCell">
    <xdr:from>
      <xdr:col>2</xdr:col>
      <xdr:colOff>444500</xdr:colOff>
      <xdr:row>11</xdr:row>
      <xdr:rowOff>279401</xdr:rowOff>
    </xdr:from>
    <xdr:to>
      <xdr:col>2</xdr:col>
      <xdr:colOff>4406348</xdr:colOff>
      <xdr:row>11</xdr:row>
      <xdr:rowOff>2057401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4E499AF-40AC-F84E-DCFC-200E6C161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2400" y="22733001"/>
          <a:ext cx="3961848" cy="1778000"/>
        </a:xfrm>
        <a:prstGeom prst="rect">
          <a:avLst/>
        </a:prstGeom>
      </xdr:spPr>
    </xdr:pic>
    <xdr:clientData/>
  </xdr:twoCellAnchor>
  <xdr:twoCellAnchor>
    <xdr:from>
      <xdr:col>1</xdr:col>
      <xdr:colOff>2501900</xdr:colOff>
      <xdr:row>12</xdr:row>
      <xdr:rowOff>2082800</xdr:rowOff>
    </xdr:from>
    <xdr:to>
      <xdr:col>1</xdr:col>
      <xdr:colOff>4381500</xdr:colOff>
      <xdr:row>12</xdr:row>
      <xdr:rowOff>2628900</xdr:rowOff>
    </xdr:to>
    <xdr:sp macro="" textlink="">
      <xdr:nvSpPr>
        <xdr:cNvPr id="68" name="Frame 67">
          <a:extLst>
            <a:ext uri="{FF2B5EF4-FFF2-40B4-BE49-F238E27FC236}">
              <a16:creationId xmlns:a16="http://schemas.microsoft.com/office/drawing/2014/main" id="{92644A09-198E-B448-B2A2-915B65603EC2}"/>
            </a:ext>
          </a:extLst>
        </xdr:cNvPr>
        <xdr:cNvSpPr/>
      </xdr:nvSpPr>
      <xdr:spPr>
        <a:xfrm>
          <a:off x="5524500" y="270256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2438400</xdr:colOff>
      <xdr:row>12</xdr:row>
      <xdr:rowOff>1181100</xdr:rowOff>
    </xdr:from>
    <xdr:to>
      <xdr:col>1</xdr:col>
      <xdr:colOff>4445000</xdr:colOff>
      <xdr:row>12</xdr:row>
      <xdr:rowOff>1689100</xdr:rowOff>
    </xdr:to>
    <xdr:sp macro="" textlink="">
      <xdr:nvSpPr>
        <xdr:cNvPr id="69" name="Frame 68">
          <a:extLst>
            <a:ext uri="{FF2B5EF4-FFF2-40B4-BE49-F238E27FC236}">
              <a16:creationId xmlns:a16="http://schemas.microsoft.com/office/drawing/2014/main" id="{8087C09B-2F41-EF4D-8C61-A6DF1288BEA6}"/>
            </a:ext>
          </a:extLst>
        </xdr:cNvPr>
        <xdr:cNvSpPr/>
      </xdr:nvSpPr>
      <xdr:spPr>
        <a:xfrm>
          <a:off x="5461000" y="261239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msp(p3,a1,p4,vc)</a:t>
          </a:r>
        </a:p>
      </xdr:txBody>
    </xdr:sp>
    <xdr:clientData/>
  </xdr:twoCellAnchor>
  <xdr:twoCellAnchor>
    <xdr:from>
      <xdr:col>1</xdr:col>
      <xdr:colOff>2501900</xdr:colOff>
      <xdr:row>12</xdr:row>
      <xdr:rowOff>254000</xdr:rowOff>
    </xdr:from>
    <xdr:to>
      <xdr:col>1</xdr:col>
      <xdr:colOff>4381500</xdr:colOff>
      <xdr:row>12</xdr:row>
      <xdr:rowOff>762000</xdr:rowOff>
    </xdr:to>
    <xdr:sp macro="" textlink="">
      <xdr:nvSpPr>
        <xdr:cNvPr id="70" name="Frame 69">
          <a:extLst>
            <a:ext uri="{FF2B5EF4-FFF2-40B4-BE49-F238E27FC236}">
              <a16:creationId xmlns:a16="http://schemas.microsoft.com/office/drawing/2014/main" id="{75672616-0F08-0442-8D60-1779ED0DF778}"/>
            </a:ext>
          </a:extLst>
        </xdr:cNvPr>
        <xdr:cNvSpPr/>
      </xdr:nvSpPr>
      <xdr:spPr>
        <a:xfrm>
          <a:off x="5524500" y="251968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msp(p1,rtm,p3,a1)</a:t>
          </a:r>
        </a:p>
      </xdr:txBody>
    </xdr:sp>
    <xdr:clientData/>
  </xdr:twoCellAnchor>
  <xdr:twoCellAnchor>
    <xdr:from>
      <xdr:col>1</xdr:col>
      <xdr:colOff>3441700</xdr:colOff>
      <xdr:row>12</xdr:row>
      <xdr:rowOff>762000</xdr:rowOff>
    </xdr:from>
    <xdr:to>
      <xdr:col>1</xdr:col>
      <xdr:colOff>3441700</xdr:colOff>
      <xdr:row>12</xdr:row>
      <xdr:rowOff>1181100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99035DFB-EC53-F542-96FA-A1CA3FF00495}"/>
            </a:ext>
          </a:extLst>
        </xdr:cNvPr>
        <xdr:cNvCxnSpPr>
          <a:stCxn id="70" idx="2"/>
          <a:endCxn id="69" idx="0"/>
        </xdr:cNvCxnSpPr>
      </xdr:nvCxnSpPr>
      <xdr:spPr>
        <a:xfrm>
          <a:off x="6464300" y="25704800"/>
          <a:ext cx="0" cy="4191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3441700</xdr:colOff>
      <xdr:row>12</xdr:row>
      <xdr:rowOff>1689100</xdr:rowOff>
    </xdr:from>
    <xdr:to>
      <xdr:col>1</xdr:col>
      <xdr:colOff>3441700</xdr:colOff>
      <xdr:row>12</xdr:row>
      <xdr:rowOff>2082800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F7B395FB-5EE7-6E47-B769-C30D2A6890E5}"/>
            </a:ext>
          </a:extLst>
        </xdr:cNvPr>
        <xdr:cNvCxnSpPr>
          <a:stCxn id="69" idx="2"/>
          <a:endCxn id="68" idx="0"/>
        </xdr:cNvCxnSpPr>
      </xdr:nvCxnSpPr>
      <xdr:spPr>
        <a:xfrm>
          <a:off x="6464300" y="26631900"/>
          <a:ext cx="0" cy="3937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876300</xdr:colOff>
      <xdr:row>12</xdr:row>
      <xdr:rowOff>203200</xdr:rowOff>
    </xdr:from>
    <xdr:to>
      <xdr:col>2</xdr:col>
      <xdr:colOff>3594100</xdr:colOff>
      <xdr:row>12</xdr:row>
      <xdr:rowOff>2706619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3935125-BD09-1E96-728A-2A0B3C483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44200" y="25146000"/>
          <a:ext cx="2717800" cy="2503419"/>
        </a:xfrm>
        <a:prstGeom prst="rect">
          <a:avLst/>
        </a:prstGeom>
      </xdr:spPr>
    </xdr:pic>
    <xdr:clientData/>
  </xdr:twoCellAnchor>
  <xdr:twoCellAnchor>
    <xdr:from>
      <xdr:col>1</xdr:col>
      <xdr:colOff>4724400</xdr:colOff>
      <xdr:row>14</xdr:row>
      <xdr:rowOff>495300</xdr:rowOff>
    </xdr:from>
    <xdr:to>
      <xdr:col>1</xdr:col>
      <xdr:colOff>6604000</xdr:colOff>
      <xdr:row>14</xdr:row>
      <xdr:rowOff>1041400</xdr:rowOff>
    </xdr:to>
    <xdr:sp macro="" textlink="">
      <xdr:nvSpPr>
        <xdr:cNvPr id="84" name="Frame 83">
          <a:extLst>
            <a:ext uri="{FF2B5EF4-FFF2-40B4-BE49-F238E27FC236}">
              <a16:creationId xmlns:a16="http://schemas.microsoft.com/office/drawing/2014/main" id="{CD8FFB47-7C83-644F-B106-258443DEBECE}"/>
            </a:ext>
          </a:extLst>
        </xdr:cNvPr>
        <xdr:cNvSpPr/>
      </xdr:nvSpPr>
      <xdr:spPr>
        <a:xfrm>
          <a:off x="7747000" y="229489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127000</xdr:colOff>
      <xdr:row>14</xdr:row>
      <xdr:rowOff>508000</xdr:rowOff>
    </xdr:from>
    <xdr:to>
      <xdr:col>1</xdr:col>
      <xdr:colOff>2133600</xdr:colOff>
      <xdr:row>14</xdr:row>
      <xdr:rowOff>1016000</xdr:rowOff>
    </xdr:to>
    <xdr:sp macro="" textlink="">
      <xdr:nvSpPr>
        <xdr:cNvPr id="85" name="Frame 84">
          <a:extLst>
            <a:ext uri="{FF2B5EF4-FFF2-40B4-BE49-F238E27FC236}">
              <a16:creationId xmlns:a16="http://schemas.microsoft.com/office/drawing/2014/main" id="{BAF04B0F-826D-464B-A103-28F0F49C138D}"/>
            </a:ext>
          </a:extLst>
        </xdr:cNvPr>
        <xdr:cNvSpPr/>
      </xdr:nvSpPr>
      <xdr:spPr>
        <a:xfrm>
          <a:off x="3149600" y="229616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msp(p3,a2,p4,ker)	</a:t>
          </a:r>
        </a:p>
      </xdr:txBody>
    </xdr:sp>
    <xdr:clientData/>
  </xdr:twoCellAnchor>
  <xdr:twoCellAnchor>
    <xdr:from>
      <xdr:col>1</xdr:col>
      <xdr:colOff>2451100</xdr:colOff>
      <xdr:row>14</xdr:row>
      <xdr:rowOff>508000</xdr:rowOff>
    </xdr:from>
    <xdr:to>
      <xdr:col>1</xdr:col>
      <xdr:colOff>4330700</xdr:colOff>
      <xdr:row>14</xdr:row>
      <xdr:rowOff>1016000</xdr:rowOff>
    </xdr:to>
    <xdr:sp macro="" textlink="">
      <xdr:nvSpPr>
        <xdr:cNvPr id="86" name="Frame 85">
          <a:extLst>
            <a:ext uri="{FF2B5EF4-FFF2-40B4-BE49-F238E27FC236}">
              <a16:creationId xmlns:a16="http://schemas.microsoft.com/office/drawing/2014/main" id="{F8050D8D-55BF-BE43-8BC9-C4311B659858}"/>
            </a:ext>
          </a:extLst>
        </xdr:cNvPr>
        <xdr:cNvSpPr/>
      </xdr:nvSpPr>
      <xdr:spPr>
        <a:xfrm>
          <a:off x="5473700" y="229616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msp(p1,rtm,p3,a2)</a:t>
          </a:r>
        </a:p>
      </xdr:txBody>
    </xdr:sp>
    <xdr:clientData/>
  </xdr:twoCellAnchor>
  <xdr:twoCellAnchor editAs="oneCell">
    <xdr:from>
      <xdr:col>2</xdr:col>
      <xdr:colOff>203200</xdr:colOff>
      <xdr:row>14</xdr:row>
      <xdr:rowOff>482600</xdr:rowOff>
    </xdr:from>
    <xdr:to>
      <xdr:col>2</xdr:col>
      <xdr:colOff>4686156</xdr:colOff>
      <xdr:row>14</xdr:row>
      <xdr:rowOff>1422400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97A3CA2C-5519-2BE0-3353-4F5936CF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71100" y="28638500"/>
          <a:ext cx="4482956" cy="939800"/>
        </a:xfrm>
        <a:prstGeom prst="rect">
          <a:avLst/>
        </a:prstGeom>
      </xdr:spPr>
    </xdr:pic>
    <xdr:clientData/>
  </xdr:twoCellAnchor>
  <xdr:twoCellAnchor>
    <xdr:from>
      <xdr:col>1</xdr:col>
      <xdr:colOff>2451100</xdr:colOff>
      <xdr:row>13</xdr:row>
      <xdr:rowOff>1968500</xdr:rowOff>
    </xdr:from>
    <xdr:to>
      <xdr:col>1</xdr:col>
      <xdr:colOff>4330700</xdr:colOff>
      <xdr:row>13</xdr:row>
      <xdr:rowOff>2514600</xdr:rowOff>
    </xdr:to>
    <xdr:sp macro="" textlink="">
      <xdr:nvSpPr>
        <xdr:cNvPr id="91" name="Frame 90">
          <a:extLst>
            <a:ext uri="{FF2B5EF4-FFF2-40B4-BE49-F238E27FC236}">
              <a16:creationId xmlns:a16="http://schemas.microsoft.com/office/drawing/2014/main" id="{514608D4-5FD6-CE48-900D-0A1676E04773}"/>
            </a:ext>
          </a:extLst>
        </xdr:cNvPr>
        <xdr:cNvSpPr/>
      </xdr:nvSpPr>
      <xdr:spPr>
        <a:xfrm>
          <a:off x="5473700" y="297942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2387600</xdr:colOff>
      <xdr:row>13</xdr:row>
      <xdr:rowOff>1092200</xdr:rowOff>
    </xdr:from>
    <xdr:to>
      <xdr:col>1</xdr:col>
      <xdr:colOff>4394200</xdr:colOff>
      <xdr:row>13</xdr:row>
      <xdr:rowOff>1600200</xdr:rowOff>
    </xdr:to>
    <xdr:sp macro="" textlink="">
      <xdr:nvSpPr>
        <xdr:cNvPr id="92" name="Frame 91">
          <a:extLst>
            <a:ext uri="{FF2B5EF4-FFF2-40B4-BE49-F238E27FC236}">
              <a16:creationId xmlns:a16="http://schemas.microsoft.com/office/drawing/2014/main" id="{F79F05D7-324E-F64F-953B-565770EC32BC}"/>
            </a:ext>
          </a:extLst>
        </xdr:cNvPr>
        <xdr:cNvSpPr/>
      </xdr:nvSpPr>
      <xdr:spPr>
        <a:xfrm>
          <a:off x="5410200" y="289179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msp(p3,a2,p4,ker)	</a:t>
          </a:r>
        </a:p>
      </xdr:txBody>
    </xdr:sp>
    <xdr:clientData/>
  </xdr:twoCellAnchor>
  <xdr:twoCellAnchor>
    <xdr:from>
      <xdr:col>1</xdr:col>
      <xdr:colOff>2451100</xdr:colOff>
      <xdr:row>13</xdr:row>
      <xdr:rowOff>228600</xdr:rowOff>
    </xdr:from>
    <xdr:to>
      <xdr:col>1</xdr:col>
      <xdr:colOff>4330700</xdr:colOff>
      <xdr:row>13</xdr:row>
      <xdr:rowOff>736600</xdr:rowOff>
    </xdr:to>
    <xdr:sp macro="" textlink="">
      <xdr:nvSpPr>
        <xdr:cNvPr id="93" name="Frame 92">
          <a:extLst>
            <a:ext uri="{FF2B5EF4-FFF2-40B4-BE49-F238E27FC236}">
              <a16:creationId xmlns:a16="http://schemas.microsoft.com/office/drawing/2014/main" id="{35DC1B41-CCB8-A140-A4CE-1A7DBB3D844E}"/>
            </a:ext>
          </a:extLst>
        </xdr:cNvPr>
        <xdr:cNvSpPr/>
      </xdr:nvSpPr>
      <xdr:spPr>
        <a:xfrm>
          <a:off x="5473700" y="280543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msp(p1,rtm,p3,a2)</a:t>
          </a:r>
        </a:p>
      </xdr:txBody>
    </xdr:sp>
    <xdr:clientData/>
  </xdr:twoCellAnchor>
  <xdr:twoCellAnchor>
    <xdr:from>
      <xdr:col>1</xdr:col>
      <xdr:colOff>3390900</xdr:colOff>
      <xdr:row>13</xdr:row>
      <xdr:rowOff>736600</xdr:rowOff>
    </xdr:from>
    <xdr:to>
      <xdr:col>1</xdr:col>
      <xdr:colOff>3390900</xdr:colOff>
      <xdr:row>13</xdr:row>
      <xdr:rowOff>1092200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9BBB7FC4-CEFF-3747-9258-83787732F9FC}"/>
            </a:ext>
          </a:extLst>
        </xdr:cNvPr>
        <xdr:cNvCxnSpPr>
          <a:stCxn id="93" idx="2"/>
          <a:endCxn id="92" idx="0"/>
        </xdr:cNvCxnSpPr>
      </xdr:nvCxnSpPr>
      <xdr:spPr>
        <a:xfrm>
          <a:off x="6413500" y="28562300"/>
          <a:ext cx="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3390900</xdr:colOff>
      <xdr:row>13</xdr:row>
      <xdr:rowOff>1600200</xdr:rowOff>
    </xdr:from>
    <xdr:to>
      <xdr:col>1</xdr:col>
      <xdr:colOff>3390900</xdr:colOff>
      <xdr:row>13</xdr:row>
      <xdr:rowOff>1968500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1D4B94EF-BFB1-FF4F-9B42-1CA28DCFCD79}"/>
            </a:ext>
          </a:extLst>
        </xdr:cNvPr>
        <xdr:cNvCxnSpPr>
          <a:stCxn id="92" idx="2"/>
          <a:endCxn id="91" idx="0"/>
        </xdr:cNvCxnSpPr>
      </xdr:nvCxnSpPr>
      <xdr:spPr>
        <a:xfrm>
          <a:off x="6413500" y="29425900"/>
          <a:ext cx="0" cy="3683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266700</xdr:colOff>
      <xdr:row>13</xdr:row>
      <xdr:rowOff>254000</xdr:rowOff>
    </xdr:from>
    <xdr:to>
      <xdr:col>2</xdr:col>
      <xdr:colOff>4621045</xdr:colOff>
      <xdr:row>13</xdr:row>
      <xdr:rowOff>2273300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9F8D65B9-3ACD-A4B0-6D93-57A780545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34600" y="28079700"/>
          <a:ext cx="4354345" cy="2019300"/>
        </a:xfrm>
        <a:prstGeom prst="rect">
          <a:avLst/>
        </a:prstGeom>
      </xdr:spPr>
    </xdr:pic>
    <xdr:clientData/>
  </xdr:twoCellAnchor>
  <xdr:twoCellAnchor>
    <xdr:from>
      <xdr:col>1</xdr:col>
      <xdr:colOff>2451100</xdr:colOff>
      <xdr:row>15</xdr:row>
      <xdr:rowOff>1968500</xdr:rowOff>
    </xdr:from>
    <xdr:to>
      <xdr:col>1</xdr:col>
      <xdr:colOff>4330700</xdr:colOff>
      <xdr:row>15</xdr:row>
      <xdr:rowOff>2514600</xdr:rowOff>
    </xdr:to>
    <xdr:sp macro="" textlink="">
      <xdr:nvSpPr>
        <xdr:cNvPr id="104" name="Frame 103">
          <a:extLst>
            <a:ext uri="{FF2B5EF4-FFF2-40B4-BE49-F238E27FC236}">
              <a16:creationId xmlns:a16="http://schemas.microsoft.com/office/drawing/2014/main" id="{B9478F2E-2220-AC49-8A35-93A30451BFBE}"/>
            </a:ext>
          </a:extLst>
        </xdr:cNvPr>
        <xdr:cNvSpPr/>
      </xdr:nvSpPr>
      <xdr:spPr>
        <a:xfrm>
          <a:off x="5473700" y="29794200"/>
          <a:ext cx="1879600" cy="546100"/>
        </a:xfrm>
        <a:prstGeom prst="fram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msp(p4,ker,p4,vc)</a:t>
          </a:r>
        </a:p>
      </xdr:txBody>
    </xdr:sp>
    <xdr:clientData/>
  </xdr:twoCellAnchor>
  <xdr:twoCellAnchor>
    <xdr:from>
      <xdr:col>1</xdr:col>
      <xdr:colOff>3505200</xdr:colOff>
      <xdr:row>15</xdr:row>
      <xdr:rowOff>1104900</xdr:rowOff>
    </xdr:from>
    <xdr:to>
      <xdr:col>1</xdr:col>
      <xdr:colOff>5511800</xdr:colOff>
      <xdr:row>15</xdr:row>
      <xdr:rowOff>1612900</xdr:rowOff>
    </xdr:to>
    <xdr:sp macro="" textlink="">
      <xdr:nvSpPr>
        <xdr:cNvPr id="105" name="Frame 104">
          <a:extLst>
            <a:ext uri="{FF2B5EF4-FFF2-40B4-BE49-F238E27FC236}">
              <a16:creationId xmlns:a16="http://schemas.microsoft.com/office/drawing/2014/main" id="{CB6779E8-3D01-554E-AEDE-EB1BCC96093A}"/>
            </a:ext>
          </a:extLst>
        </xdr:cNvPr>
        <xdr:cNvSpPr/>
      </xdr:nvSpPr>
      <xdr:spPr>
        <a:xfrm>
          <a:off x="6527800" y="339979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msp(p3,a2,p4,ker)	</a:t>
          </a:r>
        </a:p>
      </xdr:txBody>
    </xdr:sp>
    <xdr:clientData/>
  </xdr:twoCellAnchor>
  <xdr:twoCellAnchor>
    <xdr:from>
      <xdr:col>1</xdr:col>
      <xdr:colOff>3568700</xdr:colOff>
      <xdr:row>15</xdr:row>
      <xdr:rowOff>241300</xdr:rowOff>
    </xdr:from>
    <xdr:to>
      <xdr:col>1</xdr:col>
      <xdr:colOff>5448300</xdr:colOff>
      <xdr:row>15</xdr:row>
      <xdr:rowOff>749300</xdr:rowOff>
    </xdr:to>
    <xdr:sp macro="" textlink="">
      <xdr:nvSpPr>
        <xdr:cNvPr id="106" name="Frame 105">
          <a:extLst>
            <a:ext uri="{FF2B5EF4-FFF2-40B4-BE49-F238E27FC236}">
              <a16:creationId xmlns:a16="http://schemas.microsoft.com/office/drawing/2014/main" id="{346A5863-FD69-1A4A-AC9D-A24E9C2C23E6}"/>
            </a:ext>
          </a:extLst>
        </xdr:cNvPr>
        <xdr:cNvSpPr/>
      </xdr:nvSpPr>
      <xdr:spPr>
        <a:xfrm>
          <a:off x="6591300" y="331343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msp(p1,rtm,p3,a1)</a:t>
          </a:r>
        </a:p>
      </xdr:txBody>
    </xdr:sp>
    <xdr:clientData/>
  </xdr:twoCellAnchor>
  <xdr:twoCellAnchor>
    <xdr:from>
      <xdr:col>1</xdr:col>
      <xdr:colOff>4508500</xdr:colOff>
      <xdr:row>15</xdr:row>
      <xdr:rowOff>749300</xdr:rowOff>
    </xdr:from>
    <xdr:to>
      <xdr:col>1</xdr:col>
      <xdr:colOff>4508500</xdr:colOff>
      <xdr:row>15</xdr:row>
      <xdr:rowOff>1104900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72915F8-5069-B54F-BBB8-043E78C230CD}"/>
            </a:ext>
          </a:extLst>
        </xdr:cNvPr>
        <xdr:cNvCxnSpPr>
          <a:stCxn id="106" idx="2"/>
          <a:endCxn id="105" idx="0"/>
        </xdr:cNvCxnSpPr>
      </xdr:nvCxnSpPr>
      <xdr:spPr>
        <a:xfrm>
          <a:off x="7531100" y="33642300"/>
          <a:ext cx="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3390900</xdr:colOff>
      <xdr:row>15</xdr:row>
      <xdr:rowOff>1612900</xdr:rowOff>
    </xdr:from>
    <xdr:to>
      <xdr:col>1</xdr:col>
      <xdr:colOff>4508500</xdr:colOff>
      <xdr:row>15</xdr:row>
      <xdr:rowOff>1968500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3718AB72-E0A9-5441-88C7-7F748473B614}"/>
            </a:ext>
          </a:extLst>
        </xdr:cNvPr>
        <xdr:cNvCxnSpPr>
          <a:stCxn id="105" idx="2"/>
          <a:endCxn id="104" idx="0"/>
        </xdr:cNvCxnSpPr>
      </xdr:nvCxnSpPr>
      <xdr:spPr>
        <a:xfrm flipH="1">
          <a:off x="6413500" y="34505900"/>
          <a:ext cx="111760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2425700</xdr:colOff>
      <xdr:row>15</xdr:row>
      <xdr:rowOff>2705100</xdr:rowOff>
    </xdr:from>
    <xdr:to>
      <xdr:col>1</xdr:col>
      <xdr:colOff>4305300</xdr:colOff>
      <xdr:row>15</xdr:row>
      <xdr:rowOff>3251200</xdr:rowOff>
    </xdr:to>
    <xdr:sp macro="" textlink="">
      <xdr:nvSpPr>
        <xdr:cNvPr id="109" name="Frame 108">
          <a:extLst>
            <a:ext uri="{FF2B5EF4-FFF2-40B4-BE49-F238E27FC236}">
              <a16:creationId xmlns:a16="http://schemas.microsoft.com/office/drawing/2014/main" id="{16A5AE69-258F-9D49-91CE-3C46DB093A14}"/>
            </a:ext>
          </a:extLst>
        </xdr:cNvPr>
        <xdr:cNvSpPr/>
      </xdr:nvSpPr>
      <xdr:spPr>
        <a:xfrm>
          <a:off x="5448300" y="35598100"/>
          <a:ext cx="1879600" cy="546100"/>
        </a:xfrm>
        <a:prstGeom prst="fram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msp(p4,vc,p4,sys)</a:t>
          </a:r>
        </a:p>
      </xdr:txBody>
    </xdr:sp>
    <xdr:clientData/>
  </xdr:twoCellAnchor>
  <xdr:twoCellAnchor>
    <xdr:from>
      <xdr:col>1</xdr:col>
      <xdr:colOff>1181100</xdr:colOff>
      <xdr:row>15</xdr:row>
      <xdr:rowOff>1104900</xdr:rowOff>
    </xdr:from>
    <xdr:to>
      <xdr:col>1</xdr:col>
      <xdr:colOff>3187700</xdr:colOff>
      <xdr:row>15</xdr:row>
      <xdr:rowOff>1612900</xdr:rowOff>
    </xdr:to>
    <xdr:sp macro="" textlink="">
      <xdr:nvSpPr>
        <xdr:cNvPr id="110" name="Frame 109">
          <a:extLst>
            <a:ext uri="{FF2B5EF4-FFF2-40B4-BE49-F238E27FC236}">
              <a16:creationId xmlns:a16="http://schemas.microsoft.com/office/drawing/2014/main" id="{EC088651-7046-3540-9083-A8D1333C2CDE}"/>
            </a:ext>
          </a:extLst>
        </xdr:cNvPr>
        <xdr:cNvSpPr/>
      </xdr:nvSpPr>
      <xdr:spPr>
        <a:xfrm>
          <a:off x="4203700" y="33997900"/>
          <a:ext cx="2006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msp(p3,a1,p4,vc)	</a:t>
          </a:r>
        </a:p>
      </xdr:txBody>
    </xdr:sp>
    <xdr:clientData/>
  </xdr:twoCellAnchor>
  <xdr:twoCellAnchor>
    <xdr:from>
      <xdr:col>1</xdr:col>
      <xdr:colOff>1244600</xdr:colOff>
      <xdr:row>15</xdr:row>
      <xdr:rowOff>241300</xdr:rowOff>
    </xdr:from>
    <xdr:to>
      <xdr:col>1</xdr:col>
      <xdr:colOff>3124200</xdr:colOff>
      <xdr:row>15</xdr:row>
      <xdr:rowOff>749300</xdr:rowOff>
    </xdr:to>
    <xdr:sp macro="" textlink="">
      <xdr:nvSpPr>
        <xdr:cNvPr id="111" name="Frame 110">
          <a:extLst>
            <a:ext uri="{FF2B5EF4-FFF2-40B4-BE49-F238E27FC236}">
              <a16:creationId xmlns:a16="http://schemas.microsoft.com/office/drawing/2014/main" id="{EAA16879-FBF1-3548-BA80-97BDAA9B0CD5}"/>
            </a:ext>
          </a:extLst>
        </xdr:cNvPr>
        <xdr:cNvSpPr/>
      </xdr:nvSpPr>
      <xdr:spPr>
        <a:xfrm>
          <a:off x="4267200" y="33134300"/>
          <a:ext cx="1879600" cy="508000"/>
        </a:xfrm>
        <a:prstGeom prst="frame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msp(p1,rtm,p3,a2)</a:t>
          </a:r>
        </a:p>
      </xdr:txBody>
    </xdr:sp>
    <xdr:clientData/>
  </xdr:twoCellAnchor>
  <xdr:twoCellAnchor>
    <xdr:from>
      <xdr:col>1</xdr:col>
      <xdr:colOff>2184400</xdr:colOff>
      <xdr:row>15</xdr:row>
      <xdr:rowOff>749300</xdr:rowOff>
    </xdr:from>
    <xdr:to>
      <xdr:col>1</xdr:col>
      <xdr:colOff>2184400</xdr:colOff>
      <xdr:row>15</xdr:row>
      <xdr:rowOff>1104900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69B6A200-D354-F64B-9E9A-5A6B9DADF611}"/>
            </a:ext>
          </a:extLst>
        </xdr:cNvPr>
        <xdr:cNvCxnSpPr>
          <a:stCxn id="111" idx="2"/>
          <a:endCxn id="110" idx="0"/>
        </xdr:cNvCxnSpPr>
      </xdr:nvCxnSpPr>
      <xdr:spPr>
        <a:xfrm>
          <a:off x="5207000" y="33642300"/>
          <a:ext cx="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2184400</xdr:colOff>
      <xdr:row>15</xdr:row>
      <xdr:rowOff>1612900</xdr:rowOff>
    </xdr:from>
    <xdr:to>
      <xdr:col>1</xdr:col>
      <xdr:colOff>3390900</xdr:colOff>
      <xdr:row>15</xdr:row>
      <xdr:rowOff>1968500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289AB0-7017-5C44-9992-CE710FE50018}"/>
            </a:ext>
          </a:extLst>
        </xdr:cNvPr>
        <xdr:cNvCxnSpPr>
          <a:stCxn id="110" idx="2"/>
          <a:endCxn id="104" idx="0"/>
        </xdr:cNvCxnSpPr>
      </xdr:nvCxnSpPr>
      <xdr:spPr>
        <a:xfrm>
          <a:off x="5207000" y="34505900"/>
          <a:ext cx="120650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3365500</xdr:colOff>
      <xdr:row>15</xdr:row>
      <xdr:rowOff>2514600</xdr:rowOff>
    </xdr:from>
    <xdr:to>
      <xdr:col>1</xdr:col>
      <xdr:colOff>3390900</xdr:colOff>
      <xdr:row>15</xdr:row>
      <xdr:rowOff>2705100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1A3DC5E7-AD8B-F242-AB98-6354ABB26C63}"/>
            </a:ext>
          </a:extLst>
        </xdr:cNvPr>
        <xdr:cNvCxnSpPr>
          <a:stCxn id="104" idx="2"/>
          <a:endCxn id="109" idx="0"/>
        </xdr:cNvCxnSpPr>
      </xdr:nvCxnSpPr>
      <xdr:spPr>
        <a:xfrm flipH="1">
          <a:off x="6388100" y="35407600"/>
          <a:ext cx="25400" cy="1905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2184400</xdr:colOff>
      <xdr:row>15</xdr:row>
      <xdr:rowOff>749300</xdr:rowOff>
    </xdr:from>
    <xdr:to>
      <xdr:col>1</xdr:col>
      <xdr:colOff>4508500</xdr:colOff>
      <xdr:row>15</xdr:row>
      <xdr:rowOff>1104900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B4058FF0-B7C7-FB43-96ED-8DC29A8F312C}"/>
            </a:ext>
          </a:extLst>
        </xdr:cNvPr>
        <xdr:cNvCxnSpPr>
          <a:stCxn id="111" idx="2"/>
          <a:endCxn id="105" idx="0"/>
        </xdr:cNvCxnSpPr>
      </xdr:nvCxnSpPr>
      <xdr:spPr>
        <a:xfrm>
          <a:off x="5207000" y="33642300"/>
          <a:ext cx="232410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2184400</xdr:colOff>
      <xdr:row>15</xdr:row>
      <xdr:rowOff>749300</xdr:rowOff>
    </xdr:from>
    <xdr:to>
      <xdr:col>1</xdr:col>
      <xdr:colOff>4508500</xdr:colOff>
      <xdr:row>15</xdr:row>
      <xdr:rowOff>1104900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E7DCE9F3-353A-FE4E-AB32-44AF7BBB97F7}"/>
            </a:ext>
          </a:extLst>
        </xdr:cNvPr>
        <xdr:cNvCxnSpPr>
          <a:stCxn id="106" idx="2"/>
          <a:endCxn id="110" idx="0"/>
        </xdr:cNvCxnSpPr>
      </xdr:nvCxnSpPr>
      <xdr:spPr>
        <a:xfrm flipH="1">
          <a:off x="5207000" y="33642300"/>
          <a:ext cx="2324100" cy="35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762000</xdr:colOff>
      <xdr:row>15</xdr:row>
      <xdr:rowOff>266700</xdr:rowOff>
    </xdr:from>
    <xdr:to>
      <xdr:col>2</xdr:col>
      <xdr:colOff>4119290</xdr:colOff>
      <xdr:row>15</xdr:row>
      <xdr:rowOff>3225800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B5FA708B-DEF9-6FEA-04F1-00952B89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29900" y="33159700"/>
          <a:ext cx="3357290" cy="2959100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2</xdr:row>
      <xdr:rowOff>228600</xdr:rowOff>
    </xdr:from>
    <xdr:to>
      <xdr:col>4</xdr:col>
      <xdr:colOff>3721100</xdr:colOff>
      <xdr:row>2</xdr:row>
      <xdr:rowOff>1841500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6FB803-BF2F-984E-85AA-6A849D6AD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52" r="1952"/>
        <a:stretch/>
      </xdr:blipFill>
      <xdr:spPr>
        <a:xfrm>
          <a:off x="16408400" y="901700"/>
          <a:ext cx="3251200" cy="1612900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3</xdr:row>
      <xdr:rowOff>508000</xdr:rowOff>
    </xdr:from>
    <xdr:to>
      <xdr:col>4</xdr:col>
      <xdr:colOff>4354202</xdr:colOff>
      <xdr:row>3</xdr:row>
      <xdr:rowOff>1752600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7531E7-5E24-1CCD-5AD8-DDAE38FDE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79800" y="3403600"/>
          <a:ext cx="4112902" cy="12446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4</xdr:row>
      <xdr:rowOff>482600</xdr:rowOff>
    </xdr:from>
    <xdr:to>
      <xdr:col>4</xdr:col>
      <xdr:colOff>4699000</xdr:colOff>
      <xdr:row>4</xdr:row>
      <xdr:rowOff>1815056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8F13D0-B5C7-83A5-476A-B83C7BACE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52800" y="5727700"/>
          <a:ext cx="4584700" cy="1332456"/>
        </a:xfrm>
        <a:prstGeom prst="rect">
          <a:avLst/>
        </a:prstGeom>
      </xdr:spPr>
    </xdr:pic>
    <xdr:clientData/>
  </xdr:twoCellAnchor>
  <xdr:twoCellAnchor editAs="oneCell">
    <xdr:from>
      <xdr:col>4</xdr:col>
      <xdr:colOff>558800</xdr:colOff>
      <xdr:row>5</xdr:row>
      <xdr:rowOff>565838</xdr:rowOff>
    </xdr:from>
    <xdr:to>
      <xdr:col>4</xdr:col>
      <xdr:colOff>4673600</xdr:colOff>
      <xdr:row>5</xdr:row>
      <xdr:rowOff>2120900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C734784-88C7-018D-72DA-B940A6E47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497300" y="8173138"/>
          <a:ext cx="4114800" cy="1555062"/>
        </a:xfrm>
        <a:prstGeom prst="rect">
          <a:avLst/>
        </a:prstGeom>
      </xdr:spPr>
    </xdr:pic>
    <xdr:clientData/>
  </xdr:twoCellAnchor>
  <xdr:twoCellAnchor editAs="oneCell">
    <xdr:from>
      <xdr:col>4</xdr:col>
      <xdr:colOff>1206500</xdr:colOff>
      <xdr:row>6</xdr:row>
      <xdr:rowOff>228600</xdr:rowOff>
    </xdr:from>
    <xdr:to>
      <xdr:col>4</xdr:col>
      <xdr:colOff>4238117</xdr:colOff>
      <xdr:row>6</xdr:row>
      <xdr:rowOff>2222500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C4A35E0-DD7B-A368-0D50-1D4AAFEF3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145000" y="10591800"/>
          <a:ext cx="3031617" cy="1993900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444500</xdr:colOff>
      <xdr:row>7</xdr:row>
      <xdr:rowOff>431168</xdr:rowOff>
    </xdr:from>
    <xdr:to>
      <xdr:col>4</xdr:col>
      <xdr:colOff>4699000</xdr:colOff>
      <xdr:row>7</xdr:row>
      <xdr:rowOff>1841499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0B4A00-FDCA-5643-A232-BA9A0FC0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383000" y="13410568"/>
          <a:ext cx="4254500" cy="141033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8</xdr:row>
      <xdr:rowOff>596900</xdr:rowOff>
    </xdr:from>
    <xdr:to>
      <xdr:col>4</xdr:col>
      <xdr:colOff>4762500</xdr:colOff>
      <xdr:row>8</xdr:row>
      <xdr:rowOff>1886260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96DA8F1-8E56-3949-A53A-1848E67D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71900" y="16192500"/>
          <a:ext cx="4229100" cy="1289360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9</xdr:row>
      <xdr:rowOff>236123</xdr:rowOff>
    </xdr:from>
    <xdr:to>
      <xdr:col>4</xdr:col>
      <xdr:colOff>4419304</xdr:colOff>
      <xdr:row>9</xdr:row>
      <xdr:rowOff>1923247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8927582-2074-237B-5F7A-D51C783C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08400" y="18447923"/>
          <a:ext cx="3949404" cy="1687124"/>
        </a:xfrm>
        <a:prstGeom prst="rect">
          <a:avLst/>
        </a:prstGeom>
      </xdr:spPr>
    </xdr:pic>
    <xdr:clientData/>
  </xdr:twoCellAnchor>
  <xdr:twoCellAnchor editAs="oneCell">
    <xdr:from>
      <xdr:col>4</xdr:col>
      <xdr:colOff>1460500</xdr:colOff>
      <xdr:row>10</xdr:row>
      <xdr:rowOff>283921</xdr:rowOff>
    </xdr:from>
    <xdr:to>
      <xdr:col>4</xdr:col>
      <xdr:colOff>3594099</xdr:colOff>
      <xdr:row>10</xdr:row>
      <xdr:rowOff>2311399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D259B0-2419-0AE3-000F-4341AAA6E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399000" y="20591221"/>
          <a:ext cx="2133599" cy="2027478"/>
        </a:xfrm>
        <a:prstGeom prst="rect">
          <a:avLst/>
        </a:prstGeom>
      </xdr:spPr>
    </xdr:pic>
    <xdr:clientData/>
  </xdr:twoCellAnchor>
  <xdr:twoCellAnchor editAs="oneCell">
    <xdr:from>
      <xdr:col>2</xdr:col>
      <xdr:colOff>1079500</xdr:colOff>
      <xdr:row>10</xdr:row>
      <xdr:rowOff>257890</xdr:rowOff>
    </xdr:from>
    <xdr:to>
      <xdr:col>2</xdr:col>
      <xdr:colOff>3200400</xdr:colOff>
      <xdr:row>10</xdr:row>
      <xdr:rowOff>2273300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A0185C7-0D4F-4592-49D9-DA3EA584E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947400" y="20565190"/>
          <a:ext cx="2120900" cy="2015410"/>
        </a:xfrm>
        <a:prstGeom prst="rect">
          <a:avLst/>
        </a:prstGeom>
      </xdr:spPr>
    </xdr:pic>
    <xdr:clientData/>
  </xdr:twoCellAnchor>
  <xdr:twoCellAnchor editAs="oneCell">
    <xdr:from>
      <xdr:col>4</xdr:col>
      <xdr:colOff>177801</xdr:colOff>
      <xdr:row>11</xdr:row>
      <xdr:rowOff>733016</xdr:rowOff>
    </xdr:from>
    <xdr:to>
      <xdr:col>4</xdr:col>
      <xdr:colOff>4737101</xdr:colOff>
      <xdr:row>11</xdr:row>
      <xdr:rowOff>1701799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D595FC3-B6F5-6EB0-8273-FFB889FC6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116301" y="23529516"/>
          <a:ext cx="4559300" cy="968783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12</xdr:row>
      <xdr:rowOff>362986</xdr:rowOff>
    </xdr:from>
    <xdr:to>
      <xdr:col>4</xdr:col>
      <xdr:colOff>4800600</xdr:colOff>
      <xdr:row>12</xdr:row>
      <xdr:rowOff>2374899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40BA7ED-CF6B-3E1A-F78D-53285A64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357600" y="25648686"/>
          <a:ext cx="4381500" cy="2011913"/>
        </a:xfrm>
        <a:prstGeom prst="rect">
          <a:avLst/>
        </a:prstGeom>
      </xdr:spPr>
    </xdr:pic>
    <xdr:clientData/>
  </xdr:twoCellAnchor>
  <xdr:twoCellAnchor editAs="oneCell">
    <xdr:from>
      <xdr:col>4</xdr:col>
      <xdr:colOff>469900</xdr:colOff>
      <xdr:row>13</xdr:row>
      <xdr:rowOff>393700</xdr:rowOff>
    </xdr:from>
    <xdr:to>
      <xdr:col>4</xdr:col>
      <xdr:colOff>4824245</xdr:colOff>
      <xdr:row>13</xdr:row>
      <xdr:rowOff>2413000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BB310AC-510A-8643-96FE-90E85B616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08400" y="28562300"/>
          <a:ext cx="4354345" cy="201930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14</xdr:row>
      <xdr:rowOff>584200</xdr:rowOff>
    </xdr:from>
    <xdr:to>
      <xdr:col>4</xdr:col>
      <xdr:colOff>4711556</xdr:colOff>
      <xdr:row>14</xdr:row>
      <xdr:rowOff>1524000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1F7F861-D0BE-B445-936E-B394DDB2E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67100" y="31483300"/>
          <a:ext cx="4482956" cy="939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1028700</xdr:colOff>
      <xdr:row>15</xdr:row>
      <xdr:rowOff>139700</xdr:rowOff>
    </xdr:from>
    <xdr:to>
      <xdr:col>4</xdr:col>
      <xdr:colOff>4385990</xdr:colOff>
      <xdr:row>15</xdr:row>
      <xdr:rowOff>3098800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A71D334-836A-074A-8B5E-622DC6E64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967200" y="33375600"/>
          <a:ext cx="3357290" cy="2959100"/>
        </a:xfrm>
        <a:prstGeom prst="rect">
          <a:avLst/>
        </a:prstGeom>
      </xdr:spPr>
    </xdr:pic>
    <xdr:clientData/>
  </xdr:twoCellAnchor>
  <xdr:twoCellAnchor>
    <xdr:from>
      <xdr:col>1</xdr:col>
      <xdr:colOff>1739900</xdr:colOff>
      <xdr:row>18</xdr:row>
      <xdr:rowOff>127000</xdr:rowOff>
    </xdr:from>
    <xdr:to>
      <xdr:col>3</xdr:col>
      <xdr:colOff>844550</xdr:colOff>
      <xdr:row>33</xdr:row>
      <xdr:rowOff>38100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47078F-1AB2-794D-B864-111B2D410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17</xdr:row>
      <xdr:rowOff>152400</xdr:rowOff>
    </xdr:from>
    <xdr:to>
      <xdr:col>15</xdr:col>
      <xdr:colOff>812800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F69FD-EC38-02F9-36FB-6839353B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1</xdr:row>
      <xdr:rowOff>114300</xdr:rowOff>
    </xdr:from>
    <xdr:to>
      <xdr:col>31</xdr:col>
      <xdr:colOff>304800</xdr:colOff>
      <xdr:row>15</xdr:row>
      <xdr:rowOff>317500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B83262-2D57-64AE-78D0-F4E8608C4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3</xdr:row>
      <xdr:rowOff>228600</xdr:rowOff>
    </xdr:from>
    <xdr:to>
      <xdr:col>6</xdr:col>
      <xdr:colOff>165100</xdr:colOff>
      <xdr:row>8</xdr:row>
      <xdr:rowOff>165100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B28450A4-A1D5-B79B-371B-B03D4AEDF570}"/>
            </a:ext>
          </a:extLst>
        </xdr:cNvPr>
        <xdr:cNvGrpSpPr/>
      </xdr:nvGrpSpPr>
      <xdr:grpSpPr>
        <a:xfrm>
          <a:off x="14566900" y="1155700"/>
          <a:ext cx="1943100" cy="1397000"/>
          <a:chOff x="24650700" y="1600200"/>
          <a:chExt cx="1943100" cy="20066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0C42731-6862-0847-BBE6-A45094E5DA36}"/>
              </a:ext>
            </a:extLst>
          </xdr:cNvPr>
          <xdr:cNvSpPr/>
        </xdr:nvSpPr>
        <xdr:spPr>
          <a:xfrm>
            <a:off x="24803100" y="3035300"/>
            <a:ext cx="1473200" cy="5715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769B3E73-17A4-4C48-A523-0611AB4480B7}"/>
              </a:ext>
            </a:extLst>
          </xdr:cNvPr>
          <xdr:cNvSpPr/>
        </xdr:nvSpPr>
        <xdr:spPr>
          <a:xfrm>
            <a:off x="25133300" y="1600200"/>
            <a:ext cx="596900" cy="8636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95EDCF17-0DD1-634E-8C07-C0A20170A174}"/>
              </a:ext>
            </a:extLst>
          </xdr:cNvPr>
          <xdr:cNvSpPr/>
        </xdr:nvSpPr>
        <xdr:spPr>
          <a:xfrm>
            <a:off x="25996900" y="1600200"/>
            <a:ext cx="596900" cy="8636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vc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ED20041-895F-BD45-94A4-CCC91D03D48A}"/>
              </a:ext>
            </a:extLst>
          </xdr:cNvPr>
          <xdr:cNvCxnSpPr>
            <a:stCxn id="5" idx="4"/>
            <a:endCxn id="4" idx="0"/>
          </xdr:cNvCxnSpPr>
        </xdr:nvCxnSpPr>
        <xdr:spPr>
          <a:xfrm>
            <a:off x="25431750" y="2463800"/>
            <a:ext cx="107950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F21E654-A822-0840-9681-DB7F5B44EBCD}"/>
              </a:ext>
            </a:extLst>
          </xdr:cNvPr>
          <xdr:cNvCxnSpPr>
            <a:stCxn id="6" idx="4"/>
            <a:endCxn id="4" idx="0"/>
          </xdr:cNvCxnSpPr>
        </xdr:nvCxnSpPr>
        <xdr:spPr>
          <a:xfrm flipH="1">
            <a:off x="25539700" y="2463800"/>
            <a:ext cx="755650" cy="5715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5F404E2C-62F6-B148-B674-E8A552B18B96}"/>
              </a:ext>
            </a:extLst>
          </xdr:cNvPr>
          <xdr:cNvSpPr/>
        </xdr:nvSpPr>
        <xdr:spPr>
          <a:xfrm>
            <a:off x="24650700" y="1917700"/>
            <a:ext cx="190500" cy="3302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5AA01526-F6CD-B141-8AEE-2A214426CD03}"/>
              </a:ext>
            </a:extLst>
          </xdr:cNvPr>
          <xdr:cNvCxnSpPr>
            <a:stCxn id="20" idx="4"/>
            <a:endCxn id="4" idx="0"/>
          </xdr:cNvCxnSpPr>
        </xdr:nvCxnSpPr>
        <xdr:spPr>
          <a:xfrm>
            <a:off x="24745950" y="2247900"/>
            <a:ext cx="793750" cy="787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165100</xdr:colOff>
      <xdr:row>3</xdr:row>
      <xdr:rowOff>177800</xdr:rowOff>
    </xdr:from>
    <xdr:to>
      <xdr:col>10</xdr:col>
      <xdr:colOff>431800</xdr:colOff>
      <xdr:row>8</xdr:row>
      <xdr:rowOff>165100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E5FB47A2-EC47-7CE4-D38F-9C83A916A0AC}"/>
            </a:ext>
          </a:extLst>
        </xdr:cNvPr>
        <xdr:cNvGrpSpPr/>
      </xdr:nvGrpSpPr>
      <xdr:grpSpPr>
        <a:xfrm>
          <a:off x="18161000" y="1104900"/>
          <a:ext cx="1968500" cy="1447800"/>
          <a:chOff x="24447500" y="5892800"/>
          <a:chExt cx="1968500" cy="14478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A9B8582-5106-4244-AE16-A2EFF0F17A31}"/>
              </a:ext>
            </a:extLst>
          </xdr:cNvPr>
          <xdr:cNvSpPr/>
        </xdr:nvSpPr>
        <xdr:spPr>
          <a:xfrm>
            <a:off x="24485600" y="6946900"/>
            <a:ext cx="1473200" cy="3937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E81B933-B7C8-154A-9F32-F0CEB6E3C1F5}"/>
              </a:ext>
            </a:extLst>
          </xdr:cNvPr>
          <xdr:cNvSpPr/>
        </xdr:nvSpPr>
        <xdr:spPr>
          <a:xfrm>
            <a:off x="24955500" y="58928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D4E91DA-7F9B-6243-B170-2EC357642DB2}"/>
              </a:ext>
            </a:extLst>
          </xdr:cNvPr>
          <xdr:cNvSpPr/>
        </xdr:nvSpPr>
        <xdr:spPr>
          <a:xfrm>
            <a:off x="25819100" y="59055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ker</a:t>
            </a:r>
          </a:p>
        </xdr:txBody>
      </xdr: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3FB5CA89-354F-944E-8C31-E3A83B38DFCD}"/>
              </a:ext>
            </a:extLst>
          </xdr:cNvPr>
          <xdr:cNvCxnSpPr>
            <a:stCxn id="10" idx="4"/>
            <a:endCxn id="9" idx="0"/>
          </xdr:cNvCxnSpPr>
        </xdr:nvCxnSpPr>
        <xdr:spPr>
          <a:xfrm flipH="1">
            <a:off x="25222200" y="6489700"/>
            <a:ext cx="317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43A4AEDC-6A14-7143-BB46-477CB2A5C32C}"/>
              </a:ext>
            </a:extLst>
          </xdr:cNvPr>
          <xdr:cNvCxnSpPr>
            <a:stCxn id="11" idx="4"/>
          </xdr:cNvCxnSpPr>
        </xdr:nvCxnSpPr>
        <xdr:spPr>
          <a:xfrm flipH="1">
            <a:off x="25222200" y="6502400"/>
            <a:ext cx="8953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73784BE4-3B6F-6F46-BF0C-2E5301D59A3A}"/>
              </a:ext>
            </a:extLst>
          </xdr:cNvPr>
          <xdr:cNvSpPr/>
        </xdr:nvSpPr>
        <xdr:spPr>
          <a:xfrm>
            <a:off x="24447500" y="6096000"/>
            <a:ext cx="190500" cy="2413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D5A8738-6B20-AD49-8485-F073AAB94DF0}"/>
              </a:ext>
            </a:extLst>
          </xdr:cNvPr>
          <xdr:cNvCxnSpPr>
            <a:stCxn id="22" idx="4"/>
            <a:endCxn id="9" idx="0"/>
          </xdr:cNvCxnSpPr>
        </xdr:nvCxnSpPr>
        <xdr:spPr>
          <a:xfrm>
            <a:off x="24542750" y="6337300"/>
            <a:ext cx="67945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203200</xdr:colOff>
      <xdr:row>1</xdr:row>
      <xdr:rowOff>241300</xdr:rowOff>
    </xdr:from>
    <xdr:to>
      <xdr:col>14</xdr:col>
      <xdr:colOff>520700</xdr:colOff>
      <xdr:row>8</xdr:row>
      <xdr:rowOff>139700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D0A93D54-8D0F-CCAA-7990-D55CEB884E8E}"/>
            </a:ext>
          </a:extLst>
        </xdr:cNvPr>
        <xdr:cNvGrpSpPr/>
      </xdr:nvGrpSpPr>
      <xdr:grpSpPr>
        <a:xfrm>
          <a:off x="21551900" y="533400"/>
          <a:ext cx="1968500" cy="1993900"/>
          <a:chOff x="23825200" y="711200"/>
          <a:chExt cx="1968500" cy="3022600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3D10453-7CE4-3444-A242-BAD2558C3FE1}"/>
              </a:ext>
            </a:extLst>
          </xdr:cNvPr>
          <xdr:cNvSpPr/>
        </xdr:nvSpPr>
        <xdr:spPr>
          <a:xfrm>
            <a:off x="23825200" y="3162300"/>
            <a:ext cx="1473200" cy="5715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B5BB1E4B-35CF-5D4C-A8A6-CC5423B47292}"/>
              </a:ext>
            </a:extLst>
          </xdr:cNvPr>
          <xdr:cNvSpPr/>
        </xdr:nvSpPr>
        <xdr:spPr>
          <a:xfrm>
            <a:off x="24155400" y="1816100"/>
            <a:ext cx="596900" cy="8636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DE98382A-4BE6-4449-A201-5CD7A30AB317}"/>
              </a:ext>
            </a:extLst>
          </xdr:cNvPr>
          <xdr:cNvSpPr/>
        </xdr:nvSpPr>
        <xdr:spPr>
          <a:xfrm>
            <a:off x="25019000" y="1816100"/>
            <a:ext cx="774700" cy="8636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vc_t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7E07E524-20D7-5044-B292-D7B60B68F989}"/>
              </a:ext>
            </a:extLst>
          </xdr:cNvPr>
          <xdr:cNvCxnSpPr>
            <a:stCxn id="25" idx="4"/>
            <a:endCxn id="24" idx="0"/>
          </xdr:cNvCxnSpPr>
        </xdr:nvCxnSpPr>
        <xdr:spPr>
          <a:xfrm>
            <a:off x="24453850" y="2679700"/>
            <a:ext cx="107950" cy="482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A05495E6-A54D-CB4B-968A-BE5C0CC8E49B}"/>
              </a:ext>
            </a:extLst>
          </xdr:cNvPr>
          <xdr:cNvCxnSpPr>
            <a:stCxn id="26" idx="4"/>
            <a:endCxn id="24" idx="0"/>
          </xdr:cNvCxnSpPr>
        </xdr:nvCxnSpPr>
        <xdr:spPr>
          <a:xfrm flipH="1">
            <a:off x="24561800" y="2679700"/>
            <a:ext cx="844550" cy="482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5E74178B-BD15-104D-8565-57013008329F}"/>
              </a:ext>
            </a:extLst>
          </xdr:cNvPr>
          <xdr:cNvSpPr/>
        </xdr:nvSpPr>
        <xdr:spPr>
          <a:xfrm>
            <a:off x="25311100" y="711200"/>
            <a:ext cx="190500" cy="3302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3298BEC4-330E-1C49-9B9C-9E2D8B353DFB}"/>
              </a:ext>
            </a:extLst>
          </xdr:cNvPr>
          <xdr:cNvCxnSpPr>
            <a:stCxn id="29" idx="4"/>
            <a:endCxn id="26" idx="0"/>
          </xdr:cNvCxnSpPr>
        </xdr:nvCxnSpPr>
        <xdr:spPr>
          <a:xfrm>
            <a:off x="25406350" y="1041400"/>
            <a:ext cx="0" cy="7747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635000</xdr:colOff>
      <xdr:row>4</xdr:row>
      <xdr:rowOff>38100</xdr:rowOff>
    </xdr:from>
    <xdr:to>
      <xdr:col>29</xdr:col>
      <xdr:colOff>228600</xdr:colOff>
      <xdr:row>9</xdr:row>
      <xdr:rowOff>25400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9DC45917-A897-3550-52BC-6395155632A4}"/>
            </a:ext>
          </a:extLst>
        </xdr:cNvPr>
        <xdr:cNvGrpSpPr/>
      </xdr:nvGrpSpPr>
      <xdr:grpSpPr>
        <a:xfrm>
          <a:off x="33045400" y="1257300"/>
          <a:ext cx="2895600" cy="1447800"/>
          <a:chOff x="23850600" y="8940800"/>
          <a:chExt cx="2895600" cy="1447800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31DD7C2-D255-DC4B-A44C-9DA551DAEB7D}"/>
              </a:ext>
            </a:extLst>
          </xdr:cNvPr>
          <xdr:cNvSpPr/>
        </xdr:nvSpPr>
        <xdr:spPr>
          <a:xfrm>
            <a:off x="23888700" y="9994900"/>
            <a:ext cx="1473200" cy="3937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F48099DD-DBF6-C540-BDC9-0144869FE380}"/>
              </a:ext>
            </a:extLst>
          </xdr:cNvPr>
          <xdr:cNvSpPr/>
        </xdr:nvSpPr>
        <xdr:spPr>
          <a:xfrm>
            <a:off x="24358600" y="89408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40" name="Oval 39">
            <a:extLst>
              <a:ext uri="{FF2B5EF4-FFF2-40B4-BE49-F238E27FC236}">
                <a16:creationId xmlns:a16="http://schemas.microsoft.com/office/drawing/2014/main" id="{9B692F62-1413-6C45-BE09-BD53087D261A}"/>
              </a:ext>
            </a:extLst>
          </xdr:cNvPr>
          <xdr:cNvSpPr/>
        </xdr:nvSpPr>
        <xdr:spPr>
          <a:xfrm>
            <a:off x="25222200" y="89535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vc</a:t>
            </a:r>
          </a:p>
        </xdr:txBody>
      </xdr: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A7975E1C-CC37-0E4E-9BE1-9A8618293EF6}"/>
              </a:ext>
            </a:extLst>
          </xdr:cNvPr>
          <xdr:cNvCxnSpPr>
            <a:stCxn id="39" idx="4"/>
            <a:endCxn id="38" idx="0"/>
          </xdr:cNvCxnSpPr>
        </xdr:nvCxnSpPr>
        <xdr:spPr>
          <a:xfrm flipH="1">
            <a:off x="24625300" y="9537700"/>
            <a:ext cx="317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DAC3264F-ADB1-704E-936E-FD77582D6672}"/>
              </a:ext>
            </a:extLst>
          </xdr:cNvPr>
          <xdr:cNvCxnSpPr>
            <a:stCxn id="40" idx="4"/>
          </xdr:cNvCxnSpPr>
        </xdr:nvCxnSpPr>
        <xdr:spPr>
          <a:xfrm flipH="1">
            <a:off x="24625300" y="9550400"/>
            <a:ext cx="8953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DB5D0386-60F3-4B4D-BB63-9F8816BAE274}"/>
              </a:ext>
            </a:extLst>
          </xdr:cNvPr>
          <xdr:cNvSpPr/>
        </xdr:nvSpPr>
        <xdr:spPr>
          <a:xfrm>
            <a:off x="23850600" y="9144000"/>
            <a:ext cx="190500" cy="2413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4" name="Straight Arrow Connector 43">
            <a:extLst>
              <a:ext uri="{FF2B5EF4-FFF2-40B4-BE49-F238E27FC236}">
                <a16:creationId xmlns:a16="http://schemas.microsoft.com/office/drawing/2014/main" id="{FC35F5D2-5941-F748-855C-095524A5AC4A}"/>
              </a:ext>
            </a:extLst>
          </xdr:cNvPr>
          <xdr:cNvCxnSpPr>
            <a:stCxn id="43" idx="4"/>
            <a:endCxn id="38" idx="0"/>
          </xdr:cNvCxnSpPr>
        </xdr:nvCxnSpPr>
        <xdr:spPr>
          <a:xfrm>
            <a:off x="23945850" y="9385300"/>
            <a:ext cx="67945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C74A508C-EB0A-B446-8FDA-AB76DE747E17}"/>
              </a:ext>
            </a:extLst>
          </xdr:cNvPr>
          <xdr:cNvSpPr/>
        </xdr:nvSpPr>
        <xdr:spPr>
          <a:xfrm>
            <a:off x="26149300" y="89662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a1</a:t>
            </a:r>
          </a:p>
        </xdr:txBody>
      </xdr:sp>
      <xdr:cxnSp macro="">
        <xdr:nvCxnSpPr>
          <xdr:cNvPr id="53" name="Straight Arrow Connector 52">
            <a:extLst>
              <a:ext uri="{FF2B5EF4-FFF2-40B4-BE49-F238E27FC236}">
                <a16:creationId xmlns:a16="http://schemas.microsoft.com/office/drawing/2014/main" id="{7D7969DA-F687-7D47-8482-D3BCAC08E719}"/>
              </a:ext>
            </a:extLst>
          </xdr:cNvPr>
          <xdr:cNvCxnSpPr>
            <a:stCxn id="52" idx="4"/>
            <a:endCxn id="38" idx="0"/>
          </xdr:cNvCxnSpPr>
        </xdr:nvCxnSpPr>
        <xdr:spPr>
          <a:xfrm flipH="1">
            <a:off x="24625300" y="9563100"/>
            <a:ext cx="1822450" cy="4318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317500</xdr:colOff>
      <xdr:row>2</xdr:row>
      <xdr:rowOff>0</xdr:rowOff>
    </xdr:from>
    <xdr:to>
      <xdr:col>18</xdr:col>
      <xdr:colOff>800100</xdr:colOff>
      <xdr:row>9</xdr:row>
      <xdr:rowOff>0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0D2507E2-E9A4-3B32-0FC0-B70029ADA3E4}"/>
            </a:ext>
          </a:extLst>
        </xdr:cNvPr>
        <xdr:cNvGrpSpPr/>
      </xdr:nvGrpSpPr>
      <xdr:grpSpPr>
        <a:xfrm>
          <a:off x="24968200" y="635000"/>
          <a:ext cx="2133600" cy="2044700"/>
          <a:chOff x="28244800" y="5702300"/>
          <a:chExt cx="2133600" cy="2044700"/>
        </a:xfrm>
      </xdr:grpSpPr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61A49FF7-C79C-1C41-AC6F-1D9ED1DC8947}"/>
              </a:ext>
            </a:extLst>
          </xdr:cNvPr>
          <xdr:cNvSpPr/>
        </xdr:nvSpPr>
        <xdr:spPr>
          <a:xfrm>
            <a:off x="28244800" y="7353300"/>
            <a:ext cx="1473200" cy="3937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1A8F3C3D-22AC-4F4D-B045-DA23C66741FE}"/>
              </a:ext>
            </a:extLst>
          </xdr:cNvPr>
          <xdr:cNvSpPr/>
        </xdr:nvSpPr>
        <xdr:spPr>
          <a:xfrm>
            <a:off x="28714700" y="62992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80" name="Oval 79">
            <a:extLst>
              <a:ext uri="{FF2B5EF4-FFF2-40B4-BE49-F238E27FC236}">
                <a16:creationId xmlns:a16="http://schemas.microsoft.com/office/drawing/2014/main" id="{260596A3-F851-CE4E-A108-DA0971A836B3}"/>
              </a:ext>
            </a:extLst>
          </xdr:cNvPr>
          <xdr:cNvSpPr/>
        </xdr:nvSpPr>
        <xdr:spPr>
          <a:xfrm>
            <a:off x="29578300" y="6311900"/>
            <a:ext cx="8001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ker_t</a:t>
            </a:r>
          </a:p>
        </xdr:txBody>
      </xdr:sp>
      <xdr:cxnSp macro="">
        <xdr:nvCxnSpPr>
          <xdr:cNvPr id="81" name="Straight Arrow Connector 80">
            <a:extLst>
              <a:ext uri="{FF2B5EF4-FFF2-40B4-BE49-F238E27FC236}">
                <a16:creationId xmlns:a16="http://schemas.microsoft.com/office/drawing/2014/main" id="{6600CC8C-3363-E346-B5B6-9EBD44DFADF7}"/>
              </a:ext>
            </a:extLst>
          </xdr:cNvPr>
          <xdr:cNvCxnSpPr>
            <a:stCxn id="79" idx="4"/>
            <a:endCxn id="78" idx="0"/>
          </xdr:cNvCxnSpPr>
        </xdr:nvCxnSpPr>
        <xdr:spPr>
          <a:xfrm flipH="1">
            <a:off x="28981400" y="6896100"/>
            <a:ext cx="317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D783196C-F2F9-F948-BC5A-E53AE3199611}"/>
              </a:ext>
            </a:extLst>
          </xdr:cNvPr>
          <xdr:cNvCxnSpPr>
            <a:stCxn id="80" idx="4"/>
          </xdr:cNvCxnSpPr>
        </xdr:nvCxnSpPr>
        <xdr:spPr>
          <a:xfrm flipH="1">
            <a:off x="28981400" y="6908800"/>
            <a:ext cx="9969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35EBD3A5-361D-5F4C-A556-88D0D1E9CF80}"/>
              </a:ext>
            </a:extLst>
          </xdr:cNvPr>
          <xdr:cNvSpPr/>
        </xdr:nvSpPr>
        <xdr:spPr>
          <a:xfrm>
            <a:off x="29883100" y="5702300"/>
            <a:ext cx="190500" cy="2413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84" name="Straight Arrow Connector 83">
            <a:extLst>
              <a:ext uri="{FF2B5EF4-FFF2-40B4-BE49-F238E27FC236}">
                <a16:creationId xmlns:a16="http://schemas.microsoft.com/office/drawing/2014/main" id="{DA3C757B-B436-224B-AF96-62C6EB091812}"/>
              </a:ext>
            </a:extLst>
          </xdr:cNvPr>
          <xdr:cNvCxnSpPr>
            <a:stCxn id="83" idx="4"/>
            <a:endCxn id="80" idx="0"/>
          </xdr:cNvCxnSpPr>
        </xdr:nvCxnSpPr>
        <xdr:spPr>
          <a:xfrm>
            <a:off x="29978350" y="5943600"/>
            <a:ext cx="0" cy="3683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457200</xdr:colOff>
      <xdr:row>3</xdr:row>
      <xdr:rowOff>241300</xdr:rowOff>
    </xdr:from>
    <xdr:to>
      <xdr:col>23</xdr:col>
      <xdr:colOff>762000</xdr:colOff>
      <xdr:row>8</xdr:row>
      <xdr:rowOff>254000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80B584BB-8CAE-D99E-2B8E-71F2ACE92AF4}"/>
            </a:ext>
          </a:extLst>
        </xdr:cNvPr>
        <xdr:cNvGrpSpPr/>
      </xdr:nvGrpSpPr>
      <xdr:grpSpPr>
        <a:xfrm>
          <a:off x="28740100" y="1168400"/>
          <a:ext cx="2781300" cy="1473200"/>
          <a:chOff x="28384500" y="12128500"/>
          <a:chExt cx="2781300" cy="1473200"/>
        </a:xfrm>
      </xdr:grpSpPr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3741B6D3-F16C-C84E-8F0E-D570EC0A22A8}"/>
              </a:ext>
            </a:extLst>
          </xdr:cNvPr>
          <xdr:cNvSpPr/>
        </xdr:nvSpPr>
        <xdr:spPr>
          <a:xfrm>
            <a:off x="28422600" y="13208000"/>
            <a:ext cx="1473200" cy="3937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Oval 71">
            <a:extLst>
              <a:ext uri="{FF2B5EF4-FFF2-40B4-BE49-F238E27FC236}">
                <a16:creationId xmlns:a16="http://schemas.microsoft.com/office/drawing/2014/main" id="{F87FDCD5-2609-4C49-91B8-CF49DE635FE1}"/>
              </a:ext>
            </a:extLst>
          </xdr:cNvPr>
          <xdr:cNvSpPr/>
        </xdr:nvSpPr>
        <xdr:spPr>
          <a:xfrm>
            <a:off x="28892500" y="121539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56892A21-76AA-9842-AD22-A201E0222E47}"/>
              </a:ext>
            </a:extLst>
          </xdr:cNvPr>
          <xdr:cNvSpPr/>
        </xdr:nvSpPr>
        <xdr:spPr>
          <a:xfrm>
            <a:off x="29756100" y="121666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ker</a:t>
            </a:r>
          </a:p>
        </xdr:txBody>
      </xdr:sp>
      <xdr:cxnSp macro="">
        <xdr:nvCxnSpPr>
          <xdr:cNvPr id="74" name="Straight Arrow Connector 73">
            <a:extLst>
              <a:ext uri="{FF2B5EF4-FFF2-40B4-BE49-F238E27FC236}">
                <a16:creationId xmlns:a16="http://schemas.microsoft.com/office/drawing/2014/main" id="{3E7685A9-43D2-BF47-9D3D-CD2AA21044AC}"/>
              </a:ext>
            </a:extLst>
          </xdr:cNvPr>
          <xdr:cNvCxnSpPr>
            <a:stCxn id="72" idx="4"/>
            <a:endCxn id="71" idx="0"/>
          </xdr:cNvCxnSpPr>
        </xdr:nvCxnSpPr>
        <xdr:spPr>
          <a:xfrm flipH="1">
            <a:off x="29159200" y="12750800"/>
            <a:ext cx="317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Straight Arrow Connector 74">
            <a:extLst>
              <a:ext uri="{FF2B5EF4-FFF2-40B4-BE49-F238E27FC236}">
                <a16:creationId xmlns:a16="http://schemas.microsoft.com/office/drawing/2014/main" id="{7CF1D151-6A6A-9F4E-9E74-0E88F5D54FBB}"/>
              </a:ext>
            </a:extLst>
          </xdr:cNvPr>
          <xdr:cNvCxnSpPr>
            <a:stCxn id="73" idx="4"/>
          </xdr:cNvCxnSpPr>
        </xdr:nvCxnSpPr>
        <xdr:spPr>
          <a:xfrm flipH="1">
            <a:off x="29159200" y="12763500"/>
            <a:ext cx="8953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08093787-A244-D44A-9608-A3A750A1930E}"/>
              </a:ext>
            </a:extLst>
          </xdr:cNvPr>
          <xdr:cNvSpPr/>
        </xdr:nvSpPr>
        <xdr:spPr>
          <a:xfrm>
            <a:off x="28384500" y="12357100"/>
            <a:ext cx="190500" cy="2413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77" name="Straight Arrow Connector 76">
            <a:extLst>
              <a:ext uri="{FF2B5EF4-FFF2-40B4-BE49-F238E27FC236}">
                <a16:creationId xmlns:a16="http://schemas.microsoft.com/office/drawing/2014/main" id="{6798ABA9-E08A-3E47-9C3F-3D6B4DBC4A26}"/>
              </a:ext>
            </a:extLst>
          </xdr:cNvPr>
          <xdr:cNvCxnSpPr>
            <a:stCxn id="76" idx="4"/>
            <a:endCxn id="71" idx="0"/>
          </xdr:cNvCxnSpPr>
        </xdr:nvCxnSpPr>
        <xdr:spPr>
          <a:xfrm>
            <a:off x="28479750" y="12598400"/>
            <a:ext cx="67945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2" name="Oval 91">
            <a:extLst>
              <a:ext uri="{FF2B5EF4-FFF2-40B4-BE49-F238E27FC236}">
                <a16:creationId xmlns:a16="http://schemas.microsoft.com/office/drawing/2014/main" id="{F94BFED1-A5CD-4F47-9357-EAFE10DAD0CA}"/>
              </a:ext>
            </a:extLst>
          </xdr:cNvPr>
          <xdr:cNvSpPr/>
        </xdr:nvSpPr>
        <xdr:spPr>
          <a:xfrm>
            <a:off x="30568900" y="121285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vc</a:t>
            </a:r>
          </a:p>
        </xdr:txBody>
      </xdr:sp>
      <xdr:cxnSp macro="">
        <xdr:nvCxnSpPr>
          <xdr:cNvPr id="93" name="Straight Arrow Connector 92">
            <a:extLst>
              <a:ext uri="{FF2B5EF4-FFF2-40B4-BE49-F238E27FC236}">
                <a16:creationId xmlns:a16="http://schemas.microsoft.com/office/drawing/2014/main" id="{01DE7E82-E0E6-5E42-B827-BB382AB87658}"/>
              </a:ext>
            </a:extLst>
          </xdr:cNvPr>
          <xdr:cNvCxnSpPr>
            <a:stCxn id="92" idx="4"/>
            <a:endCxn id="71" idx="0"/>
          </xdr:cNvCxnSpPr>
        </xdr:nvCxnSpPr>
        <xdr:spPr>
          <a:xfrm flipH="1">
            <a:off x="29159200" y="12725400"/>
            <a:ext cx="1708150" cy="482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114300</xdr:colOff>
      <xdr:row>4</xdr:row>
      <xdr:rowOff>152400</xdr:rowOff>
    </xdr:from>
    <xdr:to>
      <xdr:col>34</xdr:col>
      <xdr:colOff>419100</xdr:colOff>
      <xdr:row>9</xdr:row>
      <xdr:rowOff>165100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732E746A-BED6-280B-7872-B5F55A691A8F}"/>
            </a:ext>
          </a:extLst>
        </xdr:cNvPr>
        <xdr:cNvGrpSpPr/>
      </xdr:nvGrpSpPr>
      <xdr:grpSpPr>
        <a:xfrm>
          <a:off x="37477700" y="1371600"/>
          <a:ext cx="2781300" cy="1473200"/>
          <a:chOff x="28498800" y="15265400"/>
          <a:chExt cx="2781300" cy="1473200"/>
        </a:xfrm>
      </xdr:grpSpPr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356FC83A-276F-7148-8285-C14ECD4C77AA}"/>
              </a:ext>
            </a:extLst>
          </xdr:cNvPr>
          <xdr:cNvSpPr/>
        </xdr:nvSpPr>
        <xdr:spPr>
          <a:xfrm>
            <a:off x="28536900" y="16344900"/>
            <a:ext cx="1473200" cy="3937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0" name="Oval 99">
            <a:extLst>
              <a:ext uri="{FF2B5EF4-FFF2-40B4-BE49-F238E27FC236}">
                <a16:creationId xmlns:a16="http://schemas.microsoft.com/office/drawing/2014/main" id="{762BD772-66CE-B549-8A19-DD9A8D49EFC4}"/>
              </a:ext>
            </a:extLst>
          </xdr:cNvPr>
          <xdr:cNvSpPr/>
        </xdr:nvSpPr>
        <xdr:spPr>
          <a:xfrm>
            <a:off x="29006800" y="152908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sys</a:t>
            </a:r>
          </a:p>
        </xdr:txBody>
      </xdr:sp>
      <xdr:sp macro="" textlink="">
        <xdr:nvSpPr>
          <xdr:cNvPr id="101" name="Oval 100">
            <a:extLst>
              <a:ext uri="{FF2B5EF4-FFF2-40B4-BE49-F238E27FC236}">
                <a16:creationId xmlns:a16="http://schemas.microsoft.com/office/drawing/2014/main" id="{7A581891-3D74-1743-B7EB-33F995D7B984}"/>
              </a:ext>
            </a:extLst>
          </xdr:cNvPr>
          <xdr:cNvSpPr/>
        </xdr:nvSpPr>
        <xdr:spPr>
          <a:xfrm>
            <a:off x="29870400" y="153035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c</a:t>
            </a:r>
          </a:p>
        </xdr:txBody>
      </xdr:sp>
      <xdr:cxnSp macro="">
        <xdr:nvCxnSpPr>
          <xdr:cNvPr id="102" name="Straight Arrow Connector 101">
            <a:extLst>
              <a:ext uri="{FF2B5EF4-FFF2-40B4-BE49-F238E27FC236}">
                <a16:creationId xmlns:a16="http://schemas.microsoft.com/office/drawing/2014/main" id="{5505C6F9-9B98-C741-9F15-D97F81BB6BC5}"/>
              </a:ext>
            </a:extLst>
          </xdr:cNvPr>
          <xdr:cNvCxnSpPr>
            <a:stCxn id="100" idx="4"/>
            <a:endCxn id="99" idx="0"/>
          </xdr:cNvCxnSpPr>
        </xdr:nvCxnSpPr>
        <xdr:spPr>
          <a:xfrm flipH="1">
            <a:off x="29273500" y="15887700"/>
            <a:ext cx="317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Straight Arrow Connector 102">
            <a:extLst>
              <a:ext uri="{FF2B5EF4-FFF2-40B4-BE49-F238E27FC236}">
                <a16:creationId xmlns:a16="http://schemas.microsoft.com/office/drawing/2014/main" id="{4AD1D2AC-22A4-194F-8EBE-43E402245AFA}"/>
              </a:ext>
            </a:extLst>
          </xdr:cNvPr>
          <xdr:cNvCxnSpPr>
            <a:stCxn id="101" idx="4"/>
          </xdr:cNvCxnSpPr>
        </xdr:nvCxnSpPr>
        <xdr:spPr>
          <a:xfrm flipH="1">
            <a:off x="29273500" y="15900400"/>
            <a:ext cx="895350" cy="4572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4" name="Oval 103">
            <a:extLst>
              <a:ext uri="{FF2B5EF4-FFF2-40B4-BE49-F238E27FC236}">
                <a16:creationId xmlns:a16="http://schemas.microsoft.com/office/drawing/2014/main" id="{F4A9603F-B18E-D34E-8BF3-F525506EFAAC}"/>
              </a:ext>
            </a:extLst>
          </xdr:cNvPr>
          <xdr:cNvSpPr/>
        </xdr:nvSpPr>
        <xdr:spPr>
          <a:xfrm>
            <a:off x="28498800" y="15494000"/>
            <a:ext cx="190500" cy="241300"/>
          </a:xfrm>
          <a:prstGeom prst="ellipse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05" name="Straight Arrow Connector 104">
            <a:extLst>
              <a:ext uri="{FF2B5EF4-FFF2-40B4-BE49-F238E27FC236}">
                <a16:creationId xmlns:a16="http://schemas.microsoft.com/office/drawing/2014/main" id="{6A9DF530-3F61-D741-9B92-E2605A8A80D6}"/>
              </a:ext>
            </a:extLst>
          </xdr:cNvPr>
          <xdr:cNvCxnSpPr>
            <a:stCxn id="104" idx="4"/>
            <a:endCxn id="99" idx="0"/>
          </xdr:cNvCxnSpPr>
        </xdr:nvCxnSpPr>
        <xdr:spPr>
          <a:xfrm>
            <a:off x="28594050" y="15735300"/>
            <a:ext cx="67945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Oval 105">
            <a:extLst>
              <a:ext uri="{FF2B5EF4-FFF2-40B4-BE49-F238E27FC236}">
                <a16:creationId xmlns:a16="http://schemas.microsoft.com/office/drawing/2014/main" id="{FE9FFDD7-EB5A-E148-8F94-009F7F6BB397}"/>
              </a:ext>
            </a:extLst>
          </xdr:cNvPr>
          <xdr:cNvSpPr/>
        </xdr:nvSpPr>
        <xdr:spPr>
          <a:xfrm>
            <a:off x="30683200" y="15265400"/>
            <a:ext cx="596900" cy="596900"/>
          </a:xfrm>
          <a:prstGeom prst="ellipse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/>
              <a:t>vc</a:t>
            </a:r>
          </a:p>
        </xdr:txBody>
      </xdr:sp>
      <xdr:cxnSp macro="">
        <xdr:nvCxnSpPr>
          <xdr:cNvPr id="107" name="Straight Arrow Connector 106">
            <a:extLst>
              <a:ext uri="{FF2B5EF4-FFF2-40B4-BE49-F238E27FC236}">
                <a16:creationId xmlns:a16="http://schemas.microsoft.com/office/drawing/2014/main" id="{8B8D1B13-48F7-FB4A-AA41-52936E471CA9}"/>
              </a:ext>
            </a:extLst>
          </xdr:cNvPr>
          <xdr:cNvCxnSpPr>
            <a:stCxn id="106" idx="4"/>
            <a:endCxn id="99" idx="0"/>
          </xdr:cNvCxnSpPr>
        </xdr:nvCxnSpPr>
        <xdr:spPr>
          <a:xfrm flipH="1">
            <a:off x="29273500" y="15862300"/>
            <a:ext cx="1708150" cy="482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705326</xdr:colOff>
      <xdr:row>5</xdr:row>
      <xdr:rowOff>93125</xdr:rowOff>
    </xdr:from>
    <xdr:to>
      <xdr:col>7</xdr:col>
      <xdr:colOff>437688</xdr:colOff>
      <xdr:row>7</xdr:row>
      <xdr:rowOff>87921</xdr:rowOff>
    </xdr:to>
    <xdr:sp macro="" textlink="">
      <xdr:nvSpPr>
        <xdr:cNvPr id="116" name="L-Shape 115">
          <a:extLst>
            <a:ext uri="{FF2B5EF4-FFF2-40B4-BE49-F238E27FC236}">
              <a16:creationId xmlns:a16="http://schemas.microsoft.com/office/drawing/2014/main" id="{1C6B86BB-4806-8A42-C2DF-229F630EE6B3}"/>
            </a:ext>
          </a:extLst>
        </xdr:cNvPr>
        <xdr:cNvSpPr/>
      </xdr:nvSpPr>
      <xdr:spPr>
        <a:xfrm rot="2423652">
          <a:off x="17050226" y="1604425"/>
          <a:ext cx="557862" cy="578996"/>
        </a:xfrm>
        <a:prstGeom prst="corner">
          <a:avLst>
            <a:gd name="adj1" fmla="val 25924"/>
            <a:gd name="adj2" fmla="val 25284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76201</xdr:colOff>
      <xdr:row>5</xdr:row>
      <xdr:rowOff>126999</xdr:rowOff>
    </xdr:from>
    <xdr:to>
      <xdr:col>11</xdr:col>
      <xdr:colOff>634063</xdr:colOff>
      <xdr:row>7</xdr:row>
      <xdr:rowOff>121795</xdr:rowOff>
    </xdr:to>
    <xdr:sp macro="" textlink="">
      <xdr:nvSpPr>
        <xdr:cNvPr id="117" name="L-Shape 116">
          <a:extLst>
            <a:ext uri="{FF2B5EF4-FFF2-40B4-BE49-F238E27FC236}">
              <a16:creationId xmlns:a16="http://schemas.microsoft.com/office/drawing/2014/main" id="{16271C3A-F39F-6B42-9E33-781933D6CDFD}"/>
            </a:ext>
          </a:extLst>
        </xdr:cNvPr>
        <xdr:cNvSpPr/>
      </xdr:nvSpPr>
      <xdr:spPr>
        <a:xfrm rot="2423652">
          <a:off x="20599401" y="1638299"/>
          <a:ext cx="557862" cy="578996"/>
        </a:xfrm>
        <a:prstGeom prst="corner">
          <a:avLst>
            <a:gd name="adj1" fmla="val 25924"/>
            <a:gd name="adj2" fmla="val 25284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254000</xdr:colOff>
      <xdr:row>5</xdr:row>
      <xdr:rowOff>88901</xdr:rowOff>
    </xdr:from>
    <xdr:to>
      <xdr:col>15</xdr:col>
      <xdr:colOff>811862</xdr:colOff>
      <xdr:row>7</xdr:row>
      <xdr:rowOff>83697</xdr:rowOff>
    </xdr:to>
    <xdr:sp macro="" textlink="">
      <xdr:nvSpPr>
        <xdr:cNvPr id="118" name="L-Shape 117">
          <a:extLst>
            <a:ext uri="{FF2B5EF4-FFF2-40B4-BE49-F238E27FC236}">
              <a16:creationId xmlns:a16="http://schemas.microsoft.com/office/drawing/2014/main" id="{40CE4590-0A91-9049-A248-56C244AD0BE8}"/>
            </a:ext>
          </a:extLst>
        </xdr:cNvPr>
        <xdr:cNvSpPr/>
      </xdr:nvSpPr>
      <xdr:spPr>
        <a:xfrm rot="2423652">
          <a:off x="24079200" y="1600201"/>
          <a:ext cx="557862" cy="578996"/>
        </a:xfrm>
        <a:prstGeom prst="corner">
          <a:avLst>
            <a:gd name="adj1" fmla="val 25924"/>
            <a:gd name="adj2" fmla="val 25284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165100</xdr:colOff>
      <xdr:row>5</xdr:row>
      <xdr:rowOff>267629</xdr:rowOff>
    </xdr:from>
    <xdr:to>
      <xdr:col>24</xdr:col>
      <xdr:colOff>745336</xdr:colOff>
      <xdr:row>7</xdr:row>
      <xdr:rowOff>228600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04E0EF57-E26D-9428-C4E5-68F84A1C86C0}"/>
            </a:ext>
          </a:extLst>
        </xdr:cNvPr>
        <xdr:cNvGrpSpPr/>
      </xdr:nvGrpSpPr>
      <xdr:grpSpPr>
        <a:xfrm>
          <a:off x="31750000" y="1778929"/>
          <a:ext cx="580236" cy="545171"/>
          <a:chOff x="31750000" y="1778929"/>
          <a:chExt cx="580236" cy="545171"/>
        </a:xfrm>
      </xdr:grpSpPr>
      <xdr:sp macro="" textlink="">
        <xdr:nvSpPr>
          <xdr:cNvPr id="120" name="L-Shape 119">
            <a:extLst>
              <a:ext uri="{FF2B5EF4-FFF2-40B4-BE49-F238E27FC236}">
                <a16:creationId xmlns:a16="http://schemas.microsoft.com/office/drawing/2014/main" id="{F8A61EEF-DFE6-9149-8F2C-4ECC1F93D538}"/>
              </a:ext>
            </a:extLst>
          </xdr:cNvPr>
          <xdr:cNvSpPr/>
        </xdr:nvSpPr>
        <xdr:spPr>
          <a:xfrm rot="2423652">
            <a:off x="31906465" y="1778929"/>
            <a:ext cx="423771" cy="419800"/>
          </a:xfrm>
          <a:prstGeom prst="corner">
            <a:avLst>
              <a:gd name="adj1" fmla="val 25924"/>
              <a:gd name="adj2" fmla="val 25284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9123BA6D-D979-60C4-3A6C-801100422896}"/>
              </a:ext>
            </a:extLst>
          </xdr:cNvPr>
          <xdr:cNvCxnSpPr/>
        </xdr:nvCxnSpPr>
        <xdr:spPr>
          <a:xfrm>
            <a:off x="31750000" y="2095500"/>
            <a:ext cx="304800" cy="2286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685800</xdr:colOff>
      <xdr:row>6</xdr:row>
      <xdr:rowOff>39029</xdr:rowOff>
    </xdr:from>
    <xdr:to>
      <xdr:col>30</xdr:col>
      <xdr:colOff>440536</xdr:colOff>
      <xdr:row>8</xdr:row>
      <xdr:rowOff>0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2F96428-2B0E-854C-A51E-FECD6B017282}"/>
            </a:ext>
          </a:extLst>
        </xdr:cNvPr>
        <xdr:cNvGrpSpPr/>
      </xdr:nvGrpSpPr>
      <xdr:grpSpPr>
        <a:xfrm>
          <a:off x="36398200" y="1842429"/>
          <a:ext cx="580236" cy="545171"/>
          <a:chOff x="31750000" y="1778929"/>
          <a:chExt cx="580236" cy="545171"/>
        </a:xfrm>
      </xdr:grpSpPr>
      <xdr:sp macro="" textlink="">
        <xdr:nvSpPr>
          <xdr:cNvPr id="128" name="L-Shape 127">
            <a:extLst>
              <a:ext uri="{FF2B5EF4-FFF2-40B4-BE49-F238E27FC236}">
                <a16:creationId xmlns:a16="http://schemas.microsoft.com/office/drawing/2014/main" id="{5C065639-5F1B-7EA6-5923-CAB7BA7BB724}"/>
              </a:ext>
            </a:extLst>
          </xdr:cNvPr>
          <xdr:cNvSpPr/>
        </xdr:nvSpPr>
        <xdr:spPr>
          <a:xfrm rot="2423652">
            <a:off x="31906465" y="1778929"/>
            <a:ext cx="423771" cy="419800"/>
          </a:xfrm>
          <a:prstGeom prst="corner">
            <a:avLst>
              <a:gd name="adj1" fmla="val 25924"/>
              <a:gd name="adj2" fmla="val 25284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F329304D-C80F-7BBB-B72A-260D6221AB18}"/>
              </a:ext>
            </a:extLst>
          </xdr:cNvPr>
          <xdr:cNvCxnSpPr/>
        </xdr:nvCxnSpPr>
        <xdr:spPr>
          <a:xfrm>
            <a:off x="31750000" y="2095500"/>
            <a:ext cx="304800" cy="2286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101600</xdr:colOff>
      <xdr:row>5</xdr:row>
      <xdr:rowOff>215900</xdr:rowOff>
    </xdr:from>
    <xdr:to>
      <xdr:col>19</xdr:col>
      <xdr:colOff>681836</xdr:colOff>
      <xdr:row>7</xdr:row>
      <xdr:rowOff>176871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A1DA1AB2-2058-CD43-ACBD-7C092CDEBAF4}"/>
            </a:ext>
          </a:extLst>
        </xdr:cNvPr>
        <xdr:cNvGrpSpPr/>
      </xdr:nvGrpSpPr>
      <xdr:grpSpPr>
        <a:xfrm>
          <a:off x="27559000" y="1727200"/>
          <a:ext cx="580236" cy="545171"/>
          <a:chOff x="31750000" y="1778929"/>
          <a:chExt cx="580236" cy="545171"/>
        </a:xfrm>
      </xdr:grpSpPr>
      <xdr:sp macro="" textlink="">
        <xdr:nvSpPr>
          <xdr:cNvPr id="131" name="L-Shape 130">
            <a:extLst>
              <a:ext uri="{FF2B5EF4-FFF2-40B4-BE49-F238E27FC236}">
                <a16:creationId xmlns:a16="http://schemas.microsoft.com/office/drawing/2014/main" id="{AA09CC3B-0A38-6C98-B18B-104A1DEBED8F}"/>
              </a:ext>
            </a:extLst>
          </xdr:cNvPr>
          <xdr:cNvSpPr/>
        </xdr:nvSpPr>
        <xdr:spPr>
          <a:xfrm rot="2423652">
            <a:off x="31906465" y="1778929"/>
            <a:ext cx="423771" cy="419800"/>
          </a:xfrm>
          <a:prstGeom prst="corner">
            <a:avLst>
              <a:gd name="adj1" fmla="val 25924"/>
              <a:gd name="adj2" fmla="val 25284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398C727E-1641-A975-6014-C9A1DDBCD7FF}"/>
              </a:ext>
            </a:extLst>
          </xdr:cNvPr>
          <xdr:cNvCxnSpPr/>
        </xdr:nvCxnSpPr>
        <xdr:spPr>
          <a:xfrm>
            <a:off x="31750000" y="2095500"/>
            <a:ext cx="304800" cy="2286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17T19:01:32.1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4881 0 24575,'-72'67'0,"1"0"0,-1-1 0,0 1 0,0 0 0,0 0 0,1-1 0,-1 1 0,0 0 0,9-11 0,10-12 0,0 2 0,-12 11-894,12-8 0,-10 9 1,-6 7-1,-4 5 0,-4 2 1,0 1-1,2-1 0,3-5 1,6-5-1,8-8 0,10-11 751,-13 9 1,12-12-1,1 0 143,-5 9 0,0 2 0,-1-2-94,2-2 0,-1-1 0,1-1 94,0-1 0,-1-1 0,0 0 0,-5 0 0,-1 0 0,-2-1 0,-2-1 0,-1-1 0,-1 0 0,-3 4 0,-1 0 0,0-1 0,-2-4 0,0-1 0,0 1 0,2 3 0,2 3 0,0-3 31,6-8 1,1-1-1,0 1-31,-2 4 0,-1 2 0,3-1 0,-14 9 0,2 1 0,15-11 0,-2 1 0,2 0 0,-17 14 0,1 1 0,-10 1 0,1-2 0,14-5 0,1-1 0,-8 1 0,2-2 0,21-10 0,2 0-150,-9 4 1,4-1 149,-9 16 4045,10-13-4045,30-20 2962,18-12-2962,10-7 3129,49 12-3129,9 10 0,-9 1 0,7 2-1066,16 0 1,5 1 1065,-21-2 0,0 3 0,3-1-1062,10-2 0,2 0 1,1 2 1061,2 7 0,0 3 0,2-1-1064,8-2 0,3-1 0,0 1 1064,-23-8 0,0 0 0,2 1 0,1 0-712,9 2 1,2 0 0,2 1-1,-2 0 712,-1 0 0,0 1 0,0 0 0,-1 0 0,2 2 0,-1 1 0,0 0 0,0-2 0,1-1 0,1-1 0,0 0 0,-2 0 0,-5 0 0,-2-1 0,0 1 0,2-2 0,3 0 0,1-1 0,0 0 0,-1 2 0,-3 3 0,-1 1 0,-1 0 0,1-1 0,-1-3 0,0-1 0,0 0 0,0-1 0,0-2 0,1 1 0,-2-2 0,-1-2 0,9 5 0,-1-2 0,-1-3 0,2-5 0,1-3 0,-4 1 337,17 12 0,-4-1-337,-9-7 0,-2-3 0,-5-3 0,-4 0 0,-17 1 0,-5-3 0,27-10 2012,-27 11-2012,-30-11 3147,-3-2-3147,-5 2 4794,-3-3-4794,2 0 1337,-3 0-1337,4 0 0,-3 0 0,3-3 0,-7 2 0,-1-2 0</inkml:trace>
  <inkml:trace contextRef="#ctx0" brushRef="#br0" timeOffset="1151">158 4877 24575,'16'-4'0,"45"16"0,21 8-3167,-3 5 1,9 6 3166,-20-9 0,2 2 0,3 1-946,11 5 0,4 2 0,2 0 946,-11-5 0,3 0 0,1 0 0,1-1-610,3 1 0,1 0 0,2 0 0,1 0 610,-11-4 0,0 1 0,1 1 0,1-1 0,1-1 0,4 0 0,0-2 0,2 1 0,0 0 0,0 2 0,-11 0 0,2 1 0,-1 1 0,1 0 0,0 0 0,0-2 0,14 3 0,1-2 0,-1 0 0,0 0 0,-1 2 0,-2 0 0,-2 2 0,0 0 0,-1 0 0,0-1 0,-4-1 0,-1-1 0,0-1 0,-1 1 0,-2 0-735,12 4 1,-2 0 0,-1 0-1,-2 0 735,-4-1 0,-1 1 0,-2 0 0,-2 0 0,16 8 0,-3 0 0,-2 0 47,-9-4 0,-2 0 0,-4 0-47,-12-4 0,-3 0 0,-2-1 726,23 15 1,-7-3-727,-25-16 0,-6-1 3605,26 27-3605,-45-35 5513,-1 5-5513,-8-17 2917,-6 3-2917,3-3 920,-4 3-920,0 0 0,0-3 0,-3-1 0,0-3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Fritz" refreshedDate="45076.67583414352" createdVersion="8" refreshedVersion="8" minRefreshableVersion="3" recordCount="14" xr:uid="{64182023-D425-974C-BC09-6D43EA84A291}">
  <cacheSource type="worksheet">
    <worksheetSource ref="A2:F16" sheet="table"/>
  </cacheSource>
  <cacheFields count="7">
    <cacheField name="Protocol Name" numFmtId="0">
      <sharedItems count="14">
        <s v="sys"/>
        <s v="vc-sys-par"/>
        <s v="vc-sys-seq"/>
        <s v="ker_vc-sys-par"/>
        <s v="ker_vc-sys-seq"/>
        <s v="rtm_ker-sys-par"/>
        <s v="rtm_ker-sys-seq"/>
        <s v="rtm_ker-vc-sys-par"/>
        <s v="rtm_ker-vc-sys-seq"/>
        <s v="a1-vc-sys-par"/>
        <s v="a1-vc-sys-seq"/>
        <s v="a2-ker-vc-seq"/>
        <s v="a2-ker-vc-par"/>
        <s v="a1-a2-vc-ker-sys"/>
      </sharedItems>
    </cacheField>
    <cacheField name="Measurement Chain" numFmtId="0">
      <sharedItems containsNonDate="0" containsString="0" containsBlank="1"/>
    </cacheField>
    <cacheField name="Chase Output (vc &lt; vc_t &lt; ker &lt; ker_t)" numFmtId="0">
      <sharedItems containsNonDate="0" containsString="0" containsBlank="1"/>
    </cacheField>
    <cacheField name="Label " numFmtId="0">
      <sharedItems count="2">
        <s v="vc"/>
        <s v="vc_t"/>
      </sharedItems>
    </cacheField>
    <cacheField name="Chase Output (vc &lt; ker &lt; vc_t &lt; ker_t)" numFmtId="0">
      <sharedItems containsNonDate="0" containsString="0" containsBlank="1"/>
    </cacheField>
    <cacheField name="Label 2" numFmtId="0">
      <sharedItems count="3">
        <s v="vc"/>
        <s v="ker"/>
        <s v="vc_t"/>
      </sharedItems>
    </cacheField>
    <cacheField name="Label 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m/>
    <m/>
    <x v="0"/>
    <m/>
    <x v="0"/>
    <s v="vc"/>
  </r>
  <r>
    <x v="1"/>
    <m/>
    <m/>
    <x v="1"/>
    <m/>
    <x v="1"/>
    <s v="ker"/>
  </r>
  <r>
    <x v="2"/>
    <m/>
    <m/>
    <x v="1"/>
    <m/>
    <x v="1"/>
    <s v="ker"/>
  </r>
  <r>
    <x v="3"/>
    <m/>
    <m/>
    <x v="1"/>
    <m/>
    <x v="1"/>
    <s v="ker"/>
  </r>
  <r>
    <x v="4"/>
    <m/>
    <m/>
    <x v="1"/>
    <m/>
    <x v="1"/>
    <s v="ker"/>
  </r>
  <r>
    <x v="5"/>
    <m/>
    <m/>
    <x v="0"/>
    <m/>
    <x v="0"/>
    <s v="vc"/>
  </r>
  <r>
    <x v="6"/>
    <m/>
    <m/>
    <x v="0"/>
    <m/>
    <x v="0"/>
    <s v="vc"/>
  </r>
  <r>
    <x v="7"/>
    <m/>
    <m/>
    <x v="1"/>
    <m/>
    <x v="2"/>
    <s v="vc_t"/>
  </r>
  <r>
    <x v="8"/>
    <m/>
    <m/>
    <x v="1"/>
    <m/>
    <x v="2"/>
    <s v="vc_t"/>
  </r>
  <r>
    <x v="9"/>
    <m/>
    <m/>
    <x v="1"/>
    <m/>
    <x v="1"/>
    <s v="ker"/>
  </r>
  <r>
    <x v="10"/>
    <m/>
    <m/>
    <x v="1"/>
    <m/>
    <x v="1"/>
    <s v="ker"/>
  </r>
  <r>
    <x v="11"/>
    <m/>
    <m/>
    <x v="0"/>
    <m/>
    <x v="0"/>
    <s v="vc"/>
  </r>
  <r>
    <x v="12"/>
    <m/>
    <m/>
    <x v="0"/>
    <m/>
    <x v="0"/>
    <s v="vc"/>
  </r>
  <r>
    <x v="13"/>
    <m/>
    <m/>
    <x v="1"/>
    <m/>
    <x v="2"/>
    <s v="vc_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62613-575B-0343-85B4-17CD5D8788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K20" firstHeaderRow="1" firstDataRow="2" firstDataCol="1"/>
  <pivotFields count="7">
    <pivotField axis="axisRow" showAll="0">
      <items count="15">
        <item x="13"/>
        <item x="9"/>
        <item x="10"/>
        <item x="12"/>
        <item x="11"/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ker &lt; vc_t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3287A-B9A1-9846-9B27-A1B42BF85A73}" name="Analyze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mergeItem="1" createdVersion="8" indent="0" outline="1" outlineData="1" chartFormat="1">
  <location ref="A4:D20" firstHeaderRow="1" firstDataRow="2" firstDataCol="1"/>
  <pivotFields count="7">
    <pivotField axis="axisRow" showAll="0">
      <items count="15">
        <item x="13"/>
        <item x="9"/>
        <item x="10"/>
        <item x="12"/>
        <item x="11"/>
        <item x="3"/>
        <item x="4"/>
        <item x="5"/>
        <item x="6"/>
        <item x="7"/>
        <item x="8"/>
        <item x="0"/>
        <item x="1"/>
        <item x="2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 sumSubtotal="1">
      <items count="4">
        <item x="1"/>
        <item x="0"/>
        <item x="2"/>
        <item t="sum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vc_t &lt; ker" fld="3" subtotal="count" baseField="0" baseItem="0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5" type="button" dataOnly="0" labelOnly="1" outline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grandCol="1" outline="0" fieldPosition="0"/>
    </format>
  </formats>
  <chartFormats count="3">
    <chartFormat chart="0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9E73-E735-8748-9F2F-ADCAD5CE00B2}">
  <dimension ref="A2:Z65"/>
  <sheetViews>
    <sheetView tabSelected="1" zoomScale="80" zoomScaleNormal="80" workbookViewId="0">
      <selection activeCell="R22" sqref="R22"/>
    </sheetView>
  </sheetViews>
  <sheetFormatPr baseColWidth="10" defaultRowHeight="16" x14ac:dyDescent="0.2"/>
  <sheetData>
    <row r="2" spans="1:26" ht="26" x14ac:dyDescent="0.3">
      <c r="A2" s="41" t="s">
        <v>47</v>
      </c>
      <c r="B2" s="41"/>
      <c r="C2" s="41"/>
      <c r="D2" s="41"/>
      <c r="E2" s="41"/>
      <c r="F2" s="41"/>
      <c r="K2" s="41" t="s">
        <v>9</v>
      </c>
      <c r="L2" s="41"/>
      <c r="M2" s="41"/>
      <c r="N2" s="41"/>
      <c r="O2" s="41"/>
      <c r="P2" s="41"/>
    </row>
    <row r="4" spans="1:26" x14ac:dyDescent="0.2">
      <c r="A4" t="s">
        <v>48</v>
      </c>
      <c r="L4" t="s">
        <v>54</v>
      </c>
    </row>
    <row r="14" spans="1:26" ht="17" thickBot="1" x14ac:dyDescent="0.25"/>
    <row r="15" spans="1:26" ht="26" x14ac:dyDescent="0.3">
      <c r="W15" s="37" t="s">
        <v>61</v>
      </c>
      <c r="X15" s="38"/>
      <c r="Y15" s="38"/>
      <c r="Z15" s="39"/>
    </row>
    <row r="16" spans="1:26" ht="26" x14ac:dyDescent="0.3">
      <c r="W16" s="32">
        <v>1</v>
      </c>
      <c r="X16" s="42" t="s">
        <v>62</v>
      </c>
      <c r="Y16" s="42"/>
      <c r="Z16" s="43"/>
    </row>
    <row r="17" spans="1:26" ht="26" x14ac:dyDescent="0.3">
      <c r="W17" s="34">
        <v>2</v>
      </c>
      <c r="X17" s="44" t="s">
        <v>63</v>
      </c>
      <c r="Y17" s="44"/>
      <c r="Z17" s="45"/>
    </row>
    <row r="18" spans="1:26" ht="26" x14ac:dyDescent="0.3">
      <c r="W18" s="32">
        <v>3</v>
      </c>
      <c r="X18" s="42" t="s">
        <v>64</v>
      </c>
      <c r="Y18" s="42"/>
      <c r="Z18" s="43"/>
    </row>
    <row r="19" spans="1:26" ht="27" thickBot="1" x14ac:dyDescent="0.35">
      <c r="W19" s="33">
        <v>4</v>
      </c>
      <c r="X19" s="35" t="s">
        <v>65</v>
      </c>
      <c r="Y19" s="35"/>
      <c r="Z19" s="36"/>
    </row>
    <row r="20" spans="1:26" x14ac:dyDescent="0.2">
      <c r="A20" t="s">
        <v>49</v>
      </c>
      <c r="L20" t="s">
        <v>55</v>
      </c>
    </row>
    <row r="23" spans="1:26" ht="16" customHeight="1" x14ac:dyDescent="0.2">
      <c r="W23" s="40" t="s">
        <v>66</v>
      </c>
      <c r="X23" s="40"/>
      <c r="Y23" s="40"/>
      <c r="Z23" s="40"/>
    </row>
    <row r="24" spans="1:26" ht="16" customHeight="1" x14ac:dyDescent="0.2">
      <c r="W24" s="40"/>
      <c r="X24" s="40"/>
      <c r="Y24" s="40"/>
      <c r="Z24" s="40"/>
    </row>
    <row r="25" spans="1:26" ht="16" customHeight="1" x14ac:dyDescent="0.2">
      <c r="W25" s="40"/>
      <c r="X25" s="40"/>
      <c r="Y25" s="40"/>
      <c r="Z25" s="40"/>
    </row>
    <row r="26" spans="1:26" ht="16" customHeight="1" x14ac:dyDescent="0.2">
      <c r="W26" s="40"/>
      <c r="X26" s="40"/>
      <c r="Y26" s="40"/>
      <c r="Z26" s="40"/>
    </row>
    <row r="27" spans="1:26" x14ac:dyDescent="0.2">
      <c r="W27" s="40"/>
      <c r="X27" s="40"/>
      <c r="Y27" s="40"/>
      <c r="Z27" s="40"/>
    </row>
    <row r="28" spans="1:26" x14ac:dyDescent="0.2">
      <c r="W28" s="40"/>
      <c r="X28" s="40"/>
      <c r="Y28" s="40"/>
      <c r="Z28" s="40"/>
    </row>
    <row r="29" spans="1:26" x14ac:dyDescent="0.2">
      <c r="W29" s="40"/>
      <c r="X29" s="40"/>
      <c r="Y29" s="40"/>
      <c r="Z29" s="40"/>
    </row>
    <row r="30" spans="1:26" x14ac:dyDescent="0.2">
      <c r="W30" s="40"/>
      <c r="X30" s="40"/>
      <c r="Y30" s="40"/>
      <c r="Z30" s="40"/>
    </row>
    <row r="31" spans="1:26" x14ac:dyDescent="0.2">
      <c r="W31" s="40"/>
      <c r="X31" s="40"/>
      <c r="Y31" s="40"/>
      <c r="Z31" s="40"/>
    </row>
    <row r="32" spans="1:26" x14ac:dyDescent="0.2">
      <c r="W32" s="40"/>
      <c r="X32" s="40"/>
      <c r="Y32" s="40"/>
      <c r="Z32" s="40"/>
    </row>
    <row r="33" spans="12:26" x14ac:dyDescent="0.2">
      <c r="W33" s="40"/>
      <c r="X33" s="40"/>
      <c r="Y33" s="40"/>
      <c r="Z33" s="40"/>
    </row>
    <row r="34" spans="12:26" x14ac:dyDescent="0.2">
      <c r="L34" t="s">
        <v>56</v>
      </c>
      <c r="W34" s="40"/>
      <c r="X34" s="40"/>
      <c r="Y34" s="40"/>
      <c r="Z34" s="40"/>
    </row>
    <row r="35" spans="12:26" x14ac:dyDescent="0.2">
      <c r="W35" s="40"/>
      <c r="X35" s="40"/>
      <c r="Y35" s="40"/>
      <c r="Z35" s="40"/>
    </row>
    <row r="36" spans="12:26" x14ac:dyDescent="0.2">
      <c r="W36" s="40"/>
      <c r="X36" s="40"/>
      <c r="Y36" s="40"/>
      <c r="Z36" s="40"/>
    </row>
    <row r="37" spans="12:26" x14ac:dyDescent="0.2">
      <c r="W37" s="40"/>
      <c r="X37" s="40"/>
      <c r="Y37" s="40"/>
      <c r="Z37" s="40"/>
    </row>
    <row r="40" spans="12:26" ht="26" customHeight="1" x14ac:dyDescent="0.2">
      <c r="W40" s="40" t="s">
        <v>67</v>
      </c>
      <c r="X40" s="40"/>
      <c r="Y40" s="40"/>
      <c r="Z40" s="40"/>
    </row>
    <row r="41" spans="12:26" x14ac:dyDescent="0.2">
      <c r="W41" s="40"/>
      <c r="X41" s="40"/>
      <c r="Y41" s="40"/>
      <c r="Z41" s="40"/>
    </row>
    <row r="42" spans="12:26" x14ac:dyDescent="0.2">
      <c r="W42" s="40"/>
      <c r="X42" s="40"/>
      <c r="Y42" s="40"/>
      <c r="Z42" s="40"/>
    </row>
    <row r="45" spans="12:26" x14ac:dyDescent="0.2">
      <c r="W45" t="s">
        <v>68</v>
      </c>
    </row>
    <row r="49" spans="12:12" x14ac:dyDescent="0.2">
      <c r="L49" t="s">
        <v>57</v>
      </c>
    </row>
    <row r="65" spans="12:12" x14ac:dyDescent="0.2">
      <c r="L65" t="s">
        <v>58</v>
      </c>
    </row>
  </sheetData>
  <mergeCells count="9">
    <mergeCell ref="X19:Z19"/>
    <mergeCell ref="W15:Z15"/>
    <mergeCell ref="W23:Z37"/>
    <mergeCell ref="W40:Z42"/>
    <mergeCell ref="A2:F2"/>
    <mergeCell ref="K2:P2"/>
    <mergeCell ref="X16:Z16"/>
    <mergeCell ref="X17:Z17"/>
    <mergeCell ref="X18:Z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4305-910B-2C46-8DF9-63C29F1E222D}">
  <dimension ref="A2:AC65"/>
  <sheetViews>
    <sheetView topLeftCell="E2" zoomScale="80" zoomScaleNormal="80" workbookViewId="0">
      <selection activeCell="X61" sqref="X61"/>
    </sheetView>
  </sheetViews>
  <sheetFormatPr baseColWidth="10" defaultRowHeight="16" x14ac:dyDescent="0.2"/>
  <cols>
    <col min="13" max="13" width="11.5" bestFit="1" customWidth="1"/>
  </cols>
  <sheetData>
    <row r="2" spans="1:29" ht="26" x14ac:dyDescent="0.3">
      <c r="A2" s="41" t="s">
        <v>47</v>
      </c>
      <c r="B2" s="41"/>
      <c r="C2" s="41"/>
      <c r="D2" s="41"/>
      <c r="E2" s="41"/>
      <c r="F2" s="41"/>
      <c r="K2" s="41" t="s">
        <v>7</v>
      </c>
      <c r="L2" s="41"/>
      <c r="M2" s="41"/>
      <c r="N2" s="41"/>
      <c r="O2" s="41"/>
      <c r="P2" s="41"/>
      <c r="X2" s="41" t="s">
        <v>9</v>
      </c>
      <c r="Y2" s="41"/>
      <c r="Z2" s="41"/>
      <c r="AA2" s="41"/>
      <c r="AB2" s="41"/>
      <c r="AC2" s="41"/>
    </row>
    <row r="4" spans="1:29" x14ac:dyDescent="0.2">
      <c r="A4" t="s">
        <v>48</v>
      </c>
      <c r="M4" t="s">
        <v>50</v>
      </c>
      <c r="Y4" t="s">
        <v>54</v>
      </c>
    </row>
    <row r="20" spans="1:25" x14ac:dyDescent="0.2">
      <c r="A20" t="s">
        <v>49</v>
      </c>
      <c r="Y20" t="s">
        <v>55</v>
      </c>
    </row>
    <row r="21" spans="1:25" x14ac:dyDescent="0.2">
      <c r="M21" t="s">
        <v>51</v>
      </c>
    </row>
    <row r="34" spans="13:25" x14ac:dyDescent="0.2">
      <c r="M34" t="s">
        <v>52</v>
      </c>
      <c r="Y34" t="s">
        <v>56</v>
      </c>
    </row>
    <row r="49" spans="13:25" x14ac:dyDescent="0.2">
      <c r="M49" t="s">
        <v>53</v>
      </c>
      <c r="Y49" t="s">
        <v>57</v>
      </c>
    </row>
    <row r="65" spans="25:25" x14ac:dyDescent="0.2">
      <c r="Y65" t="s">
        <v>58</v>
      </c>
    </row>
  </sheetData>
  <mergeCells count="3">
    <mergeCell ref="A2:F2"/>
    <mergeCell ref="K2:P2"/>
    <mergeCell ref="X2:A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6D86-8C7D-B54E-BA0F-6FDEB7D09DE5}">
  <dimension ref="A4:K20"/>
  <sheetViews>
    <sheetView topLeftCell="A15" zoomScale="190" zoomScaleNormal="190" workbookViewId="0">
      <selection activeCell="C13" sqref="C13"/>
    </sheetView>
  </sheetViews>
  <sheetFormatPr baseColWidth="10" defaultRowHeight="16" x14ac:dyDescent="0.2"/>
  <cols>
    <col min="1" max="1" width="16.83203125" bestFit="1" customWidth="1"/>
    <col min="2" max="2" width="18" bestFit="1" customWidth="1"/>
    <col min="3" max="3" width="4.6640625" bestFit="1" customWidth="1"/>
    <col min="4" max="5" width="10.83203125" bestFit="1" customWidth="1"/>
    <col min="6" max="6" width="14.33203125" bestFit="1" customWidth="1"/>
    <col min="7" max="7" width="16.83203125" bestFit="1" customWidth="1"/>
    <col min="8" max="8" width="15.5" bestFit="1" customWidth="1"/>
    <col min="9" max="9" width="3" bestFit="1" customWidth="1"/>
    <col min="10" max="10" width="4.6640625" bestFit="1" customWidth="1"/>
  </cols>
  <sheetData>
    <row r="4" spans="1:11" x14ac:dyDescent="0.2">
      <c r="A4" s="21" t="s">
        <v>27</v>
      </c>
      <c r="B4" s="21" t="s">
        <v>24</v>
      </c>
      <c r="C4" s="3"/>
      <c r="D4" s="3"/>
      <c r="G4" s="19" t="s">
        <v>28</v>
      </c>
      <c r="H4" s="19" t="s">
        <v>24</v>
      </c>
      <c r="I4" s="4"/>
      <c r="J4" s="4"/>
      <c r="K4" s="4"/>
    </row>
    <row r="5" spans="1:11" x14ac:dyDescent="0.2">
      <c r="A5" s="21" t="s">
        <v>22</v>
      </c>
      <c r="B5" s="22" t="s">
        <v>4</v>
      </c>
      <c r="C5" s="22" t="s">
        <v>6</v>
      </c>
      <c r="D5" s="22" t="s">
        <v>23</v>
      </c>
      <c r="G5" s="19" t="s">
        <v>22</v>
      </c>
      <c r="H5" s="4" t="s">
        <v>21</v>
      </c>
      <c r="I5" s="4" t="s">
        <v>4</v>
      </c>
      <c r="J5" s="4" t="s">
        <v>6</v>
      </c>
      <c r="K5" s="4" t="s">
        <v>23</v>
      </c>
    </row>
    <row r="6" spans="1:11" x14ac:dyDescent="0.2">
      <c r="A6" s="20" t="s">
        <v>17</v>
      </c>
      <c r="B6" s="4"/>
      <c r="C6" s="4">
        <v>1</v>
      </c>
      <c r="D6" s="4">
        <v>1</v>
      </c>
      <c r="G6" s="20" t="s">
        <v>17</v>
      </c>
      <c r="H6" s="4"/>
      <c r="I6" s="4"/>
      <c r="J6" s="4">
        <v>1</v>
      </c>
      <c r="K6" s="4">
        <v>1</v>
      </c>
    </row>
    <row r="7" spans="1:11" x14ac:dyDescent="0.2">
      <c r="A7" s="20" t="s">
        <v>14</v>
      </c>
      <c r="B7" s="4"/>
      <c r="C7" s="4">
        <v>1</v>
      </c>
      <c r="D7" s="4">
        <v>1</v>
      </c>
      <c r="G7" s="20" t="s">
        <v>14</v>
      </c>
      <c r="H7" s="4">
        <v>1</v>
      </c>
      <c r="I7" s="4"/>
      <c r="J7" s="4"/>
      <c r="K7" s="4">
        <v>1</v>
      </c>
    </row>
    <row r="8" spans="1:11" x14ac:dyDescent="0.2">
      <c r="A8" s="20" t="s">
        <v>18</v>
      </c>
      <c r="B8" s="4"/>
      <c r="C8" s="4">
        <v>1</v>
      </c>
      <c r="D8" s="4">
        <v>1</v>
      </c>
      <c r="G8" s="20" t="s">
        <v>18</v>
      </c>
      <c r="H8" s="4">
        <v>1</v>
      </c>
      <c r="I8" s="4"/>
      <c r="J8" s="4"/>
      <c r="K8" s="4">
        <v>1</v>
      </c>
    </row>
    <row r="9" spans="1:11" x14ac:dyDescent="0.2">
      <c r="A9" s="20" t="s">
        <v>16</v>
      </c>
      <c r="B9" s="4">
        <v>1</v>
      </c>
      <c r="C9" s="4"/>
      <c r="D9" s="4">
        <v>1</v>
      </c>
      <c r="G9" s="20" t="s">
        <v>16</v>
      </c>
      <c r="H9" s="4"/>
      <c r="I9" s="4">
        <v>1</v>
      </c>
      <c r="J9" s="4"/>
      <c r="K9" s="4">
        <v>1</v>
      </c>
    </row>
    <row r="10" spans="1:11" x14ac:dyDescent="0.2">
      <c r="A10" s="20" t="s">
        <v>15</v>
      </c>
      <c r="B10" s="4">
        <v>1</v>
      </c>
      <c r="C10" s="4"/>
      <c r="D10" s="4">
        <v>1</v>
      </c>
      <c r="G10" s="20" t="s">
        <v>15</v>
      </c>
      <c r="H10" s="4"/>
      <c r="I10" s="4">
        <v>1</v>
      </c>
      <c r="J10" s="4"/>
      <c r="K10" s="4">
        <v>1</v>
      </c>
    </row>
    <row r="11" spans="1:11" x14ac:dyDescent="0.2">
      <c r="A11" s="20" t="s">
        <v>8</v>
      </c>
      <c r="B11" s="4"/>
      <c r="C11" s="4">
        <v>1</v>
      </c>
      <c r="D11" s="4">
        <v>1</v>
      </c>
      <c r="G11" s="20" t="s">
        <v>8</v>
      </c>
      <c r="H11" s="4">
        <v>1</v>
      </c>
      <c r="I11" s="4"/>
      <c r="J11" s="4"/>
      <c r="K11" s="4">
        <v>1</v>
      </c>
    </row>
    <row r="12" spans="1:11" x14ac:dyDescent="0.2">
      <c r="A12" s="20" t="s">
        <v>9</v>
      </c>
      <c r="B12" s="4"/>
      <c r="C12" s="4">
        <v>1</v>
      </c>
      <c r="D12" s="4">
        <v>1</v>
      </c>
      <c r="G12" s="20" t="s">
        <v>9</v>
      </c>
      <c r="H12" s="4">
        <v>1</v>
      </c>
      <c r="I12" s="4"/>
      <c r="J12" s="4"/>
      <c r="K12" s="4">
        <v>1</v>
      </c>
    </row>
    <row r="13" spans="1:11" x14ac:dyDescent="0.2">
      <c r="A13" s="20" t="s">
        <v>13</v>
      </c>
      <c r="B13" s="4">
        <v>1</v>
      </c>
      <c r="C13" s="4"/>
      <c r="D13" s="4">
        <v>1</v>
      </c>
      <c r="G13" s="20" t="s">
        <v>13</v>
      </c>
      <c r="H13" s="4"/>
      <c r="I13" s="4">
        <v>1</v>
      </c>
      <c r="J13" s="4"/>
      <c r="K13" s="4">
        <v>1</v>
      </c>
    </row>
    <row r="14" spans="1:11" x14ac:dyDescent="0.2">
      <c r="A14" s="20" t="s">
        <v>12</v>
      </c>
      <c r="B14" s="4">
        <v>1</v>
      </c>
      <c r="C14" s="4"/>
      <c r="D14" s="4">
        <v>1</v>
      </c>
      <c r="G14" s="20" t="s">
        <v>12</v>
      </c>
      <c r="H14" s="4"/>
      <c r="I14" s="4">
        <v>1</v>
      </c>
      <c r="J14" s="4"/>
      <c r="K14" s="4">
        <v>1</v>
      </c>
    </row>
    <row r="15" spans="1:11" x14ac:dyDescent="0.2">
      <c r="A15" s="20" t="s">
        <v>10</v>
      </c>
      <c r="B15" s="4"/>
      <c r="C15" s="4">
        <v>1</v>
      </c>
      <c r="D15" s="4">
        <v>1</v>
      </c>
      <c r="G15" s="20" t="s">
        <v>10</v>
      </c>
      <c r="H15" s="4"/>
      <c r="I15" s="4"/>
      <c r="J15" s="4">
        <v>1</v>
      </c>
      <c r="K15" s="4">
        <v>1</v>
      </c>
    </row>
    <row r="16" spans="1:11" x14ac:dyDescent="0.2">
      <c r="A16" s="20" t="s">
        <v>11</v>
      </c>
      <c r="B16" s="4"/>
      <c r="C16" s="4">
        <v>1</v>
      </c>
      <c r="D16" s="4">
        <v>1</v>
      </c>
      <c r="G16" s="20" t="s">
        <v>11</v>
      </c>
      <c r="H16" s="4"/>
      <c r="I16" s="4"/>
      <c r="J16" s="4">
        <v>1</v>
      </c>
      <c r="K16" s="4">
        <v>1</v>
      </c>
    </row>
    <row r="17" spans="1:11" x14ac:dyDescent="0.2">
      <c r="A17" s="20" t="s">
        <v>3</v>
      </c>
      <c r="B17" s="4">
        <v>1</v>
      </c>
      <c r="C17" s="4"/>
      <c r="D17" s="4">
        <v>1</v>
      </c>
      <c r="G17" s="20" t="s">
        <v>3</v>
      </c>
      <c r="H17" s="4"/>
      <c r="I17" s="4">
        <v>1</v>
      </c>
      <c r="J17" s="4"/>
      <c r="K17" s="4">
        <v>1</v>
      </c>
    </row>
    <row r="18" spans="1:11" x14ac:dyDescent="0.2">
      <c r="A18" s="20" t="s">
        <v>5</v>
      </c>
      <c r="B18" s="4"/>
      <c r="C18" s="4">
        <v>1</v>
      </c>
      <c r="D18" s="4">
        <v>1</v>
      </c>
      <c r="G18" s="20" t="s">
        <v>5</v>
      </c>
      <c r="H18" s="4">
        <v>1</v>
      </c>
      <c r="I18" s="4"/>
      <c r="J18" s="4"/>
      <c r="K18" s="4">
        <v>1</v>
      </c>
    </row>
    <row r="19" spans="1:11" x14ac:dyDescent="0.2">
      <c r="A19" s="20" t="s">
        <v>7</v>
      </c>
      <c r="B19" s="4"/>
      <c r="C19" s="4">
        <v>1</v>
      </c>
      <c r="D19" s="4">
        <v>1</v>
      </c>
      <c r="G19" s="20" t="s">
        <v>7</v>
      </c>
      <c r="H19" s="4">
        <v>1</v>
      </c>
      <c r="I19" s="4"/>
      <c r="J19" s="4"/>
      <c r="K19" s="4">
        <v>1</v>
      </c>
    </row>
    <row r="20" spans="1:11" x14ac:dyDescent="0.2">
      <c r="A20" s="20" t="s">
        <v>23</v>
      </c>
      <c r="B20" s="4">
        <v>5</v>
      </c>
      <c r="C20" s="4">
        <v>9</v>
      </c>
      <c r="D20" s="4">
        <v>14</v>
      </c>
      <c r="G20" s="20" t="s">
        <v>23</v>
      </c>
      <c r="H20" s="4">
        <v>6</v>
      </c>
      <c r="I20" s="4">
        <v>5</v>
      </c>
      <c r="J20" s="4">
        <v>3</v>
      </c>
      <c r="K20" s="4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0C19-5903-FB4A-844F-75C21A2FA65E}">
  <dimension ref="A1:F16"/>
  <sheetViews>
    <sheetView topLeftCell="A6" zoomScale="90" zoomScaleNormal="90" workbookViewId="0">
      <pane xSplit="1" topLeftCell="B1" activePane="topRight" state="frozen"/>
      <selection pane="topRight" activeCell="B3" sqref="B3"/>
    </sheetView>
  </sheetViews>
  <sheetFormatPr baseColWidth="10" defaultRowHeight="26" x14ac:dyDescent="0.2"/>
  <cols>
    <col min="1" max="1" width="39.6640625" style="1" customWidth="1"/>
    <col min="2" max="2" width="89.83203125" style="2" customWidth="1"/>
    <col min="3" max="3" width="64.1640625" customWidth="1"/>
    <col min="4" max="4" width="15.5" style="1" customWidth="1"/>
    <col min="5" max="5" width="64.33203125" customWidth="1"/>
    <col min="6" max="6" width="9.6640625" style="1" customWidth="1"/>
  </cols>
  <sheetData>
    <row r="1" spans="1:6" ht="27" thickBot="1" x14ac:dyDescent="0.25">
      <c r="C1" s="46" t="s">
        <v>19</v>
      </c>
      <c r="D1" s="47"/>
      <c r="E1" s="47" t="s">
        <v>20</v>
      </c>
      <c r="F1" s="48"/>
    </row>
    <row r="2" spans="1:6" x14ac:dyDescent="0.3">
      <c r="A2" s="5" t="s">
        <v>0</v>
      </c>
      <c r="B2" s="6" t="s">
        <v>1</v>
      </c>
      <c r="C2" s="16" t="s">
        <v>25</v>
      </c>
      <c r="D2" s="17" t="s">
        <v>2</v>
      </c>
      <c r="E2" s="16" t="s">
        <v>26</v>
      </c>
      <c r="F2" s="18" t="s">
        <v>2</v>
      </c>
    </row>
    <row r="3" spans="1:6" ht="175" customHeight="1" x14ac:dyDescent="0.2">
      <c r="A3" s="7" t="s">
        <v>3</v>
      </c>
      <c r="B3" s="3"/>
      <c r="C3" s="4"/>
      <c r="D3" s="14" t="s">
        <v>4</v>
      </c>
      <c r="E3" s="4"/>
      <c r="F3" s="8" t="s">
        <v>4</v>
      </c>
    </row>
    <row r="4" spans="1:6" ht="185" customHeight="1" x14ac:dyDescent="0.2">
      <c r="A4" s="7" t="s">
        <v>5</v>
      </c>
      <c r="B4" s="3"/>
      <c r="C4" s="4"/>
      <c r="D4" s="14" t="s">
        <v>6</v>
      </c>
      <c r="E4" s="4"/>
      <c r="F4" s="8" t="s">
        <v>21</v>
      </c>
    </row>
    <row r="5" spans="1:6" ht="186" customHeight="1" x14ac:dyDescent="0.2">
      <c r="A5" s="7" t="s">
        <v>7</v>
      </c>
      <c r="B5" s="3"/>
      <c r="C5" s="4"/>
      <c r="D5" s="14" t="s">
        <v>6</v>
      </c>
      <c r="E5" s="4"/>
      <c r="F5" s="8" t="s">
        <v>21</v>
      </c>
    </row>
    <row r="6" spans="1:6" ht="217" customHeight="1" x14ac:dyDescent="0.2">
      <c r="A6" s="7" t="s">
        <v>8</v>
      </c>
      <c r="B6" s="3"/>
      <c r="C6" s="4"/>
      <c r="D6" s="14" t="s">
        <v>6</v>
      </c>
      <c r="E6" s="4"/>
      <c r="F6" s="8" t="s">
        <v>21</v>
      </c>
    </row>
    <row r="7" spans="1:6" ht="206" customHeight="1" x14ac:dyDescent="0.2">
      <c r="A7" s="7" t="s">
        <v>9</v>
      </c>
      <c r="B7" s="3"/>
      <c r="C7" s="4"/>
      <c r="D7" s="14" t="s">
        <v>6</v>
      </c>
      <c r="E7" s="4"/>
      <c r="F7" s="8" t="s">
        <v>21</v>
      </c>
    </row>
    <row r="8" spans="1:6" ht="206" customHeight="1" x14ac:dyDescent="0.2">
      <c r="A8" s="7" t="s">
        <v>13</v>
      </c>
      <c r="B8" s="3"/>
      <c r="C8" s="4"/>
      <c r="D8" s="14" t="s">
        <v>4</v>
      </c>
      <c r="E8" s="4"/>
      <c r="F8" s="8" t="s">
        <v>4</v>
      </c>
    </row>
    <row r="9" spans="1:6" ht="206" customHeight="1" x14ac:dyDescent="0.2">
      <c r="A9" s="7" t="s">
        <v>12</v>
      </c>
      <c r="B9" s="3"/>
      <c r="C9" s="4"/>
      <c r="D9" s="14" t="s">
        <v>4</v>
      </c>
      <c r="E9" s="4"/>
      <c r="F9" s="8" t="s">
        <v>4</v>
      </c>
    </row>
    <row r="10" spans="1:6" ht="165" customHeight="1" x14ac:dyDescent="0.2">
      <c r="A10" s="7" t="s">
        <v>10</v>
      </c>
      <c r="B10" s="3"/>
      <c r="C10" s="4"/>
      <c r="D10" s="14" t="s">
        <v>6</v>
      </c>
      <c r="E10" s="4"/>
      <c r="F10" s="8" t="s">
        <v>6</v>
      </c>
    </row>
    <row r="11" spans="1:6" ht="196" customHeight="1" x14ac:dyDescent="0.2">
      <c r="A11" s="7" t="s">
        <v>11</v>
      </c>
      <c r="B11" s="3"/>
      <c r="C11" s="4"/>
      <c r="D11" s="14" t="s">
        <v>6</v>
      </c>
      <c r="E11" s="4"/>
      <c r="F11" s="8" t="s">
        <v>6</v>
      </c>
    </row>
    <row r="12" spans="1:6" ht="196" customHeight="1" x14ac:dyDescent="0.2">
      <c r="A12" s="13" t="s">
        <v>14</v>
      </c>
      <c r="B12" s="3"/>
      <c r="C12" s="4"/>
      <c r="D12" s="14" t="s">
        <v>6</v>
      </c>
      <c r="E12" s="4"/>
      <c r="F12" s="8" t="s">
        <v>21</v>
      </c>
    </row>
    <row r="13" spans="1:6" ht="227" customHeight="1" x14ac:dyDescent="0.2">
      <c r="A13" s="7" t="s">
        <v>18</v>
      </c>
      <c r="B13" s="3"/>
      <c r="C13" s="4"/>
      <c r="D13" s="14" t="s">
        <v>6</v>
      </c>
      <c r="E13" s="4"/>
      <c r="F13" s="8" t="s">
        <v>21</v>
      </c>
    </row>
    <row r="14" spans="1:6" ht="215" customHeight="1" x14ac:dyDescent="0.2">
      <c r="A14" s="7" t="s">
        <v>15</v>
      </c>
      <c r="B14" s="3"/>
      <c r="C14" s="4"/>
      <c r="D14" s="14" t="s">
        <v>4</v>
      </c>
      <c r="E14" s="4"/>
      <c r="F14" s="8" t="s">
        <v>4</v>
      </c>
    </row>
    <row r="15" spans="1:6" ht="184" customHeight="1" x14ac:dyDescent="0.2">
      <c r="A15" s="7" t="s">
        <v>16</v>
      </c>
      <c r="B15" s="3"/>
      <c r="C15" s="4"/>
      <c r="D15" s="14" t="s">
        <v>4</v>
      </c>
      <c r="E15" s="4"/>
      <c r="F15" s="8" t="s">
        <v>4</v>
      </c>
    </row>
    <row r="16" spans="1:6" ht="263" customHeight="1" thickBot="1" x14ac:dyDescent="0.25">
      <c r="A16" s="9" t="s">
        <v>17</v>
      </c>
      <c r="B16" s="10"/>
      <c r="C16" s="11"/>
      <c r="D16" s="15" t="s">
        <v>6</v>
      </c>
      <c r="E16" s="11"/>
      <c r="F16" s="12" t="s">
        <v>6</v>
      </c>
    </row>
  </sheetData>
  <mergeCells count="2">
    <mergeCell ref="C1:D1"/>
    <mergeCell ref="E1:F1"/>
  </mergeCells>
  <pageMargins left="0.7" right="0.7" top="0.75" bottom="0.75" header="0.3" footer="0.3"/>
  <pageSetup scale="40" orientation="portrait" horizontalDpi="0" verticalDpi="0"/>
  <rowBreaks count="1" manualBreakCount="1">
    <brk id="9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1C5-839A-BC44-9D2D-204B56888AC6}">
  <dimension ref="A1:T36"/>
  <sheetViews>
    <sheetView topLeftCell="A9" workbookViewId="0">
      <selection activeCell="G1" sqref="G1:J1"/>
    </sheetView>
  </sheetViews>
  <sheetFormatPr baseColWidth="10" defaultRowHeight="16" x14ac:dyDescent="0.2"/>
  <cols>
    <col min="1" max="1" width="27.83203125" bestFit="1" customWidth="1"/>
    <col min="7" max="7" width="27.83203125" bestFit="1" customWidth="1"/>
    <col min="13" max="13" width="27.83203125" bestFit="1" customWidth="1"/>
    <col min="19" max="19" width="26.33203125" customWidth="1"/>
    <col min="20" max="20" width="112.5" customWidth="1"/>
  </cols>
  <sheetData>
    <row r="1" spans="1:16" ht="27" thickBot="1" x14ac:dyDescent="0.35">
      <c r="A1" s="49" t="s">
        <v>45</v>
      </c>
      <c r="B1" s="50"/>
      <c r="C1" s="50"/>
      <c r="D1" s="51"/>
      <c r="G1" s="49" t="s">
        <v>46</v>
      </c>
      <c r="H1" s="50"/>
      <c r="I1" s="50"/>
      <c r="J1" s="51"/>
      <c r="M1" s="52" t="s">
        <v>29</v>
      </c>
      <c r="N1" s="53"/>
      <c r="O1" s="53"/>
      <c r="P1" s="54"/>
    </row>
    <row r="2" spans="1:16" ht="26" x14ac:dyDescent="0.3">
      <c r="A2" s="5" t="s">
        <v>0</v>
      </c>
      <c r="B2" s="24" t="s">
        <v>4</v>
      </c>
      <c r="C2" s="24" t="s">
        <v>6</v>
      </c>
      <c r="D2" s="25" t="s">
        <v>21</v>
      </c>
      <c r="G2" s="5" t="s">
        <v>0</v>
      </c>
      <c r="H2" s="24" t="s">
        <v>4</v>
      </c>
      <c r="I2" s="24" t="s">
        <v>6</v>
      </c>
      <c r="J2" s="25" t="s">
        <v>21</v>
      </c>
      <c r="M2" s="7" t="s">
        <v>0</v>
      </c>
      <c r="N2" s="23" t="s">
        <v>4</v>
      </c>
      <c r="O2" s="23" t="s">
        <v>6</v>
      </c>
      <c r="P2" s="26" t="s">
        <v>21</v>
      </c>
    </row>
    <row r="3" spans="1:16" ht="26" x14ac:dyDescent="0.3">
      <c r="A3" s="7" t="s">
        <v>3</v>
      </c>
      <c r="B3" s="23">
        <f>IF(table!D3="vc",1,0)</f>
        <v>1</v>
      </c>
      <c r="C3" s="23">
        <f>IF(table!D3="vc_t",1,0)</f>
        <v>0</v>
      </c>
      <c r="D3" s="26">
        <f>IF(table!D3="ker",1,0)</f>
        <v>0</v>
      </c>
      <c r="G3" s="7" t="s">
        <v>3</v>
      </c>
      <c r="H3" s="23">
        <f>IF(table!$F3="vc",1,0)</f>
        <v>1</v>
      </c>
      <c r="I3" s="23">
        <f>IF(table!$F3="vc_t",1,0)</f>
        <v>0</v>
      </c>
      <c r="J3" s="26">
        <f>IF(table!$F3="ker",1,0)</f>
        <v>0</v>
      </c>
      <c r="M3" s="7" t="s">
        <v>3</v>
      </c>
      <c r="N3" s="23">
        <f>SUM(B3+H3)</f>
        <v>2</v>
      </c>
      <c r="O3" s="23">
        <f t="shared" ref="O3:P16" si="0">SUM(C3+I3)</f>
        <v>0</v>
      </c>
      <c r="P3" s="26">
        <f t="shared" si="0"/>
        <v>0</v>
      </c>
    </row>
    <row r="4" spans="1:16" ht="26" x14ac:dyDescent="0.3">
      <c r="A4" s="7" t="s">
        <v>5</v>
      </c>
      <c r="B4" s="23">
        <f>IF(table!D4="vc",1,0)</f>
        <v>0</v>
      </c>
      <c r="C4" s="23">
        <f>IF(table!D4="vc_t",1,0)</f>
        <v>1</v>
      </c>
      <c r="D4" s="26">
        <f>IF(table!D4="ker",1,0)</f>
        <v>0</v>
      </c>
      <c r="G4" s="7" t="s">
        <v>5</v>
      </c>
      <c r="H4" s="23">
        <f>IF(table!F4="vc",1,0)</f>
        <v>0</v>
      </c>
      <c r="I4" s="23">
        <f>IF(table!$F4="vc_t",1,0)</f>
        <v>0</v>
      </c>
      <c r="J4" s="26">
        <f>IF(table!$F4="ker",1,0)</f>
        <v>1</v>
      </c>
      <c r="M4" s="7" t="s">
        <v>5</v>
      </c>
      <c r="N4" s="23">
        <f t="shared" ref="N4:N16" si="1">SUM(B4+H4)</f>
        <v>0</v>
      </c>
      <c r="O4" s="23">
        <f t="shared" si="0"/>
        <v>1</v>
      </c>
      <c r="P4" s="26">
        <f t="shared" si="0"/>
        <v>1</v>
      </c>
    </row>
    <row r="5" spans="1:16" ht="26" x14ac:dyDescent="0.3">
      <c r="A5" s="7" t="s">
        <v>7</v>
      </c>
      <c r="B5" s="23">
        <f>IF(table!D5="vc",1,0)</f>
        <v>0</v>
      </c>
      <c r="C5" s="23">
        <f>IF(table!D5="vc_t",1,0)</f>
        <v>1</v>
      </c>
      <c r="D5" s="26">
        <f>IF(table!D5="ker",1,0)</f>
        <v>0</v>
      </c>
      <c r="G5" s="7" t="s">
        <v>7</v>
      </c>
      <c r="H5" s="23">
        <f>IF(table!F5="vc",1,0)</f>
        <v>0</v>
      </c>
      <c r="I5" s="23">
        <f>IF(table!$F5="vc_t",1,0)</f>
        <v>0</v>
      </c>
      <c r="J5" s="26">
        <f>IF(table!$F5="ker",1,0)</f>
        <v>1</v>
      </c>
      <c r="M5" s="7" t="s">
        <v>7</v>
      </c>
      <c r="N5" s="23">
        <f t="shared" si="1"/>
        <v>0</v>
      </c>
      <c r="O5" s="23">
        <f t="shared" si="0"/>
        <v>1</v>
      </c>
      <c r="P5" s="26">
        <f t="shared" si="0"/>
        <v>1</v>
      </c>
    </row>
    <row r="6" spans="1:16" ht="26" x14ac:dyDescent="0.3">
      <c r="A6" s="7" t="s">
        <v>8</v>
      </c>
      <c r="B6" s="23">
        <f>IF(table!D6="vc",1,0)</f>
        <v>0</v>
      </c>
      <c r="C6" s="23">
        <f>IF(table!D6="vc_t",1,0)</f>
        <v>1</v>
      </c>
      <c r="D6" s="26">
        <f>IF(table!D6="ker",1,0)</f>
        <v>0</v>
      </c>
      <c r="G6" s="7" t="s">
        <v>8</v>
      </c>
      <c r="H6" s="23">
        <f>IF(table!F6="vc",1,0)</f>
        <v>0</v>
      </c>
      <c r="I6" s="23">
        <f>IF(table!$F6="vc_t",1,0)</f>
        <v>0</v>
      </c>
      <c r="J6" s="26">
        <f>IF(table!$F6="ker",1,0)</f>
        <v>1</v>
      </c>
      <c r="M6" s="7" t="s">
        <v>8</v>
      </c>
      <c r="N6" s="23">
        <f t="shared" si="1"/>
        <v>0</v>
      </c>
      <c r="O6" s="23">
        <f t="shared" si="0"/>
        <v>1</v>
      </c>
      <c r="P6" s="26">
        <f t="shared" si="0"/>
        <v>1</v>
      </c>
    </row>
    <row r="7" spans="1:16" ht="26" x14ac:dyDescent="0.3">
      <c r="A7" s="7" t="s">
        <v>9</v>
      </c>
      <c r="B7" s="23">
        <f>IF(table!D7="vc",1,0)</f>
        <v>0</v>
      </c>
      <c r="C7" s="23">
        <f>IF(table!D7="vc_t",1,0)</f>
        <v>1</v>
      </c>
      <c r="D7" s="26">
        <f>IF(table!D7="ker",1,0)</f>
        <v>0</v>
      </c>
      <c r="G7" s="7" t="s">
        <v>9</v>
      </c>
      <c r="H7" s="23">
        <f>IF(table!F7="vc",1,0)</f>
        <v>0</v>
      </c>
      <c r="I7" s="23">
        <f>IF(table!$F7="vc_t",1,0)</f>
        <v>0</v>
      </c>
      <c r="J7" s="26">
        <f>IF(table!$F7="ker",1,0)</f>
        <v>1</v>
      </c>
      <c r="M7" s="7" t="s">
        <v>9</v>
      </c>
      <c r="N7" s="23">
        <f t="shared" si="1"/>
        <v>0</v>
      </c>
      <c r="O7" s="23">
        <f t="shared" si="0"/>
        <v>1</v>
      </c>
      <c r="P7" s="26">
        <f t="shared" si="0"/>
        <v>1</v>
      </c>
    </row>
    <row r="8" spans="1:16" ht="26" x14ac:dyDescent="0.3">
      <c r="A8" s="7" t="s">
        <v>13</v>
      </c>
      <c r="B8" s="23">
        <f>IF(table!D8="vc",1,0)</f>
        <v>1</v>
      </c>
      <c r="C8" s="23">
        <f>IF(table!D8="vc_t",1,0)</f>
        <v>0</v>
      </c>
      <c r="D8" s="26">
        <f>IF(table!D8="ker",1,0)</f>
        <v>0</v>
      </c>
      <c r="G8" s="7" t="s">
        <v>13</v>
      </c>
      <c r="H8" s="23">
        <f>IF(table!F8="vc",1,0)</f>
        <v>1</v>
      </c>
      <c r="I8" s="23">
        <f>IF(table!$F8="vc_t",1,0)</f>
        <v>0</v>
      </c>
      <c r="J8" s="26">
        <f>IF(table!$F8="ker",1,0)</f>
        <v>0</v>
      </c>
      <c r="M8" s="7" t="s">
        <v>13</v>
      </c>
      <c r="N8" s="23">
        <f t="shared" si="1"/>
        <v>2</v>
      </c>
      <c r="O8" s="23">
        <f t="shared" si="0"/>
        <v>0</v>
      </c>
      <c r="P8" s="26">
        <f t="shared" si="0"/>
        <v>0</v>
      </c>
    </row>
    <row r="9" spans="1:16" ht="26" x14ac:dyDescent="0.3">
      <c r="A9" s="7" t="s">
        <v>12</v>
      </c>
      <c r="B9" s="23">
        <f>IF(table!D9="vc",1,0)</f>
        <v>1</v>
      </c>
      <c r="C9" s="23">
        <f>IF(table!D9="vc_t",1,0)</f>
        <v>0</v>
      </c>
      <c r="D9" s="26">
        <f>IF(table!D9="ker",1,0)</f>
        <v>0</v>
      </c>
      <c r="G9" s="7" t="s">
        <v>12</v>
      </c>
      <c r="H9" s="23">
        <f>IF(table!F9="vc",1,0)</f>
        <v>1</v>
      </c>
      <c r="I9" s="23">
        <f>IF(table!$F9="vc_t",1,0)</f>
        <v>0</v>
      </c>
      <c r="J9" s="26">
        <f>IF(table!$F9="ker",1,0)</f>
        <v>0</v>
      </c>
      <c r="M9" s="7" t="s">
        <v>12</v>
      </c>
      <c r="N9" s="23">
        <f t="shared" si="1"/>
        <v>2</v>
      </c>
      <c r="O9" s="23">
        <f t="shared" si="0"/>
        <v>0</v>
      </c>
      <c r="P9" s="26">
        <f t="shared" si="0"/>
        <v>0</v>
      </c>
    </row>
    <row r="10" spans="1:16" ht="26" x14ac:dyDescent="0.3">
      <c r="A10" s="7" t="s">
        <v>10</v>
      </c>
      <c r="B10" s="23">
        <f>IF(table!D10="vc",1,0)</f>
        <v>0</v>
      </c>
      <c r="C10" s="23">
        <f>IF(table!D10="vc_t",1,0)</f>
        <v>1</v>
      </c>
      <c r="D10" s="26">
        <f>IF(table!D10="ker",1,0)</f>
        <v>0</v>
      </c>
      <c r="G10" s="7" t="s">
        <v>10</v>
      </c>
      <c r="H10" s="23">
        <f>IF(table!F10="vc",1,0)</f>
        <v>0</v>
      </c>
      <c r="I10" s="23">
        <f>IF(table!$F10="vc_t",1,0)</f>
        <v>1</v>
      </c>
      <c r="J10" s="26">
        <f>IF(table!$F10="ker",1,0)</f>
        <v>0</v>
      </c>
      <c r="M10" s="7" t="s">
        <v>10</v>
      </c>
      <c r="N10" s="23">
        <f t="shared" si="1"/>
        <v>0</v>
      </c>
      <c r="O10" s="23">
        <f t="shared" si="0"/>
        <v>2</v>
      </c>
      <c r="P10" s="26">
        <f t="shared" si="0"/>
        <v>0</v>
      </c>
    </row>
    <row r="11" spans="1:16" ht="26" x14ac:dyDescent="0.3">
      <c r="A11" s="7" t="s">
        <v>11</v>
      </c>
      <c r="B11" s="23">
        <f>IF(table!D11="vc",1,0)</f>
        <v>0</v>
      </c>
      <c r="C11" s="23">
        <f>IF(table!D11="vc_t",1,0)</f>
        <v>1</v>
      </c>
      <c r="D11" s="26">
        <f>IF(table!D11="ker",1,0)</f>
        <v>0</v>
      </c>
      <c r="G11" s="7" t="s">
        <v>11</v>
      </c>
      <c r="H11" s="23">
        <f>IF(table!F11="vc",1,0)</f>
        <v>0</v>
      </c>
      <c r="I11" s="23">
        <f>IF(table!$F11="vc_t",1,0)</f>
        <v>1</v>
      </c>
      <c r="J11" s="26">
        <f>IF(table!$F11="ker",1,0)</f>
        <v>0</v>
      </c>
      <c r="M11" s="7" t="s">
        <v>11</v>
      </c>
      <c r="N11" s="23">
        <f t="shared" si="1"/>
        <v>0</v>
      </c>
      <c r="O11" s="23">
        <f t="shared" si="0"/>
        <v>2</v>
      </c>
      <c r="P11" s="26">
        <f t="shared" si="0"/>
        <v>0</v>
      </c>
    </row>
    <row r="12" spans="1:16" ht="27" x14ac:dyDescent="0.3">
      <c r="A12" s="13" t="s">
        <v>14</v>
      </c>
      <c r="B12" s="23">
        <f>IF(table!D12="vc",1,0)</f>
        <v>0</v>
      </c>
      <c r="C12" s="23">
        <f>IF(table!D12="vc_t",1,0)</f>
        <v>1</v>
      </c>
      <c r="D12" s="26">
        <f>IF(table!D12="ker",1,0)</f>
        <v>0</v>
      </c>
      <c r="G12" s="13" t="s">
        <v>14</v>
      </c>
      <c r="H12" s="23">
        <f>IF(table!F12="vc",1,0)</f>
        <v>0</v>
      </c>
      <c r="I12" s="23">
        <f>IF(table!$F12="vc_t",1,0)</f>
        <v>0</v>
      </c>
      <c r="J12" s="26">
        <f>IF(table!$F12="ker",1,0)</f>
        <v>1</v>
      </c>
      <c r="M12" s="13" t="s">
        <v>14</v>
      </c>
      <c r="N12" s="23">
        <f t="shared" si="1"/>
        <v>0</v>
      </c>
      <c r="O12" s="23">
        <f t="shared" si="0"/>
        <v>1</v>
      </c>
      <c r="P12" s="26">
        <f t="shared" si="0"/>
        <v>1</v>
      </c>
    </row>
    <row r="13" spans="1:16" ht="26" x14ac:dyDescent="0.3">
      <c r="A13" s="7" t="s">
        <v>18</v>
      </c>
      <c r="B13" s="23">
        <f>IF(table!D13="vc",1,0)</f>
        <v>0</v>
      </c>
      <c r="C13" s="23">
        <f>IF(table!D13="vc_t",1,0)</f>
        <v>1</v>
      </c>
      <c r="D13" s="26">
        <f>IF(table!D13="ker",1,0)</f>
        <v>0</v>
      </c>
      <c r="G13" s="7" t="s">
        <v>18</v>
      </c>
      <c r="H13" s="23">
        <f>IF(table!F13="vc",1,0)</f>
        <v>0</v>
      </c>
      <c r="I13" s="23">
        <f>IF(table!$F13="vc_t",1,0)</f>
        <v>0</v>
      </c>
      <c r="J13" s="26">
        <f>IF(table!$F13="ker",1,0)</f>
        <v>1</v>
      </c>
      <c r="M13" s="7" t="s">
        <v>18</v>
      </c>
      <c r="N13" s="23">
        <f t="shared" si="1"/>
        <v>0</v>
      </c>
      <c r="O13" s="23">
        <f t="shared" si="0"/>
        <v>1</v>
      </c>
      <c r="P13" s="26">
        <f t="shared" si="0"/>
        <v>1</v>
      </c>
    </row>
    <row r="14" spans="1:16" ht="26" x14ac:dyDescent="0.3">
      <c r="A14" s="7" t="s">
        <v>15</v>
      </c>
      <c r="B14" s="23">
        <f>IF(table!D14="vc",1,0)</f>
        <v>1</v>
      </c>
      <c r="C14" s="23">
        <f>IF(table!D14="vc_t",1,0)</f>
        <v>0</v>
      </c>
      <c r="D14" s="26">
        <f>IF(table!D14="ker",1,0)</f>
        <v>0</v>
      </c>
      <c r="G14" s="7" t="s">
        <v>15</v>
      </c>
      <c r="H14" s="23">
        <f>IF(table!F14="vc",1,0)</f>
        <v>1</v>
      </c>
      <c r="I14" s="23">
        <f>IF(table!$F14="vc_t",1,0)</f>
        <v>0</v>
      </c>
      <c r="J14" s="26">
        <f>IF(table!$F14="ker",1,0)</f>
        <v>0</v>
      </c>
      <c r="M14" s="7" t="s">
        <v>15</v>
      </c>
      <c r="N14" s="23">
        <f t="shared" si="1"/>
        <v>2</v>
      </c>
      <c r="O14" s="23">
        <f t="shared" si="0"/>
        <v>0</v>
      </c>
      <c r="P14" s="26">
        <f t="shared" si="0"/>
        <v>0</v>
      </c>
    </row>
    <row r="15" spans="1:16" ht="26" x14ac:dyDescent="0.3">
      <c r="A15" s="7" t="s">
        <v>16</v>
      </c>
      <c r="B15" s="23">
        <f>IF(table!D15="vc",1,0)</f>
        <v>1</v>
      </c>
      <c r="C15" s="23">
        <f>IF(table!D15="vc_t",1,0)</f>
        <v>0</v>
      </c>
      <c r="D15" s="26">
        <f>IF(table!D15="ker",1,0)</f>
        <v>0</v>
      </c>
      <c r="G15" s="7" t="s">
        <v>16</v>
      </c>
      <c r="H15" s="23">
        <f>IF(table!F15="vc",1,0)</f>
        <v>1</v>
      </c>
      <c r="I15" s="23">
        <f>IF(table!$F15="vc_t",1,0)</f>
        <v>0</v>
      </c>
      <c r="J15" s="26">
        <f>IF(table!$F15="ker",1,0)</f>
        <v>0</v>
      </c>
      <c r="M15" s="7" t="s">
        <v>16</v>
      </c>
      <c r="N15" s="23">
        <f t="shared" si="1"/>
        <v>2</v>
      </c>
      <c r="O15" s="23">
        <f t="shared" si="0"/>
        <v>0</v>
      </c>
      <c r="P15" s="26">
        <f t="shared" si="0"/>
        <v>0</v>
      </c>
    </row>
    <row r="16" spans="1:16" ht="27" thickBot="1" x14ac:dyDescent="0.35">
      <c r="A16" s="9" t="s">
        <v>17</v>
      </c>
      <c r="B16" s="27">
        <f>IF(table!D16="vc",1,0)</f>
        <v>0</v>
      </c>
      <c r="C16" s="27">
        <f>IF(table!D16="vc_t",1,0)</f>
        <v>1</v>
      </c>
      <c r="D16" s="28">
        <f>IF(table!D16="ker",1,0)</f>
        <v>0</v>
      </c>
      <c r="G16" s="9" t="s">
        <v>17</v>
      </c>
      <c r="H16" s="27">
        <f>IF(table!F16="vc",1,0)</f>
        <v>0</v>
      </c>
      <c r="I16" s="27">
        <f>IF(table!$F16="vc_t",1,0)</f>
        <v>1</v>
      </c>
      <c r="J16" s="28">
        <f>IF(table!$F16="ker",1,0)</f>
        <v>0</v>
      </c>
      <c r="M16" s="9" t="s">
        <v>17</v>
      </c>
      <c r="N16" s="27">
        <f t="shared" si="1"/>
        <v>0</v>
      </c>
      <c r="O16" s="27">
        <f t="shared" si="0"/>
        <v>2</v>
      </c>
      <c r="P16" s="28">
        <f t="shared" si="0"/>
        <v>0</v>
      </c>
    </row>
    <row r="21" spans="19:20" ht="17" thickBot="1" x14ac:dyDescent="0.25"/>
    <row r="22" spans="19:20" ht="23" thickBot="1" x14ac:dyDescent="0.25">
      <c r="S22" s="29" t="s">
        <v>0</v>
      </c>
      <c r="T22" s="29" t="s">
        <v>30</v>
      </c>
    </row>
    <row r="23" spans="19:20" ht="23" thickBot="1" x14ac:dyDescent="0.25">
      <c r="S23" s="30" t="s">
        <v>3</v>
      </c>
      <c r="T23" s="30" t="s">
        <v>31</v>
      </c>
    </row>
    <row r="24" spans="19:20" ht="23" thickBot="1" x14ac:dyDescent="0.25">
      <c r="S24" s="30" t="s">
        <v>13</v>
      </c>
      <c r="T24" s="30" t="s">
        <v>32</v>
      </c>
    </row>
    <row r="25" spans="19:20" ht="23" thickBot="1" x14ac:dyDescent="0.25">
      <c r="S25" s="30" t="s">
        <v>12</v>
      </c>
      <c r="T25" s="30" t="s">
        <v>33</v>
      </c>
    </row>
    <row r="26" spans="19:20" ht="23" thickBot="1" x14ac:dyDescent="0.25">
      <c r="S26" s="29" t="s">
        <v>8</v>
      </c>
      <c r="T26" s="29" t="s">
        <v>34</v>
      </c>
    </row>
    <row r="27" spans="19:20" ht="23" thickBot="1" x14ac:dyDescent="0.25">
      <c r="S27" s="29" t="s">
        <v>9</v>
      </c>
      <c r="T27" s="29" t="s">
        <v>35</v>
      </c>
    </row>
    <row r="28" spans="19:20" ht="23" thickBot="1" x14ac:dyDescent="0.25">
      <c r="S28" s="31" t="s">
        <v>10</v>
      </c>
      <c r="T28" s="31" t="s">
        <v>36</v>
      </c>
    </row>
    <row r="29" spans="19:20" ht="23" thickBot="1" x14ac:dyDescent="0.25">
      <c r="S29" s="31" t="s">
        <v>11</v>
      </c>
      <c r="T29" s="31" t="s">
        <v>37</v>
      </c>
    </row>
    <row r="30" spans="19:20" ht="23" thickBot="1" x14ac:dyDescent="0.25">
      <c r="S30" s="29" t="s">
        <v>5</v>
      </c>
      <c r="T30" s="29" t="s">
        <v>38</v>
      </c>
    </row>
    <row r="31" spans="19:20" ht="23" thickBot="1" x14ac:dyDescent="0.25">
      <c r="S31" s="29" t="s">
        <v>7</v>
      </c>
      <c r="T31" s="29" t="s">
        <v>39</v>
      </c>
    </row>
    <row r="32" spans="19:20" ht="23" thickBot="1" x14ac:dyDescent="0.25">
      <c r="S32" s="29" t="s">
        <v>18</v>
      </c>
      <c r="T32" s="29" t="s">
        <v>40</v>
      </c>
    </row>
    <row r="33" spans="19:20" ht="23" thickBot="1" x14ac:dyDescent="0.25">
      <c r="S33" s="29" t="s">
        <v>14</v>
      </c>
      <c r="T33" s="29" t="s">
        <v>41</v>
      </c>
    </row>
    <row r="34" spans="19:20" ht="23" thickBot="1" x14ac:dyDescent="0.25">
      <c r="S34" s="30" t="s">
        <v>15</v>
      </c>
      <c r="T34" s="30" t="s">
        <v>42</v>
      </c>
    </row>
    <row r="35" spans="19:20" ht="23" thickBot="1" x14ac:dyDescent="0.25">
      <c r="S35" s="30" t="s">
        <v>16</v>
      </c>
      <c r="T35" s="30" t="s">
        <v>43</v>
      </c>
    </row>
    <row r="36" spans="19:20" ht="23" thickBot="1" x14ac:dyDescent="0.25">
      <c r="S36" s="31" t="s">
        <v>17</v>
      </c>
      <c r="T36" s="31" t="s">
        <v>44</v>
      </c>
    </row>
  </sheetData>
  <mergeCells count="3">
    <mergeCell ref="A1:D1"/>
    <mergeCell ref="G1:J1"/>
    <mergeCell ref="M1:P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363D-74A4-BF4F-8E70-06C1187E5BCD}">
  <dimension ref="A1:M36"/>
  <sheetViews>
    <sheetView topLeftCell="A27" workbookViewId="0">
      <selection activeCell="H29" sqref="H29"/>
    </sheetView>
  </sheetViews>
  <sheetFormatPr baseColWidth="10" defaultRowHeight="16" x14ac:dyDescent="0.2"/>
  <cols>
    <col min="1" max="1" width="32.5" customWidth="1"/>
    <col min="2" max="2" width="138.6640625" customWidth="1"/>
    <col min="10" max="10" width="11.5" bestFit="1" customWidth="1"/>
    <col min="19" max="19" width="15.1640625" customWidth="1"/>
  </cols>
  <sheetData>
    <row r="1" spans="1:13" ht="23" thickBot="1" x14ac:dyDescent="0.25">
      <c r="A1" s="29" t="s">
        <v>0</v>
      </c>
      <c r="B1" s="29" t="s">
        <v>30</v>
      </c>
    </row>
    <row r="2" spans="1:13" ht="27" thickBot="1" x14ac:dyDescent="0.35">
      <c r="A2" s="30" t="s">
        <v>3</v>
      </c>
      <c r="B2" s="30" t="s">
        <v>31</v>
      </c>
      <c r="H2" s="41"/>
      <c r="I2" s="41"/>
      <c r="J2" s="41"/>
      <c r="K2" s="41"/>
      <c r="L2" s="41"/>
      <c r="M2" s="41"/>
    </row>
    <row r="3" spans="1:13" ht="23" thickBot="1" x14ac:dyDescent="0.25">
      <c r="A3" s="30" t="s">
        <v>13</v>
      </c>
      <c r="B3" s="30" t="s">
        <v>32</v>
      </c>
    </row>
    <row r="4" spans="1:13" ht="23" thickBot="1" x14ac:dyDescent="0.25">
      <c r="A4" s="30" t="s">
        <v>12</v>
      </c>
      <c r="B4" s="30" t="s">
        <v>33</v>
      </c>
    </row>
    <row r="5" spans="1:13" ht="23" thickBot="1" x14ac:dyDescent="0.25">
      <c r="A5" s="29" t="s">
        <v>8</v>
      </c>
      <c r="B5" s="29" t="s">
        <v>34</v>
      </c>
    </row>
    <row r="6" spans="1:13" ht="23" thickBot="1" x14ac:dyDescent="0.25">
      <c r="A6" s="29" t="s">
        <v>9</v>
      </c>
      <c r="B6" s="29" t="s">
        <v>35</v>
      </c>
    </row>
    <row r="7" spans="1:13" ht="23" thickBot="1" x14ac:dyDescent="0.25">
      <c r="A7" s="31" t="s">
        <v>10</v>
      </c>
      <c r="B7" s="31" t="s">
        <v>36</v>
      </c>
    </row>
    <row r="8" spans="1:13" ht="23" thickBot="1" x14ac:dyDescent="0.25">
      <c r="A8" s="31" t="s">
        <v>11</v>
      </c>
      <c r="B8" s="31" t="s">
        <v>37</v>
      </c>
    </row>
    <row r="9" spans="1:13" ht="23" thickBot="1" x14ac:dyDescent="0.25">
      <c r="A9" s="29" t="s">
        <v>5</v>
      </c>
      <c r="B9" s="29" t="s">
        <v>38</v>
      </c>
    </row>
    <row r="10" spans="1:13" ht="23" thickBot="1" x14ac:dyDescent="0.25">
      <c r="A10" s="29" t="s">
        <v>7</v>
      </c>
      <c r="B10" s="29" t="s">
        <v>39</v>
      </c>
    </row>
    <row r="11" spans="1:13" ht="23" thickBot="1" x14ac:dyDescent="0.25">
      <c r="A11" s="29" t="s">
        <v>18</v>
      </c>
      <c r="B11" s="29" t="s">
        <v>40</v>
      </c>
    </row>
    <row r="12" spans="1:13" ht="23" thickBot="1" x14ac:dyDescent="0.25">
      <c r="A12" s="29" t="s">
        <v>14</v>
      </c>
      <c r="B12" s="29" t="s">
        <v>41</v>
      </c>
    </row>
    <row r="13" spans="1:13" ht="23" thickBot="1" x14ac:dyDescent="0.25">
      <c r="A13" s="30" t="s">
        <v>15</v>
      </c>
      <c r="B13" s="30" t="s">
        <v>42</v>
      </c>
    </row>
    <row r="14" spans="1:13" ht="23" thickBot="1" x14ac:dyDescent="0.25">
      <c r="A14" s="30" t="s">
        <v>16</v>
      </c>
      <c r="B14" s="30" t="s">
        <v>43</v>
      </c>
    </row>
    <row r="15" spans="1:13" ht="23" thickBot="1" x14ac:dyDescent="0.25">
      <c r="A15" s="31" t="s">
        <v>17</v>
      </c>
      <c r="B15" s="31" t="s">
        <v>44</v>
      </c>
    </row>
    <row r="33" spans="2:2" x14ac:dyDescent="0.2">
      <c r="B33" s="2" t="s">
        <v>59</v>
      </c>
    </row>
    <row r="34" spans="2:2" x14ac:dyDescent="0.2">
      <c r="B34" s="2" t="s">
        <v>60</v>
      </c>
    </row>
    <row r="35" spans="2:2" x14ac:dyDescent="0.2">
      <c r="B35" s="2" t="s">
        <v>4</v>
      </c>
    </row>
    <row r="36" spans="2:2" x14ac:dyDescent="0.2">
      <c r="B36" s="2" t="s">
        <v>21</v>
      </c>
    </row>
  </sheetData>
  <mergeCells count="1">
    <mergeCell ref="H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homomorphism -- maybe (2)</vt:lpstr>
      <vt:lpstr>homomorphism -- with a1</vt:lpstr>
      <vt:lpstr>Sheet4</vt:lpstr>
      <vt:lpstr>table</vt:lpstr>
      <vt:lpstr>analysis</vt:lpstr>
      <vt:lpstr>lattice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Fritz</dc:creator>
  <cp:lastModifiedBy>Anna Fritz</cp:lastModifiedBy>
  <cp:lastPrinted>2023-05-26T18:25:58Z</cp:lastPrinted>
  <dcterms:created xsi:type="dcterms:W3CDTF">2023-05-26T14:19:59Z</dcterms:created>
  <dcterms:modified xsi:type="dcterms:W3CDTF">2023-07-17T21:38:42Z</dcterms:modified>
</cp:coreProperties>
</file>