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c138f1e66e400b/ドキュメント/"/>
    </mc:Choice>
  </mc:AlternateContent>
  <xr:revisionPtr revIDLastSave="179" documentId="8_{057E89F6-A9A0-4317-A88E-7EB69FF9F68E}" xr6:coauthVersionLast="47" xr6:coauthVersionMax="47" xr10:uidLastSave="{D16258E4-7472-4CF6-8B28-5BE2631BEDF4}"/>
  <bookViews>
    <workbookView xWindow="-120" yWindow="-120" windowWidth="29040" windowHeight="15720" xr2:uid="{1625E0B3-1024-45B9-823E-6C03004AB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5" i="1" l="1"/>
  <c r="C135" i="1"/>
  <c r="D135" i="1"/>
  <c r="E135" i="1"/>
  <c r="F135" i="1"/>
  <c r="G135" i="1"/>
  <c r="H135" i="1"/>
  <c r="B136" i="1"/>
  <c r="C136" i="1"/>
  <c r="D136" i="1"/>
  <c r="E136" i="1"/>
  <c r="F136" i="1"/>
  <c r="G136" i="1"/>
  <c r="H136" i="1"/>
  <c r="B137" i="1"/>
  <c r="C137" i="1"/>
  <c r="D137" i="1"/>
  <c r="E137" i="1"/>
  <c r="F137" i="1"/>
  <c r="G137" i="1"/>
  <c r="H137" i="1"/>
  <c r="B138" i="1"/>
  <c r="C138" i="1"/>
  <c r="D138" i="1"/>
  <c r="E138" i="1"/>
  <c r="F138" i="1"/>
  <c r="G138" i="1"/>
  <c r="H138" i="1"/>
  <c r="B139" i="1"/>
  <c r="C139" i="1"/>
  <c r="D139" i="1"/>
  <c r="E139" i="1"/>
  <c r="F139" i="1"/>
  <c r="G139" i="1"/>
  <c r="H139" i="1"/>
  <c r="C134" i="1"/>
  <c r="D134" i="1"/>
  <c r="E134" i="1"/>
  <c r="F134" i="1"/>
  <c r="G134" i="1"/>
  <c r="H134" i="1"/>
  <c r="B134" i="1"/>
  <c r="B126" i="1"/>
  <c r="C126" i="1" s="1" a="1"/>
  <c r="C126" i="1" s="1"/>
  <c r="H125" i="1"/>
  <c r="G125" i="1"/>
  <c r="F125" i="1"/>
  <c r="E125" i="1"/>
  <c r="D125" i="1"/>
  <c r="C125" i="1"/>
  <c r="B125" i="1"/>
  <c r="F123" i="1"/>
  <c r="D123" i="1"/>
  <c r="F113" i="1"/>
  <c r="B116" i="1"/>
  <c r="C116" i="1" s="1" a="1"/>
  <c r="C116" i="1" s="1"/>
  <c r="D116" i="1" s="1" a="1"/>
  <c r="D116" i="1" s="1"/>
  <c r="E116" i="1" s="1" a="1"/>
  <c r="E116" i="1" s="1"/>
  <c r="F116" i="1" s="1" a="1"/>
  <c r="F116" i="1" s="1"/>
  <c r="G116" i="1" s="1" a="1"/>
  <c r="G116" i="1" s="1"/>
  <c r="H116" i="1" s="1" a="1"/>
  <c r="H116" i="1" s="1"/>
  <c r="H115" i="1"/>
  <c r="G115" i="1"/>
  <c r="F115" i="1"/>
  <c r="E115" i="1"/>
  <c r="D115" i="1"/>
  <c r="C115" i="1"/>
  <c r="B115" i="1"/>
  <c r="D113" i="1"/>
  <c r="A108" i="1"/>
  <c r="H88" i="1"/>
  <c r="G88" i="1"/>
  <c r="F88" i="1"/>
  <c r="E88" i="1"/>
  <c r="D88" i="1"/>
  <c r="C88" i="1"/>
  <c r="B88" i="1"/>
  <c r="B89" i="1"/>
  <c r="C89" i="1" s="1" a="1"/>
  <c r="C89" i="1" s="1"/>
  <c r="D89" i="1" s="1" a="1"/>
  <c r="D89" i="1" s="1"/>
  <c r="E89" i="1" s="1" a="1"/>
  <c r="E89" i="1" s="1"/>
  <c r="F89" i="1" s="1" a="1"/>
  <c r="F89" i="1" s="1"/>
  <c r="G89" i="1" s="1" a="1"/>
  <c r="G89" i="1" s="1"/>
  <c r="H89" i="1" s="1" a="1"/>
  <c r="H89" i="1" s="1"/>
  <c r="D86" i="1"/>
  <c r="B79" i="1"/>
  <c r="C79" i="1" s="1" a="1"/>
  <c r="C79" i="1" s="1"/>
  <c r="D79" i="1" s="1" a="1"/>
  <c r="D79" i="1" s="1"/>
  <c r="E79" i="1" s="1" a="1"/>
  <c r="E79" i="1" s="1"/>
  <c r="F79" i="1" s="1" a="1"/>
  <c r="F79" i="1" s="1"/>
  <c r="G79" i="1" s="1" a="1"/>
  <c r="G79" i="1" s="1"/>
  <c r="H79" i="1" s="1" a="1"/>
  <c r="H79" i="1" s="1"/>
  <c r="B80" i="1" s="1"/>
  <c r="C80" i="1" s="1"/>
  <c r="D80" i="1" s="1"/>
  <c r="E80" i="1" s="1"/>
  <c r="F80" i="1" s="1"/>
  <c r="G80" i="1" s="1"/>
  <c r="H80" i="1" s="1"/>
  <c r="B81" i="1" s="1"/>
  <c r="C81" i="1" s="1"/>
  <c r="D81" i="1" s="1"/>
  <c r="E81" i="1" s="1"/>
  <c r="F81" i="1" s="1"/>
  <c r="G81" i="1" s="1"/>
  <c r="H81" i="1" s="1"/>
  <c r="B82" i="1" s="1"/>
  <c r="C82" i="1" s="1"/>
  <c r="D82" i="1" s="1"/>
  <c r="E82" i="1" s="1"/>
  <c r="F82" i="1" s="1"/>
  <c r="G82" i="1" s="1"/>
  <c r="H82" i="1" s="1"/>
  <c r="B83" i="1" s="1"/>
  <c r="C83" i="1" s="1" a="1"/>
  <c r="C83" i="1" s="1"/>
  <c r="D83" i="1" s="1" a="1"/>
  <c r="D83" i="1" s="1"/>
  <c r="E83" i="1" s="1" a="1"/>
  <c r="E83" i="1" s="1"/>
  <c r="F83" i="1" s="1" a="1"/>
  <c r="F83" i="1" s="1"/>
  <c r="G83" i="1" s="1" a="1"/>
  <c r="G83" i="1" s="1"/>
  <c r="H83" i="1" s="1" a="1"/>
  <c r="H83" i="1" s="1"/>
  <c r="B69" i="1"/>
  <c r="C69" i="1" s="1" a="1"/>
  <c r="C69" i="1" s="1"/>
  <c r="D69" i="1" s="1" a="1"/>
  <c r="D69" i="1" s="1"/>
  <c r="E69" i="1" s="1" a="1"/>
  <c r="E69" i="1" s="1"/>
  <c r="F69" i="1" s="1" a="1"/>
  <c r="F69" i="1" s="1"/>
  <c r="G69" i="1" s="1" a="1"/>
  <c r="G69" i="1" s="1"/>
  <c r="H69" i="1" s="1" a="1"/>
  <c r="H69" i="1" s="1"/>
  <c r="B70" i="1" s="1"/>
  <c r="C70" i="1" s="1"/>
  <c r="D70" i="1" s="1"/>
  <c r="E70" i="1" s="1"/>
  <c r="F70" i="1" s="1"/>
  <c r="G70" i="1" s="1"/>
  <c r="H70" i="1" s="1"/>
  <c r="B71" i="1" s="1"/>
  <c r="C71" i="1" s="1"/>
  <c r="D71" i="1" s="1"/>
  <c r="E71" i="1" s="1"/>
  <c r="F71" i="1" s="1"/>
  <c r="G71" i="1" s="1"/>
  <c r="H71" i="1" s="1"/>
  <c r="B72" i="1" s="1"/>
  <c r="C72" i="1" s="1"/>
  <c r="D72" i="1" s="1"/>
  <c r="E72" i="1" s="1"/>
  <c r="F72" i="1" s="1"/>
  <c r="G72" i="1" s="1"/>
  <c r="H72" i="1" s="1"/>
  <c r="B73" i="1" s="1"/>
  <c r="C73" i="1" s="1"/>
  <c r="D73" i="1" s="1"/>
  <c r="E73" i="1" s="1"/>
  <c r="F73" i="1" s="1"/>
  <c r="G73" i="1" s="1"/>
  <c r="H73" i="1" s="1"/>
  <c r="B59" i="1"/>
  <c r="C59" i="1" s="1" a="1"/>
  <c r="C59" i="1" s="1"/>
  <c r="D59" i="1" s="1" a="1"/>
  <c r="D59" i="1" s="1"/>
  <c r="E59" i="1" s="1" a="1"/>
  <c r="E59" i="1" s="1"/>
  <c r="F59" i="1" s="1" a="1"/>
  <c r="F59" i="1" s="1"/>
  <c r="G59" i="1" s="1" a="1"/>
  <c r="G59" i="1" s="1"/>
  <c r="H59" i="1" s="1" a="1"/>
  <c r="H59" i="1" s="1"/>
  <c r="B60" i="1" s="1"/>
  <c r="C60" i="1" s="1"/>
  <c r="D60" i="1" s="1"/>
  <c r="E60" i="1" s="1"/>
  <c r="F60" i="1" s="1"/>
  <c r="G60" i="1" s="1"/>
  <c r="H60" i="1" s="1"/>
  <c r="B61" i="1" s="1"/>
  <c r="C61" i="1" s="1"/>
  <c r="D61" i="1" s="1"/>
  <c r="E61" i="1" s="1"/>
  <c r="F61" i="1" s="1"/>
  <c r="G61" i="1" s="1"/>
  <c r="H61" i="1" s="1"/>
  <c r="B62" i="1" s="1"/>
  <c r="C62" i="1" s="1"/>
  <c r="D62" i="1" s="1"/>
  <c r="E62" i="1" s="1"/>
  <c r="F62" i="1" s="1"/>
  <c r="G62" i="1" s="1"/>
  <c r="H62" i="1" s="1"/>
  <c r="B63" i="1" s="1"/>
  <c r="C63" i="1" s="1"/>
  <c r="D63" i="1" s="1"/>
  <c r="B53" i="1"/>
  <c r="C53" i="1" s="1" a="1"/>
  <c r="C53" i="1" s="1"/>
  <c r="D53" i="1" s="1" a="1"/>
  <c r="D53" i="1" s="1"/>
  <c r="E53" i="1" s="1" a="1"/>
  <c r="E53" i="1" s="1"/>
  <c r="F53" i="1" s="1" a="1"/>
  <c r="F53" i="1" s="1"/>
  <c r="G53" i="1" s="1" a="1"/>
  <c r="G53" i="1" s="1"/>
  <c r="H53" i="1" s="1" a="1"/>
  <c r="H53" i="1" s="1"/>
  <c r="H40" i="1"/>
  <c r="G40" i="1"/>
  <c r="F40" i="1"/>
  <c r="E40" i="1"/>
  <c r="D40" i="1"/>
  <c r="C40" i="1"/>
  <c r="B40" i="1"/>
  <c r="D37" i="1"/>
  <c r="C28" i="1"/>
  <c r="D28" i="1" s="1"/>
  <c r="E28" i="1" s="1"/>
  <c r="F28" i="1" s="1"/>
  <c r="G28" i="1" s="1"/>
  <c r="H28" i="1" s="1"/>
  <c r="B29" i="1" s="1"/>
  <c r="C29" i="1" s="1"/>
  <c r="D29" i="1" s="1"/>
  <c r="E29" i="1" s="1"/>
  <c r="F29" i="1" s="1"/>
  <c r="G29" i="1" s="1"/>
  <c r="H29" i="1" s="1"/>
  <c r="B30" i="1" s="1"/>
  <c r="C30" i="1" s="1"/>
  <c r="D30" i="1" s="1"/>
  <c r="E30" i="1" s="1"/>
  <c r="F30" i="1" s="1"/>
  <c r="G30" i="1" s="1"/>
  <c r="H30" i="1" s="1"/>
  <c r="B31" i="1" s="1"/>
  <c r="C31" i="1" s="1"/>
  <c r="D31" i="1" s="1"/>
  <c r="E31" i="1" s="1"/>
  <c r="F31" i="1" s="1"/>
  <c r="G31" i="1" s="1"/>
  <c r="H31" i="1" s="1"/>
  <c r="B32" i="1" s="1"/>
  <c r="C32" i="1" s="1"/>
  <c r="D32" i="1" s="1"/>
  <c r="C20" i="1"/>
  <c r="D20" i="1" s="1"/>
  <c r="E20" i="1" s="1"/>
  <c r="F20" i="1" s="1"/>
  <c r="G20" i="1" s="1"/>
  <c r="H20" i="1" s="1"/>
  <c r="B21" i="1" s="1"/>
  <c r="C21" i="1" s="1"/>
  <c r="D21" i="1" s="1"/>
  <c r="E21" i="1" s="1"/>
  <c r="F21" i="1" s="1"/>
  <c r="G21" i="1" s="1"/>
  <c r="H21" i="1" s="1"/>
  <c r="B22" i="1" s="1"/>
  <c r="C22" i="1" s="1"/>
  <c r="D22" i="1" s="1"/>
  <c r="E22" i="1" s="1"/>
  <c r="F22" i="1" s="1"/>
  <c r="G22" i="1" s="1"/>
  <c r="H22" i="1" s="1"/>
  <c r="B23" i="1" s="1"/>
  <c r="C23" i="1" s="1"/>
  <c r="D23" i="1" s="1"/>
  <c r="E23" i="1" s="1"/>
  <c r="F23" i="1" s="1"/>
  <c r="G23" i="1" s="1"/>
  <c r="H23" i="1" s="1"/>
  <c r="B24" i="1" s="1"/>
  <c r="C24" i="1" s="1"/>
  <c r="D24" i="1" s="1"/>
  <c r="D126" i="1" l="1" a="1"/>
  <c r="D126" i="1" s="1"/>
  <c r="B117" i="1"/>
  <c r="C117" i="1" s="1"/>
  <c r="D117" i="1" s="1"/>
  <c r="E117" i="1" s="1"/>
  <c r="F117" i="1" s="1"/>
  <c r="G117" i="1" s="1"/>
  <c r="H117" i="1" s="1"/>
  <c r="B118" i="1" s="1"/>
  <c r="C118" i="1" s="1"/>
  <c r="D118" i="1" s="1"/>
  <c r="E118" i="1" s="1"/>
  <c r="F118" i="1" s="1"/>
  <c r="G118" i="1" s="1"/>
  <c r="H118" i="1" s="1"/>
  <c r="B119" i="1" s="1"/>
  <c r="C119" i="1" s="1"/>
  <c r="D119" i="1" s="1"/>
  <c r="E119" i="1" s="1"/>
  <c r="F119" i="1" s="1"/>
  <c r="G119" i="1" s="1"/>
  <c r="H119" i="1" s="1"/>
  <c r="B90" i="1"/>
  <c r="C90" i="1" s="1"/>
  <c r="D90" i="1" s="1"/>
  <c r="E90" i="1" s="1"/>
  <c r="F90" i="1" s="1"/>
  <c r="G90" i="1" s="1"/>
  <c r="H90" i="1" s="1"/>
  <c r="B91" i="1" s="1"/>
  <c r="C91" i="1" s="1"/>
  <c r="D91" i="1" s="1"/>
  <c r="E91" i="1" s="1"/>
  <c r="F91" i="1" s="1"/>
  <c r="G91" i="1" s="1"/>
  <c r="H91" i="1" s="1"/>
  <c r="B92" i="1" s="1"/>
  <c r="C92" i="1" s="1"/>
  <c r="D92" i="1" s="1"/>
  <c r="E92" i="1" s="1"/>
  <c r="F92" i="1" s="1"/>
  <c r="G92" i="1" s="1"/>
  <c r="H92" i="1" s="1"/>
  <c r="B93" i="1" s="1"/>
  <c r="C93" i="1" s="1" a="1"/>
  <c r="C93" i="1" s="1"/>
  <c r="D93" i="1" s="1" a="1"/>
  <c r="D93" i="1" s="1"/>
  <c r="E93" i="1" s="1" a="1"/>
  <c r="E93" i="1" s="1"/>
  <c r="F93" i="1" s="1" a="1"/>
  <c r="F93" i="1" s="1"/>
  <c r="G93" i="1" s="1" a="1"/>
  <c r="G93" i="1" s="1"/>
  <c r="H93" i="1" s="1" a="1"/>
  <c r="H93" i="1" s="1"/>
  <c r="B94" i="1" s="1" a="1"/>
  <c r="B94" i="1" s="1"/>
  <c r="C94" i="1" s="1" a="1"/>
  <c r="C94" i="1" s="1"/>
  <c r="D94" i="1" s="1" a="1"/>
  <c r="D94" i="1" s="1"/>
  <c r="E94" i="1" s="1" a="1"/>
  <c r="E94" i="1" s="1"/>
  <c r="F94" i="1" s="1" a="1"/>
  <c r="F94" i="1" s="1"/>
  <c r="G94" i="1" s="1" a="1"/>
  <c r="G94" i="1" s="1"/>
  <c r="H94" i="1" s="1" a="1"/>
  <c r="H94" i="1" s="1"/>
  <c r="B41" i="1"/>
  <c r="C41" i="1" s="1"/>
  <c r="D41" i="1" s="1"/>
  <c r="E41" i="1" s="1"/>
  <c r="F41" i="1" s="1"/>
  <c r="G41" i="1" s="1"/>
  <c r="H41" i="1" s="1"/>
  <c r="B42" i="1" s="1"/>
  <c r="C42" i="1" s="1"/>
  <c r="D42" i="1" s="1"/>
  <c r="E42" i="1" s="1"/>
  <c r="F42" i="1" s="1"/>
  <c r="G42" i="1" s="1"/>
  <c r="H42" i="1" s="1"/>
  <c r="B43" i="1" s="1"/>
  <c r="C43" i="1" s="1"/>
  <c r="D43" i="1" s="1"/>
  <c r="E43" i="1" s="1"/>
  <c r="F43" i="1" s="1"/>
  <c r="G43" i="1" s="1"/>
  <c r="H43" i="1" s="1"/>
  <c r="B44" i="1" s="1"/>
  <c r="C44" i="1" s="1"/>
  <c r="D44" i="1" s="1"/>
  <c r="E126" i="1" l="1" a="1"/>
  <c r="E126" i="1" s="1"/>
  <c r="B120" i="1"/>
  <c r="C120" i="1" s="1" a="1"/>
  <c r="C120" i="1" s="1"/>
  <c r="D120" i="1" s="1" a="1"/>
  <c r="D120" i="1" s="1"/>
  <c r="E120" i="1" s="1" a="1"/>
  <c r="E120" i="1" s="1"/>
  <c r="F120" i="1" s="1" a="1"/>
  <c r="F120" i="1" s="1"/>
  <c r="G120" i="1" s="1" a="1"/>
  <c r="G120" i="1" s="1"/>
  <c r="H120" i="1" s="1" a="1"/>
  <c r="H120" i="1" s="1"/>
  <c r="B121" i="1" s="1" a="1"/>
  <c r="B121" i="1" s="1"/>
  <c r="C121" i="1" s="1" a="1"/>
  <c r="C121" i="1" s="1"/>
  <c r="D121" i="1" s="1" a="1"/>
  <c r="D121" i="1" s="1"/>
  <c r="E121" i="1" s="1" a="1"/>
  <c r="E121" i="1" s="1"/>
  <c r="F121" i="1" s="1" a="1"/>
  <c r="F121" i="1" s="1"/>
  <c r="G121" i="1" s="1" a="1"/>
  <c r="G121" i="1" s="1"/>
  <c r="H121" i="1" s="1" a="1"/>
  <c r="H121" i="1" s="1"/>
  <c r="F126" i="1" l="1" a="1"/>
  <c r="F126" i="1" s="1"/>
  <c r="G126" i="1" l="1" a="1"/>
  <c r="G126" i="1" s="1"/>
  <c r="H126" i="1" l="1" a="1"/>
  <c r="H126" i="1" s="1"/>
  <c r="B127" i="1" l="1"/>
  <c r="C127" i="1" l="1"/>
  <c r="D127" i="1" l="1"/>
  <c r="E127" i="1" l="1"/>
  <c r="F127" i="1" l="1"/>
  <c r="G127" i="1" l="1"/>
  <c r="H127" i="1" l="1"/>
  <c r="B128" i="1" l="1"/>
  <c r="C128" i="1" l="1"/>
  <c r="D128" i="1" l="1"/>
  <c r="E128" i="1" l="1"/>
  <c r="F128" i="1" l="1"/>
  <c r="G128" i="1" l="1"/>
  <c r="H128" i="1" l="1"/>
  <c r="B129" i="1" l="1"/>
  <c r="C129" i="1" l="1"/>
  <c r="D129" i="1" l="1"/>
  <c r="E129" i="1" l="1"/>
  <c r="F129" i="1" l="1"/>
  <c r="G129" i="1" l="1"/>
  <c r="H129" i="1" l="1"/>
  <c r="B130" i="1" l="1"/>
  <c r="C130" i="1" l="1" a="1"/>
  <c r="C130" i="1" s="1"/>
  <c r="D130" i="1" l="1" a="1"/>
  <c r="D130" i="1" s="1"/>
  <c r="E130" i="1" l="1" a="1"/>
  <c r="E130" i="1" s="1"/>
  <c r="F130" i="1" l="1" a="1"/>
  <c r="F130" i="1" s="1"/>
  <c r="G130" i="1" l="1" a="1"/>
  <c r="G130" i="1" s="1"/>
  <c r="H130" i="1" l="1" a="1"/>
  <c r="H1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<sst xmlns="http://schemas.openxmlformats.org/spreadsheetml/2006/main" count="123" uniqueCount="64">
  <si>
    <t>やりたいこと</t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</si>
  <si>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</si>
  <si>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</si>
  <si>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</si>
  <si>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</si>
  <si>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</si>
  <si>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</si>
  <si>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ツチ</t>
    </rPh>
    <phoneticPr fontId="1"/>
  </si>
  <si>
    <t>１（日）</t>
    <rPh sb="2" eb="3">
      <t>ニチ</t>
    </rPh>
    <phoneticPr fontId="1"/>
  </si>
  <si>
    <t>２（日）</t>
    <rPh sb="2" eb="3">
      <t>ニチ</t>
    </rPh>
    <phoneticPr fontId="1"/>
  </si>
  <si>
    <t>３（日）</t>
    <rPh sb="2" eb="3">
      <t>ニチ</t>
    </rPh>
    <phoneticPr fontId="1"/>
  </si>
  <si>
    <t>４（日）</t>
    <rPh sb="2" eb="3">
      <t>ニチ</t>
    </rPh>
    <phoneticPr fontId="1"/>
  </si>
  <si>
    <t>５（日）</t>
    <rPh sb="2" eb="3">
      <t>ニチ</t>
    </rPh>
    <phoneticPr fontId="1"/>
  </si>
  <si>
    <t>６（日）</t>
    <rPh sb="2" eb="3">
      <t>ニチ</t>
    </rPh>
    <phoneticPr fontId="1"/>
  </si>
  <si>
    <t>７（日）</t>
    <rPh sb="2" eb="3">
      <t>ニチ</t>
    </rPh>
    <phoneticPr fontId="1"/>
  </si>
  <si>
    <t>←このダサコピペをなんとかしたい。</t>
    <phoneticPr fontId="1"/>
  </si>
  <si>
    <t>条件</t>
    <rPh sb="0" eb="2">
      <t>ジョウケン</t>
    </rPh>
    <phoneticPr fontId="1"/>
  </si>
  <si>
    <t>２（月）</t>
    <rPh sb="2" eb="3">
      <t>ゲツ</t>
    </rPh>
    <phoneticPr fontId="1"/>
  </si>
  <si>
    <t>３（火）</t>
    <rPh sb="2" eb="3">
      <t>ヒ</t>
    </rPh>
    <phoneticPr fontId="1"/>
  </si>
  <si>
    <t>４（水）</t>
    <rPh sb="2" eb="3">
      <t>スイ</t>
    </rPh>
    <phoneticPr fontId="1"/>
  </si>
  <si>
    <t>５（木）</t>
    <rPh sb="2" eb="3">
      <t>モク</t>
    </rPh>
    <phoneticPr fontId="1"/>
  </si>
  <si>
    <t>６（金）</t>
    <rPh sb="2" eb="3">
      <t>キン</t>
    </rPh>
    <phoneticPr fontId="1"/>
  </si>
  <si>
    <t>７（土）</t>
    <phoneticPr fontId="1"/>
  </si>
  <si>
    <t>のケースも、</t>
    <phoneticPr fontId="1"/>
  </si>
  <si>
    <t>１（水）</t>
    <rPh sb="2" eb="3">
      <t>スイ</t>
    </rPh>
    <phoneticPr fontId="1"/>
  </si>
  <si>
    <t>２（木）</t>
    <rPh sb="2" eb="3">
      <t>モク</t>
    </rPh>
    <phoneticPr fontId="1"/>
  </si>
  <si>
    <t>３（金）</t>
    <rPh sb="2" eb="3">
      <t>キン</t>
    </rPh>
    <phoneticPr fontId="1"/>
  </si>
  <si>
    <t>４（土）</t>
    <phoneticPr fontId="1"/>
  </si>
  <si>
    <t>のケースもある。</t>
    <phoneticPr fontId="1"/>
  </si>
  <si>
    <t>・曜日は固定、つまり</t>
    <rPh sb="1" eb="3">
      <t>ヨウビ</t>
    </rPh>
    <rPh sb="4" eb="6">
      <t>コテイ</t>
    </rPh>
    <phoneticPr fontId="1"/>
  </si>
  <si>
    <t>・出力したいのは一か月分。</t>
    <rPh sb="1" eb="3">
      <t>シュツリョク</t>
    </rPh>
    <rPh sb="8" eb="9">
      <t>イッ</t>
    </rPh>
    <rPh sb="10" eb="12">
      <t>ゲツブン</t>
    </rPh>
    <phoneticPr fontId="1"/>
  </si>
  <si>
    <t>・例えば、2023/5とかをどこかに入力したら、自動で生成してほしい</t>
    <rPh sb="1" eb="2">
      <t>タト</t>
    </rPh>
    <rPh sb="18" eb="20">
      <t>ニュウリョク</t>
    </rPh>
    <rPh sb="24" eb="26">
      <t>ジドウ</t>
    </rPh>
    <rPh sb="27" eb="29">
      <t>セイセイ</t>
    </rPh>
    <phoneticPr fontId="1"/>
  </si>
  <si>
    <t>やってみよう</t>
    <phoneticPr fontId="1"/>
  </si>
  <si>
    <t>まずは、簡単なケースで。</t>
    <rPh sb="4" eb="6">
      <t>カンタン</t>
    </rPh>
    <phoneticPr fontId="1"/>
  </si>
  <si>
    <t>→これで、とりあえずはできる。</t>
    <phoneticPr fontId="1"/>
  </si>
  <si>
    <t>1日を消せば</t>
    <rPh sb="1" eb="2">
      <t>ニチ</t>
    </rPh>
    <rPh sb="3" eb="4">
      <t>ケ</t>
    </rPh>
    <phoneticPr fontId="1"/>
  </si>
  <si>
    <t>こんな感じになるのだ。</t>
    <rPh sb="3" eb="4">
      <t>カン</t>
    </rPh>
    <phoneticPr fontId="1"/>
  </si>
  <si>
    <t>次は、どこを1日にするのかという話。</t>
    <rPh sb="0" eb="1">
      <t>ツギ</t>
    </rPh>
    <rPh sb="7" eb="8">
      <t>ニチ</t>
    </rPh>
    <rPh sb="16" eb="17">
      <t>ハナシ</t>
    </rPh>
    <phoneticPr fontId="1"/>
  </si>
  <si>
    <t>例えば、</t>
    <rPh sb="0" eb="1">
      <t>タト</t>
    </rPh>
    <phoneticPr fontId="1"/>
  </si>
  <si>
    <t>は</t>
    <phoneticPr fontId="1"/>
  </si>
  <si>
    <t>※ちなみに、今日の日付はCtrl+;で一発で出ます。</t>
    <rPh sb="6" eb="8">
      <t>キョウ</t>
    </rPh>
    <rPh sb="9" eb="11">
      <t>ヒヅケ</t>
    </rPh>
    <rPh sb="19" eb="21">
      <t>イッパツ</t>
    </rPh>
    <rPh sb="22" eb="23">
      <t>デ</t>
    </rPh>
    <phoneticPr fontId="1"/>
  </si>
  <si>
    <t>→火曜日</t>
    <rPh sb="1" eb="4">
      <t>カヨウビ</t>
    </rPh>
    <phoneticPr fontId="1"/>
  </si>
  <si>
    <t>これで特定できる。</t>
    <rPh sb="3" eb="5">
      <t>トクテイ</t>
    </rPh>
    <phoneticPr fontId="1"/>
  </si>
  <si>
    <t>ちなみに、使用したのはif文。</t>
    <rPh sb="5" eb="7">
      <t>シヨウ</t>
    </rPh>
    <rPh sb="13" eb="14">
      <t>ブン</t>
    </rPh>
    <phoneticPr fontId="1"/>
  </si>
  <si>
    <t>ただ、これだと1以外の数値が入らないので、もう少し考えないといけない。</t>
    <rPh sb="8" eb="10">
      <t>イガイ</t>
    </rPh>
    <rPh sb="11" eb="13">
      <t>スウチ</t>
    </rPh>
    <rPh sb="14" eb="15">
      <t>ハイ</t>
    </rPh>
    <rPh sb="23" eb="24">
      <t>スコ</t>
    </rPh>
    <rPh sb="25" eb="26">
      <t>カンガ</t>
    </rPh>
    <phoneticPr fontId="1"/>
  </si>
  <si>
    <t>if文を少し調整する。</t>
    <rPh sb="2" eb="3">
      <t>ブン</t>
    </rPh>
    <rPh sb="4" eb="5">
      <t>スコ</t>
    </rPh>
    <rPh sb="6" eb="8">
      <t>チョウセイ</t>
    </rPh>
    <phoneticPr fontId="1"/>
  </si>
  <si>
    <t>→これで1列目が出来たので、これを使う</t>
    <rPh sb="5" eb="7">
      <t>レツメ</t>
    </rPh>
    <rPh sb="8" eb="10">
      <t>デキ</t>
    </rPh>
    <rPh sb="17" eb="18">
      <t>ツカ</t>
    </rPh>
    <phoneticPr fontId="1"/>
  </si>
  <si>
    <t>→31日まで出ないので、最終行を調整する必要がある。</t>
    <rPh sb="3" eb="4">
      <t>ニチ</t>
    </rPh>
    <rPh sb="6" eb="7">
      <t>デ</t>
    </rPh>
    <rPh sb="12" eb="15">
      <t>サイシュウギョウ</t>
    </rPh>
    <rPh sb="16" eb="18">
      <t>チョウセイ</t>
    </rPh>
    <rPh sb="20" eb="22">
      <t>ヒツヨウ</t>
    </rPh>
    <phoneticPr fontId="1"/>
  </si>
  <si>
    <t>→最終行の#VALUEがダサいので、ifsでカバーする。</t>
    <rPh sb="1" eb="4">
      <t>サイシュウギョウ</t>
    </rPh>
    <phoneticPr fontId="1"/>
  </si>
  <si>
    <t>これで一通りできた、はず。</t>
    <rPh sb="3" eb="5">
      <t>ヒトトオ</t>
    </rPh>
    <phoneticPr fontId="1"/>
  </si>
  <si>
    <t>→WEEKDAY関数の戻り値が正しくなかった</t>
    <rPh sb="8" eb="10">
      <t>カンスウ</t>
    </rPh>
    <rPh sb="11" eb="12">
      <t>モド</t>
    </rPh>
    <rPh sb="13" eb="14">
      <t>チ</t>
    </rPh>
    <rPh sb="15" eb="16">
      <t>タダ</t>
    </rPh>
    <phoneticPr fontId="1"/>
  </si>
  <si>
    <t>→修正したけど、29日までしか表示されていない。</t>
    <rPh sb="1" eb="3">
      <t>シュウセイ</t>
    </rPh>
    <rPh sb="10" eb="11">
      <t>ニチ</t>
    </rPh>
    <rPh sb="15" eb="17">
      <t>ヒョウジ</t>
    </rPh>
    <phoneticPr fontId="1"/>
  </si>
  <si>
    <t>　これは6週分用意することで対応可能。</t>
    <rPh sb="5" eb="7">
      <t>シュウブン</t>
    </rPh>
    <rPh sb="7" eb="9">
      <t>ヨウイ</t>
    </rPh>
    <rPh sb="14" eb="16">
      <t>タイオウ</t>
    </rPh>
    <rPh sb="16" eb="18">
      <t>カノウ</t>
    </rPh>
    <phoneticPr fontId="1"/>
  </si>
  <si>
    <t>→これで対応は完了、と言いたいところだけど、直したいところが2つある。</t>
    <rPh sb="4" eb="6">
      <t>タイオウ</t>
    </rPh>
    <rPh sb="7" eb="9">
      <t>カンリョウ</t>
    </rPh>
    <rPh sb="11" eb="12">
      <t>イ</t>
    </rPh>
    <rPh sb="22" eb="23">
      <t>ナオ</t>
    </rPh>
    <phoneticPr fontId="1"/>
  </si>
  <si>
    <t>　１．WEEKDAYの数値がハードコーディングなのが気になる</t>
    <rPh sb="11" eb="13">
      <t>スウチ</t>
    </rPh>
    <rPh sb="26" eb="27">
      <t>キ</t>
    </rPh>
    <phoneticPr fontId="1"/>
  </si>
  <si>
    <t>　２．31日しか対応していないので、30日、28日、29日(！)の対応が必要</t>
    <rPh sb="5" eb="6">
      <t>ニチ</t>
    </rPh>
    <rPh sb="8" eb="10">
      <t>タイオウ</t>
    </rPh>
    <rPh sb="20" eb="21">
      <t>ニチ</t>
    </rPh>
    <rPh sb="24" eb="25">
      <t>ニチ</t>
    </rPh>
    <rPh sb="28" eb="29">
      <t>ニチ</t>
    </rPh>
    <rPh sb="33" eb="35">
      <t>タイオウ</t>
    </rPh>
    <rPh sb="36" eb="38">
      <t>ヒツヨウ</t>
    </rPh>
    <phoneticPr fontId="1"/>
  </si>
  <si>
    <t>　３．できれば、数字の横に曜日も入れたい。</t>
    <rPh sb="8" eb="10">
      <t>スウジ</t>
    </rPh>
    <rPh sb="11" eb="12">
      <t>ヨコ</t>
    </rPh>
    <rPh sb="13" eb="15">
      <t>ヨウビ</t>
    </rPh>
    <rPh sb="16" eb="17">
      <t>イ</t>
    </rPh>
    <phoneticPr fontId="1"/>
  </si>
  <si>
    <t>→というワケで引き続き対応していく。</t>
    <rPh sb="7" eb="8">
      <t>ヒ</t>
    </rPh>
    <rPh sb="9" eb="10">
      <t>ツヅ</t>
    </rPh>
    <rPh sb="11" eb="13">
      <t>タイオウ</t>
    </rPh>
    <phoneticPr fontId="1"/>
  </si>
  <si>
    <t>→=TEXT(B87,"aaa")で対応可能。"aaa"は数値を曜日（日本語）に変える</t>
    <rPh sb="18" eb="20">
      <t>タイオウ</t>
    </rPh>
    <rPh sb="20" eb="22">
      <t>カノウ</t>
    </rPh>
    <rPh sb="29" eb="31">
      <t>スウチ</t>
    </rPh>
    <rPh sb="32" eb="34">
      <t>ヨウビ</t>
    </rPh>
    <rPh sb="35" eb="38">
      <t>ニホンゴ</t>
    </rPh>
    <rPh sb="40" eb="41">
      <t>カ</t>
    </rPh>
    <phoneticPr fontId="1"/>
  </si>
  <si>
    <t>→=TEXT()で対応可能。</t>
    <rPh sb="9" eb="11">
      <t>タイオウ</t>
    </rPh>
    <rPh sb="11" eb="13">
      <t>カノウ</t>
    </rPh>
    <phoneticPr fontId="1"/>
  </si>
  <si>
    <t>というワケで、対応版を作成してみる。</t>
    <rPh sb="7" eb="9">
      <t>タイオウ</t>
    </rPh>
    <rPh sb="9" eb="10">
      <t>バン</t>
    </rPh>
    <rPh sb="11" eb="13">
      <t>サクセイ</t>
    </rPh>
    <phoneticPr fontId="1"/>
  </si>
  <si>
    <t>→２．まで対応したのがこちら。</t>
    <rPh sb="5" eb="7">
      <t>タイオウ</t>
    </rPh>
    <phoneticPr fontId="1"/>
  </si>
  <si>
    <t>→面倒になったので、3は2の結果を加工する。</t>
    <rPh sb="1" eb="3">
      <t>メンドウ</t>
    </rPh>
    <rPh sb="14" eb="16">
      <t>ケッカ</t>
    </rPh>
    <rPh sb="17" eb="19">
      <t>カコウ</t>
    </rPh>
    <phoneticPr fontId="1"/>
  </si>
  <si>
    <t>→とりあえず、やったぜ。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</si>
</sst>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63A0-E355-488C-9D83-59878E6969CF}">
  <dimension ref="A1:J140"/>
  <sheetViews>
    <sheetView tabSelected="1" topLeftCell="A119" workbookViewId="0">
      <selection activeCell="A142" sqref="A142"/>
    </sheetView>
  </sheetViews>
  <sheetFormatPr defaultRowHeight="18.75" x14ac:dyDescent="0.4"/>
  <cols>
    <col min="2" max="2" width="9.25" bestFit="1" customWidth="1"/>
    <col min="3" max="3" width="9.375" bestFit="1" customWidth="1"/>
    <col min="8" max="8" width="9.375" bestFit="1" customWidth="1"/>
  </cols>
  <sheetData>
    <row r="1" spans="1:9" x14ac:dyDescent="0.4">
      <c r="A1" t="s">
        <v>0</v>
      </c>
    </row>
    <row r="2" spans="1:9" x14ac:dyDescent="0.4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4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5" spans="1:9" x14ac:dyDescent="0.4">
      <c r="A5" t="s">
        <v>16</v>
      </c>
    </row>
    <row r="6" spans="1:9" x14ac:dyDescent="0.4">
      <c r="B6" t="s">
        <v>29</v>
      </c>
    </row>
    <row r="7" spans="1:9" x14ac:dyDescent="0.4">
      <c r="B7" t="s">
        <v>8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</row>
    <row r="9" spans="1:9" x14ac:dyDescent="0.4">
      <c r="B9" t="s">
        <v>23</v>
      </c>
    </row>
    <row r="10" spans="1:9" x14ac:dyDescent="0.4">
      <c r="E10" t="s">
        <v>24</v>
      </c>
      <c r="F10" t="s">
        <v>25</v>
      </c>
      <c r="G10" t="s">
        <v>26</v>
      </c>
      <c r="H10" t="s">
        <v>27</v>
      </c>
    </row>
    <row r="11" spans="1:9" x14ac:dyDescent="0.4">
      <c r="B11" t="s">
        <v>28</v>
      </c>
    </row>
    <row r="13" spans="1:9" x14ac:dyDescent="0.4">
      <c r="B13" t="s">
        <v>30</v>
      </c>
    </row>
    <row r="14" spans="1:9" x14ac:dyDescent="0.4">
      <c r="B14" t="s">
        <v>31</v>
      </c>
    </row>
    <row r="16" spans="1:9" x14ac:dyDescent="0.4">
      <c r="A16" t="s">
        <v>32</v>
      </c>
    </row>
    <row r="17" spans="1:8" x14ac:dyDescent="0.4">
      <c r="A17" t="s">
        <v>33</v>
      </c>
    </row>
    <row r="18" spans="1:8" x14ac:dyDescent="0.4">
      <c r="A18" t="s">
        <v>34</v>
      </c>
    </row>
    <row r="19" spans="1:8" x14ac:dyDescent="0.4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4">
      <c r="B20">
        <v>1</v>
      </c>
      <c r="C20">
        <f>B20+1</f>
        <v>2</v>
      </c>
      <c r="D20">
        <f>C20+1</f>
        <v>3</v>
      </c>
      <c r="E20">
        <f>D20+1</f>
        <v>4</v>
      </c>
      <c r="F20">
        <f>E20+1</f>
        <v>5</v>
      </c>
      <c r="G20">
        <f>F20+1</f>
        <v>6</v>
      </c>
      <c r="H20">
        <f>G20+1</f>
        <v>7</v>
      </c>
    </row>
    <row r="21" spans="1:8" x14ac:dyDescent="0.4">
      <c r="B21">
        <f>H20+1</f>
        <v>8</v>
      </c>
      <c r="C21">
        <f>B21+1</f>
        <v>9</v>
      </c>
      <c r="D21">
        <f>C21+1</f>
        <v>10</v>
      </c>
      <c r="E21">
        <f>D21+1</f>
        <v>11</v>
      </c>
      <c r="F21">
        <f>E21+1</f>
        <v>12</v>
      </c>
      <c r="G21">
        <f>F21+1</f>
        <v>13</v>
      </c>
      <c r="H21">
        <f>G21+1</f>
        <v>14</v>
      </c>
    </row>
    <row r="22" spans="1:8" x14ac:dyDescent="0.4">
      <c r="B22">
        <f>H21+1</f>
        <v>15</v>
      </c>
      <c r="C22">
        <f>B22+1</f>
        <v>16</v>
      </c>
      <c r="D22">
        <f>C22+1</f>
        <v>17</v>
      </c>
      <c r="E22">
        <f>D22+1</f>
        <v>18</v>
      </c>
      <c r="F22">
        <f>E22+1</f>
        <v>19</v>
      </c>
      <c r="G22">
        <f>F22+1</f>
        <v>20</v>
      </c>
      <c r="H22">
        <f>G22+1</f>
        <v>21</v>
      </c>
    </row>
    <row r="23" spans="1:8" x14ac:dyDescent="0.4">
      <c r="B23">
        <f>H22+1</f>
        <v>22</v>
      </c>
      <c r="C23">
        <f>B23+1</f>
        <v>23</v>
      </c>
      <c r="D23">
        <f>C23+1</f>
        <v>24</v>
      </c>
      <c r="E23">
        <f>D23+1</f>
        <v>25</v>
      </c>
      <c r="F23">
        <f>E23+1</f>
        <v>26</v>
      </c>
      <c r="G23">
        <f>F23+1</f>
        <v>27</v>
      </c>
      <c r="H23">
        <f>G23+1</f>
        <v>28</v>
      </c>
    </row>
    <row r="24" spans="1:8" x14ac:dyDescent="0.4">
      <c r="B24">
        <f>H23+1</f>
        <v>29</v>
      </c>
      <c r="C24">
        <f>B24+1</f>
        <v>30</v>
      </c>
      <c r="D24">
        <f>C24+1</f>
        <v>31</v>
      </c>
    </row>
    <row r="26" spans="1:8" x14ac:dyDescent="0.4">
      <c r="A26" t="s">
        <v>35</v>
      </c>
    </row>
    <row r="27" spans="1:8" x14ac:dyDescent="0.4"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</row>
    <row r="28" spans="1:8" x14ac:dyDescent="0.4">
      <c r="C28">
        <f>B28+1</f>
        <v>1</v>
      </c>
      <c r="D28">
        <f>C28+1</f>
        <v>2</v>
      </c>
      <c r="E28">
        <f>D28+1</f>
        <v>3</v>
      </c>
      <c r="F28">
        <f>E28+1</f>
        <v>4</v>
      </c>
      <c r="G28">
        <f>F28+1</f>
        <v>5</v>
      </c>
      <c r="H28">
        <f>G28+1</f>
        <v>6</v>
      </c>
    </row>
    <row r="29" spans="1:8" x14ac:dyDescent="0.4">
      <c r="B29">
        <f>H28+1</f>
        <v>7</v>
      </c>
      <c r="C29">
        <f>B29+1</f>
        <v>8</v>
      </c>
      <c r="D29">
        <f>C29+1</f>
        <v>9</v>
      </c>
      <c r="E29">
        <f>D29+1</f>
        <v>10</v>
      </c>
      <c r="F29">
        <f>E29+1</f>
        <v>11</v>
      </c>
      <c r="G29">
        <f>F29+1</f>
        <v>12</v>
      </c>
      <c r="H29">
        <f>G29+1</f>
        <v>13</v>
      </c>
    </row>
    <row r="30" spans="1:8" x14ac:dyDescent="0.4">
      <c r="B30">
        <f>H29+1</f>
        <v>14</v>
      </c>
      <c r="C30">
        <f>B30+1</f>
        <v>15</v>
      </c>
      <c r="D30">
        <f>C30+1</f>
        <v>16</v>
      </c>
      <c r="E30">
        <f>D30+1</f>
        <v>17</v>
      </c>
      <c r="F30">
        <f>E30+1</f>
        <v>18</v>
      </c>
      <c r="G30">
        <f>F30+1</f>
        <v>19</v>
      </c>
      <c r="H30">
        <f>G30+1</f>
        <v>20</v>
      </c>
    </row>
    <row r="31" spans="1:8" x14ac:dyDescent="0.4">
      <c r="B31">
        <f>H30+1</f>
        <v>21</v>
      </c>
      <c r="C31">
        <f>B31+1</f>
        <v>22</v>
      </c>
      <c r="D31">
        <f>C31+1</f>
        <v>23</v>
      </c>
      <c r="E31">
        <f>D31+1</f>
        <v>24</v>
      </c>
      <c r="F31">
        <f>E31+1</f>
        <v>25</v>
      </c>
      <c r="G31">
        <f>F31+1</f>
        <v>26</v>
      </c>
      <c r="H31">
        <f>G31+1</f>
        <v>27</v>
      </c>
    </row>
    <row r="32" spans="1:8" x14ac:dyDescent="0.4">
      <c r="B32">
        <f>H31+1</f>
        <v>28</v>
      </c>
      <c r="C32">
        <f>B32+1</f>
        <v>29</v>
      </c>
      <c r="D32">
        <f>C32+1</f>
        <v>30</v>
      </c>
    </row>
    <row r="34" spans="1:10" x14ac:dyDescent="0.4">
      <c r="A34" t="s">
        <v>36</v>
      </c>
    </row>
    <row r="36" spans="1:10" x14ac:dyDescent="0.4">
      <c r="A36" t="s">
        <v>37</v>
      </c>
    </row>
    <row r="37" spans="1:10" x14ac:dyDescent="0.4">
      <c r="A37" t="s">
        <v>38</v>
      </c>
      <c r="B37" s="1">
        <v>45047</v>
      </c>
      <c r="C37" t="s">
        <v>39</v>
      </c>
      <c r="D37">
        <f>WEEKDAY(B37)</f>
        <v>2</v>
      </c>
      <c r="E37" t="s">
        <v>41</v>
      </c>
      <c r="J37" t="s">
        <v>40</v>
      </c>
    </row>
    <row r="39" spans="1:10" x14ac:dyDescent="0.4"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0" x14ac:dyDescent="0.4">
      <c r="B40" t="str">
        <f>IF(WEEKDAY($B$37)=0,1,"")</f>
        <v/>
      </c>
      <c r="C40" t="str">
        <f>IF(WEEKDAY($B$37)=1,1,"")</f>
        <v/>
      </c>
      <c r="D40">
        <f>IF(WEEKDAY($B$37)=2,1,"")</f>
        <v>1</v>
      </c>
      <c r="E40" t="str">
        <f>IF(WEEKDAY($B$37)=3,1,"")</f>
        <v/>
      </c>
      <c r="F40" t="str">
        <f>IF(WEEKDAY($B$37)=4,1,"")</f>
        <v/>
      </c>
      <c r="G40" t="str">
        <f>IF(WEEKDAY($B$37)=0,5,"")</f>
        <v/>
      </c>
      <c r="H40" t="str">
        <f>IF(WEEKDAY($B$37)=0,6,"")</f>
        <v/>
      </c>
    </row>
    <row r="41" spans="1:10" x14ac:dyDescent="0.4">
      <c r="B41" t="e">
        <f>H40+1</f>
        <v>#VALUE!</v>
      </c>
      <c r="C41" t="e">
        <f>B41+1</f>
        <v>#VALUE!</v>
      </c>
      <c r="D41" t="e">
        <f>C41+1</f>
        <v>#VALUE!</v>
      </c>
      <c r="E41" t="e">
        <f>D41+1</f>
        <v>#VALUE!</v>
      </c>
      <c r="F41" t="e">
        <f>E41+1</f>
        <v>#VALUE!</v>
      </c>
      <c r="G41" t="e">
        <f>F41+1</f>
        <v>#VALUE!</v>
      </c>
      <c r="H41" t="e">
        <f>G41+1</f>
        <v>#VALUE!</v>
      </c>
    </row>
    <row r="42" spans="1:10" x14ac:dyDescent="0.4">
      <c r="B42" t="e">
        <f>H41+1</f>
        <v>#VALUE!</v>
      </c>
      <c r="C42" t="e">
        <f>B42+1</f>
        <v>#VALUE!</v>
      </c>
      <c r="D42" t="e">
        <f>C42+1</f>
        <v>#VALUE!</v>
      </c>
      <c r="E42" t="e">
        <f>D42+1</f>
        <v>#VALUE!</v>
      </c>
      <c r="F42" t="e">
        <f>E42+1</f>
        <v>#VALUE!</v>
      </c>
      <c r="G42" t="e">
        <f>F42+1</f>
        <v>#VALUE!</v>
      </c>
      <c r="H42" t="e">
        <f>G42+1</f>
        <v>#VALUE!</v>
      </c>
    </row>
    <row r="43" spans="1:10" x14ac:dyDescent="0.4">
      <c r="B43" t="e">
        <f>H42+1</f>
        <v>#VALUE!</v>
      </c>
      <c r="C43" t="e">
        <f>B43+1</f>
        <v>#VALUE!</v>
      </c>
      <c r="D43" t="e">
        <f>C43+1</f>
        <v>#VALUE!</v>
      </c>
      <c r="E43" t="e">
        <f>D43+1</f>
        <v>#VALUE!</v>
      </c>
      <c r="F43" t="e">
        <f>E43+1</f>
        <v>#VALUE!</v>
      </c>
      <c r="G43" t="e">
        <f>F43+1</f>
        <v>#VALUE!</v>
      </c>
      <c r="H43" t="e">
        <f>G43+1</f>
        <v>#VALUE!</v>
      </c>
    </row>
    <row r="44" spans="1:10" x14ac:dyDescent="0.4">
      <c r="B44" t="e">
        <f>H43+1</f>
        <v>#VALUE!</v>
      </c>
      <c r="C44" t="e">
        <f>B44+1</f>
        <v>#VALUE!</v>
      </c>
      <c r="D44" t="e">
        <f>C44+1</f>
        <v>#VALUE!</v>
      </c>
    </row>
    <row r="46" spans="1:10" x14ac:dyDescent="0.4">
      <c r="A46" t="s">
        <v>42</v>
      </c>
    </row>
    <row r="47" spans="1:10" x14ac:dyDescent="0.4">
      <c r="A47" t="s">
        <v>43</v>
      </c>
    </row>
    <row r="48" spans="1:10" x14ac:dyDescent="0.4">
      <c r="A48" t="s">
        <v>44</v>
      </c>
    </row>
    <row r="49" spans="1:8" x14ac:dyDescent="0.4">
      <c r="A49" t="s">
        <v>45</v>
      </c>
    </row>
    <row r="51" spans="1:8" x14ac:dyDescent="0.4">
      <c r="B51">
        <v>0</v>
      </c>
      <c r="C51">
        <v>1</v>
      </c>
      <c r="D51">
        <v>2</v>
      </c>
      <c r="E51">
        <v>3</v>
      </c>
      <c r="F51">
        <v>4</v>
      </c>
      <c r="G51">
        <v>5</v>
      </c>
      <c r="H51">
        <v>6</v>
      </c>
    </row>
    <row r="52" spans="1:8" x14ac:dyDescent="0.4"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 x14ac:dyDescent="0.4">
      <c r="B53" t="str">
        <f>IF(WEEKDAY($B$37)=B51,1,"")</f>
        <v/>
      </c>
      <c r="C53" t="str" cm="1">
        <f t="array" ref="C53">_xlfn.IFS(WEEKDAY($B$37)=C51,1,B53=1,B53+1,1,"")</f>
        <v/>
      </c>
      <c r="D53" cm="1">
        <f t="array" ref="D53">_xlfn.IFS(WEEKDAY($B$37)=D51,1,C53&lt;&gt;"",C53+1,1,"")</f>
        <v>1</v>
      </c>
      <c r="E53" cm="1">
        <f t="array" ref="E53">_xlfn.IFS(WEEKDAY($B$37)=E51,1,D53&lt;&gt;"",D53+1,1,"")</f>
        <v>2</v>
      </c>
      <c r="F53" cm="1">
        <f t="array" ref="F53">_xlfn.IFS(WEEKDAY($B$37)=F51,1,E53&lt;&gt;"",E53+1,1,"")</f>
        <v>3</v>
      </c>
      <c r="G53" cm="1">
        <f t="array" ref="G53">_xlfn.IFS(WEEKDAY($B$37)=G51,1,F53&lt;&gt;"",F53+1,1,"")</f>
        <v>4</v>
      </c>
      <c r="H53" cm="1">
        <f t="array" ref="H53">_xlfn.IFS(WEEKDAY($B$37)=H51,1,G53&lt;&gt;"",G53+1,1,"")</f>
        <v>5</v>
      </c>
    </row>
    <row r="55" spans="1:8" x14ac:dyDescent="0.4">
      <c r="A55" t="s">
        <v>46</v>
      </c>
    </row>
    <row r="57" spans="1:8" x14ac:dyDescent="0.4">
      <c r="B57">
        <v>0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</row>
    <row r="58" spans="1:8" x14ac:dyDescent="0.4"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</row>
    <row r="59" spans="1:8" x14ac:dyDescent="0.4">
      <c r="B59" t="str">
        <f>IF(WEEKDAY($B$37)=B57,1,"")</f>
        <v/>
      </c>
      <c r="C59" t="str" cm="1">
        <f t="array" ref="C59">_xlfn.IFS(WEEKDAY($B$37)=C57,1,B59=1,B59+1,1,"")</f>
        <v/>
      </c>
      <c r="D59" cm="1">
        <f t="array" ref="D59">_xlfn.IFS(WEEKDAY($B$37)=D57,1,C59&lt;&gt;"",C59+1,1,"")</f>
        <v>1</v>
      </c>
      <c r="E59" cm="1">
        <f t="array" ref="E59">_xlfn.IFS(WEEKDAY($B$37)=E57,1,D59&lt;&gt;"",D59+1,1,"")</f>
        <v>2</v>
      </c>
      <c r="F59" cm="1">
        <f t="array" ref="F59">_xlfn.IFS(WEEKDAY($B$37)=F57,1,E59&lt;&gt;"",E59+1,1,"")</f>
        <v>3</v>
      </c>
      <c r="G59" cm="1">
        <f t="array" ref="G59">_xlfn.IFS(WEEKDAY($B$37)=G57,1,F59&lt;&gt;"",F59+1,1,"")</f>
        <v>4</v>
      </c>
      <c r="H59" cm="1">
        <f t="array" ref="H59">_xlfn.IFS(WEEKDAY($B$37)=H57,1,G59&lt;&gt;"",G59+1,1,"")</f>
        <v>5</v>
      </c>
    </row>
    <row r="60" spans="1:8" x14ac:dyDescent="0.4">
      <c r="B60">
        <f>H59+1</f>
        <v>6</v>
      </c>
      <c r="C60">
        <f>B60+1</f>
        <v>7</v>
      </c>
      <c r="D60">
        <f>C60+1</f>
        <v>8</v>
      </c>
      <c r="E60">
        <f>D60+1</f>
        <v>9</v>
      </c>
      <c r="F60">
        <f>E60+1</f>
        <v>10</v>
      </c>
      <c r="G60">
        <f>F60+1</f>
        <v>11</v>
      </c>
      <c r="H60">
        <f>G60+1</f>
        <v>12</v>
      </c>
    </row>
    <row r="61" spans="1:8" x14ac:dyDescent="0.4">
      <c r="B61">
        <f>H60+1</f>
        <v>13</v>
      </c>
      <c r="C61">
        <f>B61+1</f>
        <v>14</v>
      </c>
      <c r="D61">
        <f>C61+1</f>
        <v>15</v>
      </c>
      <c r="E61">
        <f>D61+1</f>
        <v>16</v>
      </c>
      <c r="F61">
        <f>E61+1</f>
        <v>17</v>
      </c>
      <c r="G61">
        <f>F61+1</f>
        <v>18</v>
      </c>
      <c r="H61">
        <f>G61+1</f>
        <v>19</v>
      </c>
    </row>
    <row r="62" spans="1:8" x14ac:dyDescent="0.4">
      <c r="B62">
        <f>H61+1</f>
        <v>20</v>
      </c>
      <c r="C62">
        <f>B62+1</f>
        <v>21</v>
      </c>
      <c r="D62">
        <f>C62+1</f>
        <v>22</v>
      </c>
      <c r="E62">
        <f>D62+1</f>
        <v>23</v>
      </c>
      <c r="F62">
        <f>E62+1</f>
        <v>24</v>
      </c>
      <c r="G62">
        <f>F62+1</f>
        <v>25</v>
      </c>
      <c r="H62">
        <f>G62+1</f>
        <v>26</v>
      </c>
    </row>
    <row r="63" spans="1:8" x14ac:dyDescent="0.4">
      <c r="B63">
        <f>H62+1</f>
        <v>27</v>
      </c>
      <c r="C63">
        <f>B63+1</f>
        <v>28</v>
      </c>
      <c r="D63">
        <f>C63+1</f>
        <v>29</v>
      </c>
    </row>
    <row r="65" spans="1:8" x14ac:dyDescent="0.4">
      <c r="A65" t="s">
        <v>47</v>
      </c>
    </row>
    <row r="67" spans="1:8" x14ac:dyDescent="0.4">
      <c r="B67">
        <v>0</v>
      </c>
      <c r="C67">
        <v>1</v>
      </c>
      <c r="D67">
        <v>2</v>
      </c>
      <c r="E67">
        <v>3</v>
      </c>
      <c r="F67">
        <v>4</v>
      </c>
      <c r="G67">
        <v>5</v>
      </c>
      <c r="H67">
        <v>6</v>
      </c>
    </row>
    <row r="68" spans="1:8" x14ac:dyDescent="0.4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</row>
    <row r="69" spans="1:8" x14ac:dyDescent="0.4">
      <c r="B69" t="str">
        <f>IF(WEEKDAY($B$37)=B67,1,"")</f>
        <v/>
      </c>
      <c r="C69" t="str" cm="1">
        <f t="array" ref="C69">_xlfn.IFS(WEEKDAY($B$37)=C67,1,B69=1,B69+1,1,"")</f>
        <v/>
      </c>
      <c r="D69" cm="1">
        <f t="array" ref="D69">_xlfn.IFS(WEEKDAY($B$37)=D67,1,C69&lt;&gt;"",C69+1,1,"")</f>
        <v>1</v>
      </c>
      <c r="E69" cm="1">
        <f t="array" ref="E69">_xlfn.IFS(WEEKDAY($B$37)=E67,1,D69&lt;&gt;"",D69+1,1,"")</f>
        <v>2</v>
      </c>
      <c r="F69" cm="1">
        <f t="array" ref="F69">_xlfn.IFS(WEEKDAY($B$37)=F67,1,E69&lt;&gt;"",E69+1,1,"")</f>
        <v>3</v>
      </c>
      <c r="G69" cm="1">
        <f t="array" ref="G69">_xlfn.IFS(WEEKDAY($B$37)=G67,1,F69&lt;&gt;"",F69+1,1,"")</f>
        <v>4</v>
      </c>
      <c r="H69" cm="1">
        <f t="array" ref="H69">_xlfn.IFS(WEEKDAY($B$37)=H67,1,G69&lt;&gt;"",G69+1,1,"")</f>
        <v>5</v>
      </c>
    </row>
    <row r="70" spans="1:8" x14ac:dyDescent="0.4">
      <c r="B70">
        <f>H69+1</f>
        <v>6</v>
      </c>
      <c r="C70">
        <f>B70+1</f>
        <v>7</v>
      </c>
      <c r="D70">
        <f>C70+1</f>
        <v>8</v>
      </c>
      <c r="E70">
        <f>D70+1</f>
        <v>9</v>
      </c>
      <c r="F70">
        <f>E70+1</f>
        <v>10</v>
      </c>
      <c r="G70">
        <f>F70+1</f>
        <v>11</v>
      </c>
      <c r="H70">
        <f>G70+1</f>
        <v>12</v>
      </c>
    </row>
    <row r="71" spans="1:8" x14ac:dyDescent="0.4">
      <c r="B71">
        <f>H70+1</f>
        <v>13</v>
      </c>
      <c r="C71">
        <f>B71+1</f>
        <v>14</v>
      </c>
      <c r="D71">
        <f>C71+1</f>
        <v>15</v>
      </c>
      <c r="E71">
        <f>D71+1</f>
        <v>16</v>
      </c>
      <c r="F71">
        <f>E71+1</f>
        <v>17</v>
      </c>
      <c r="G71">
        <f>F71+1</f>
        <v>18</v>
      </c>
      <c r="H71">
        <f>G71+1</f>
        <v>19</v>
      </c>
    </row>
    <row r="72" spans="1:8" x14ac:dyDescent="0.4">
      <c r="B72">
        <f>H71+1</f>
        <v>20</v>
      </c>
      <c r="C72">
        <f>B72+1</f>
        <v>21</v>
      </c>
      <c r="D72">
        <f>C72+1</f>
        <v>22</v>
      </c>
      <c r="E72">
        <f>D72+1</f>
        <v>23</v>
      </c>
      <c r="F72">
        <f>E72+1</f>
        <v>24</v>
      </c>
      <c r="G72">
        <f>F72+1</f>
        <v>25</v>
      </c>
      <c r="H72">
        <f>G72+1</f>
        <v>26</v>
      </c>
    </row>
    <row r="73" spans="1:8" x14ac:dyDescent="0.4">
      <c r="B73">
        <f>IF($H72+1&lt;=31,$H72+1,"")</f>
        <v>27</v>
      </c>
      <c r="C73">
        <f>IF(B73+1&lt;=31,B73+1,"")</f>
        <v>28</v>
      </c>
      <c r="D73">
        <f t="shared" ref="D73:H73" si="0">IF(C73+1&lt;=31,C73+1,"")</f>
        <v>29</v>
      </c>
      <c r="E73">
        <f t="shared" si="0"/>
        <v>30</v>
      </c>
      <c r="F73">
        <f t="shared" si="0"/>
        <v>31</v>
      </c>
      <c r="G73" t="str">
        <f t="shared" si="0"/>
        <v/>
      </c>
      <c r="H73" t="e">
        <f t="shared" si="0"/>
        <v>#VALUE!</v>
      </c>
    </row>
    <row r="75" spans="1:8" x14ac:dyDescent="0.4">
      <c r="A75" s="2" t="s">
        <v>48</v>
      </c>
    </row>
    <row r="77" spans="1:8" x14ac:dyDescent="0.4">
      <c r="B77">
        <v>0</v>
      </c>
      <c r="C77">
        <v>1</v>
      </c>
      <c r="D77">
        <v>2</v>
      </c>
      <c r="E77">
        <v>3</v>
      </c>
      <c r="F77">
        <v>4</v>
      </c>
      <c r="G77">
        <v>5</v>
      </c>
      <c r="H77">
        <v>6</v>
      </c>
    </row>
    <row r="78" spans="1:8" x14ac:dyDescent="0.4"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</row>
    <row r="79" spans="1:8" x14ac:dyDescent="0.4">
      <c r="B79" t="str">
        <f>IF(WEEKDAY($B$37)=B77,1,"")</f>
        <v/>
      </c>
      <c r="C79" t="str" cm="1">
        <f t="array" ref="C79">_xlfn.IFS(WEEKDAY($B$37)=C77,1,B79=1,B79+1,1,"")</f>
        <v/>
      </c>
      <c r="D79" cm="1">
        <f t="array" ref="D79">_xlfn.IFS(WEEKDAY($B$37)=D77,1,C79&lt;&gt;"",C79+1,1,"")</f>
        <v>1</v>
      </c>
      <c r="E79" cm="1">
        <f t="array" ref="E79">_xlfn.IFS(WEEKDAY($B$37)=E77,1,D79&lt;&gt;"",D79+1,1,"")</f>
        <v>2</v>
      </c>
      <c r="F79" cm="1">
        <f t="array" ref="F79">_xlfn.IFS(WEEKDAY($B$37)=F77,1,E79&lt;&gt;"",E79+1,1,"")</f>
        <v>3</v>
      </c>
      <c r="G79" cm="1">
        <f t="array" ref="G79">_xlfn.IFS(WEEKDAY($B$37)=G77,1,F79&lt;&gt;"",F79+1,1,"")</f>
        <v>4</v>
      </c>
      <c r="H79" cm="1">
        <f t="array" ref="H79">_xlfn.IFS(WEEKDAY($B$37)=H77,1,G79&lt;&gt;"",G79+1,1,"")</f>
        <v>5</v>
      </c>
    </row>
    <row r="80" spans="1:8" x14ac:dyDescent="0.4">
      <c r="B80">
        <f>H79+1</f>
        <v>6</v>
      </c>
      <c r="C80">
        <f>B80+1</f>
        <v>7</v>
      </c>
      <c r="D80">
        <f>C80+1</f>
        <v>8</v>
      </c>
      <c r="E80">
        <f>D80+1</f>
        <v>9</v>
      </c>
      <c r="F80">
        <f>E80+1</f>
        <v>10</v>
      </c>
      <c r="G80">
        <f>F80+1</f>
        <v>11</v>
      </c>
      <c r="H80">
        <f>G80+1</f>
        <v>12</v>
      </c>
    </row>
    <row r="81" spans="1:8" x14ac:dyDescent="0.4">
      <c r="B81">
        <f>H80+1</f>
        <v>13</v>
      </c>
      <c r="C81">
        <f>B81+1</f>
        <v>14</v>
      </c>
      <c r="D81">
        <f>C81+1</f>
        <v>15</v>
      </c>
      <c r="E81">
        <f>D81+1</f>
        <v>16</v>
      </c>
      <c r="F81">
        <f>E81+1</f>
        <v>17</v>
      </c>
      <c r="G81">
        <f>F81+1</f>
        <v>18</v>
      </c>
      <c r="H81">
        <f>G81+1</f>
        <v>19</v>
      </c>
    </row>
    <row r="82" spans="1:8" x14ac:dyDescent="0.4">
      <c r="B82">
        <f>H81+1</f>
        <v>20</v>
      </c>
      <c r="C82">
        <f>B82+1</f>
        <v>21</v>
      </c>
      <c r="D82">
        <f>C82+1</f>
        <v>22</v>
      </c>
      <c r="E82">
        <f>D82+1</f>
        <v>23</v>
      </c>
      <c r="F82">
        <f>E82+1</f>
        <v>24</v>
      </c>
      <c r="G82">
        <f>F82+1</f>
        <v>25</v>
      </c>
      <c r="H82">
        <f>G82+1</f>
        <v>26</v>
      </c>
    </row>
    <row r="83" spans="1:8" x14ac:dyDescent="0.4">
      <c r="B83">
        <f>IF($H82+1&lt;=31,$H82+1,"")</f>
        <v>27</v>
      </c>
      <c r="C83" cm="1">
        <f t="array" ref="C83">_xlfn.IFS(B83="","",B83+1&lt;=31,B83+1,1,"")</f>
        <v>28</v>
      </c>
      <c r="D83" cm="1">
        <f t="array" ref="D83">_xlfn.IFS(C83="","",C83+1&lt;=31,C83+1,1,"")</f>
        <v>29</v>
      </c>
      <c r="E83" cm="1">
        <f t="array" ref="E83">_xlfn.IFS(D83="","",D83+1&lt;=31,D83+1,1,"")</f>
        <v>30</v>
      </c>
      <c r="F83" cm="1">
        <f t="array" ref="F83">_xlfn.IFS(E83="","",E83+1&lt;=31,E83+1,1,"")</f>
        <v>31</v>
      </c>
      <c r="G83" t="str" cm="1">
        <f t="array" ref="G83">_xlfn.IFS(F83="","",F83+1&lt;=31,F83+1,1,"")</f>
        <v/>
      </c>
      <c r="H83" t="str" cm="1">
        <f t="array" ref="H83">_xlfn.IFS(G83="","",G83+1&lt;=31,G83+1,1,"")</f>
        <v/>
      </c>
    </row>
    <row r="85" spans="1:8" x14ac:dyDescent="0.4">
      <c r="A85" t="s">
        <v>49</v>
      </c>
    </row>
    <row r="86" spans="1:8" x14ac:dyDescent="0.4">
      <c r="A86" t="s">
        <v>38</v>
      </c>
      <c r="B86" s="1">
        <v>45108</v>
      </c>
      <c r="C86" t="s">
        <v>39</v>
      </c>
      <c r="D86">
        <f>WEEKDAY(B86)</f>
        <v>7</v>
      </c>
    </row>
    <row r="87" spans="1:8" x14ac:dyDescent="0.4"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</row>
    <row r="88" spans="1:8" x14ac:dyDescent="0.4">
      <c r="B88" t="str">
        <f>TEXT(B87,"aaa")</f>
        <v>日</v>
      </c>
      <c r="C88" t="str">
        <f t="shared" ref="C88:H88" si="1">TEXT(C87,"aaa")</f>
        <v>月</v>
      </c>
      <c r="D88" t="str">
        <f t="shared" si="1"/>
        <v>火</v>
      </c>
      <c r="E88" t="str">
        <f t="shared" si="1"/>
        <v>水</v>
      </c>
      <c r="F88" t="str">
        <f t="shared" si="1"/>
        <v>木</v>
      </c>
      <c r="G88" t="str">
        <f t="shared" si="1"/>
        <v>金</v>
      </c>
      <c r="H88" t="str">
        <f t="shared" si="1"/>
        <v>土</v>
      </c>
    </row>
    <row r="89" spans="1:8" x14ac:dyDescent="0.4">
      <c r="B89" t="str">
        <f>IF(WEEKDAY($B$86)=B87,1,"")</f>
        <v/>
      </c>
      <c r="C89" t="str" cm="1">
        <f t="array" ref="C89">_xlfn.IFS(WEEKDAY($B$86)=C87,1,B89&lt;&gt;"",B89+1,1,"")</f>
        <v/>
      </c>
      <c r="D89" t="str" cm="1">
        <f t="array" ref="D89">_xlfn.IFS(WEEKDAY($B$86)=D87,1,C89&lt;&gt;"",C89+1,1,"")</f>
        <v/>
      </c>
      <c r="E89" t="str" cm="1">
        <f t="array" ref="E89">_xlfn.IFS(WEEKDAY($B$86)=E87,1,D89&lt;&gt;"",D89+1,1,"")</f>
        <v/>
      </c>
      <c r="F89" t="str" cm="1">
        <f t="array" ref="F89">_xlfn.IFS(WEEKDAY($B$86)=F87,1,E89&lt;&gt;"",E89+1,1,"")</f>
        <v/>
      </c>
      <c r="G89" t="str" cm="1">
        <f t="array" ref="G89">_xlfn.IFS(WEEKDAY($B$86)=G87,1,F89&lt;&gt;"",F89+1,1,"")</f>
        <v/>
      </c>
      <c r="H89" cm="1">
        <f t="array" ref="H89">_xlfn.IFS(WEEKDAY($B$86)=H87,1,G89&lt;&gt;"",G89+1,1,"")</f>
        <v>1</v>
      </c>
    </row>
    <row r="90" spans="1:8" x14ac:dyDescent="0.4">
      <c r="B90">
        <f>H89+1</f>
        <v>2</v>
      </c>
      <c r="C90">
        <f>B90+1</f>
        <v>3</v>
      </c>
      <c r="D90">
        <f>C90+1</f>
        <v>4</v>
      </c>
      <c r="E90">
        <f>D90+1</f>
        <v>5</v>
      </c>
      <c r="F90">
        <f>E90+1</f>
        <v>6</v>
      </c>
      <c r="G90">
        <f>F90+1</f>
        <v>7</v>
      </c>
      <c r="H90">
        <f>G90+1</f>
        <v>8</v>
      </c>
    </row>
    <row r="91" spans="1:8" x14ac:dyDescent="0.4">
      <c r="B91">
        <f>H90+1</f>
        <v>9</v>
      </c>
      <c r="C91">
        <f>B91+1</f>
        <v>10</v>
      </c>
      <c r="D91">
        <f>C91+1</f>
        <v>11</v>
      </c>
      <c r="E91">
        <f>D91+1</f>
        <v>12</v>
      </c>
      <c r="F91">
        <f>E91+1</f>
        <v>13</v>
      </c>
      <c r="G91">
        <f>F91+1</f>
        <v>14</v>
      </c>
      <c r="H91">
        <f>G91+1</f>
        <v>15</v>
      </c>
    </row>
    <row r="92" spans="1:8" x14ac:dyDescent="0.4">
      <c r="B92">
        <f>H91+1</f>
        <v>16</v>
      </c>
      <c r="C92">
        <f>B92+1</f>
        <v>17</v>
      </c>
      <c r="D92">
        <f>C92+1</f>
        <v>18</v>
      </c>
      <c r="E92">
        <f>D92+1</f>
        <v>19</v>
      </c>
      <c r="F92">
        <f>E92+1</f>
        <v>20</v>
      </c>
      <c r="G92">
        <f>F92+1</f>
        <v>21</v>
      </c>
      <c r="H92">
        <f>G92+1</f>
        <v>22</v>
      </c>
    </row>
    <row r="93" spans="1:8" x14ac:dyDescent="0.4">
      <c r="B93">
        <f>IF($H92+1&lt;=31,$H92+1,"")</f>
        <v>23</v>
      </c>
      <c r="C93" cm="1">
        <f t="array" ref="C93">_xlfn.IFS(B93="","",B93+1&lt;=31,B93+1,1,"")</f>
        <v>24</v>
      </c>
      <c r="D93" cm="1">
        <f t="array" ref="D93">_xlfn.IFS(C93="","",C93+1&lt;=31,C93+1,1,"")</f>
        <v>25</v>
      </c>
      <c r="E93" cm="1">
        <f t="array" ref="E93">_xlfn.IFS(D93="","",D93+1&lt;=31,D93+1,1,"")</f>
        <v>26</v>
      </c>
      <c r="F93" cm="1">
        <f t="array" ref="F93">_xlfn.IFS(E93="","",E93+1&lt;=31,E93+1,1,"")</f>
        <v>27</v>
      </c>
      <c r="G93" cm="1">
        <f t="array" ref="G93">_xlfn.IFS(F93="","",F93+1&lt;=31,F93+1,1,"")</f>
        <v>28</v>
      </c>
      <c r="H93" cm="1">
        <f t="array" ref="H93">_xlfn.IFS(G93="","",G93+1&lt;=31,G93+1,1,"")</f>
        <v>29</v>
      </c>
    </row>
    <row r="94" spans="1:8" x14ac:dyDescent="0.4">
      <c r="B94" cm="1">
        <f t="array" ref="B94">_xlfn.IFS(H93="","",H93+1&lt;=31,H93+1,1,"")</f>
        <v>30</v>
      </c>
      <c r="C94" cm="1">
        <f t="array" ref="C94">_xlfn.IFS(B94="","",B94+1&lt;=31,B94+1,1,"")</f>
        <v>31</v>
      </c>
      <c r="D94" t="str" cm="1">
        <f t="array" ref="D94">_xlfn.IFS(C94="","",C94+1&lt;=31,C94+1,1,"")</f>
        <v/>
      </c>
      <c r="E94" t="str" cm="1">
        <f t="array" ref="E94">_xlfn.IFS(D94="","",D94+1&lt;=31,D94+1,1,"")</f>
        <v/>
      </c>
      <c r="F94" t="str" cm="1">
        <f t="array" ref="F94">_xlfn.IFS(E94="","",E94+1&lt;=31,E94+1,1,"")</f>
        <v/>
      </c>
      <c r="G94" t="str" cm="1">
        <f t="array" ref="G94">_xlfn.IFS(F94="","",F94+1&lt;=31,F94+1,1,"")</f>
        <v/>
      </c>
      <c r="H94" t="str" cm="1">
        <f t="array" ref="H94">_xlfn.IFS(G94="","",G94+1&lt;=31,G94+1,1,"")</f>
        <v/>
      </c>
    </row>
    <row r="96" spans="1:8" x14ac:dyDescent="0.4">
      <c r="A96" t="s">
        <v>50</v>
      </c>
    </row>
    <row r="97" spans="1:1" x14ac:dyDescent="0.4">
      <c r="A97" t="s">
        <v>51</v>
      </c>
    </row>
    <row r="98" spans="1:1" x14ac:dyDescent="0.4">
      <c r="A98" t="s">
        <v>52</v>
      </c>
    </row>
    <row r="99" spans="1:1" x14ac:dyDescent="0.4">
      <c r="A99" t="s">
        <v>53</v>
      </c>
    </row>
    <row r="100" spans="1:1" x14ac:dyDescent="0.4">
      <c r="A100" t="s">
        <v>54</v>
      </c>
    </row>
    <row r="101" spans="1:1" x14ac:dyDescent="0.4">
      <c r="A101" t="s">
        <v>55</v>
      </c>
    </row>
    <row r="102" spans="1:1" x14ac:dyDescent="0.4">
      <c r="A102" t="s">
        <v>56</v>
      </c>
    </row>
    <row r="103" spans="1:1" x14ac:dyDescent="0.4">
      <c r="A103" t="s">
        <v>57</v>
      </c>
    </row>
    <row r="105" spans="1:1" x14ac:dyDescent="0.4">
      <c r="A105" t="s">
        <v>54</v>
      </c>
    </row>
    <row r="106" spans="1:1" x14ac:dyDescent="0.4">
      <c r="A106" t="s">
        <v>58</v>
      </c>
    </row>
    <row r="107" spans="1:1" x14ac:dyDescent="0.4">
      <c r="A107" t="s">
        <v>55</v>
      </c>
    </row>
    <row r="108" spans="1:1" x14ac:dyDescent="0.4">
      <c r="A108">
        <f>DAY(EOMONTH(B86,0))</f>
        <v>31</v>
      </c>
    </row>
    <row r="109" spans="1:1" x14ac:dyDescent="0.4">
      <c r="A109" t="s">
        <v>56</v>
      </c>
    </row>
    <row r="110" spans="1:1" x14ac:dyDescent="0.4">
      <c r="A110" t="s">
        <v>59</v>
      </c>
    </row>
    <row r="112" spans="1:1" x14ac:dyDescent="0.4">
      <c r="A112" t="s">
        <v>60</v>
      </c>
    </row>
    <row r="113" spans="1:8" x14ac:dyDescent="0.4">
      <c r="A113" t="s">
        <v>38</v>
      </c>
      <c r="B113" s="1">
        <v>45047</v>
      </c>
      <c r="C113" t="s">
        <v>39</v>
      </c>
      <c r="D113">
        <f>WEEKDAY(B113)</f>
        <v>2</v>
      </c>
      <c r="F113">
        <f>DAY(EOMONTH($B113,0))</f>
        <v>31</v>
      </c>
    </row>
    <row r="114" spans="1:8" x14ac:dyDescent="0.4"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</row>
    <row r="115" spans="1:8" x14ac:dyDescent="0.4">
      <c r="B115" t="str">
        <f>TEXT(B114,"aaa")</f>
        <v>日</v>
      </c>
      <c r="C115" t="str">
        <f t="shared" ref="C115" si="2">TEXT(C114,"aaa")</f>
        <v>月</v>
      </c>
      <c r="D115" t="str">
        <f t="shared" ref="D115" si="3">TEXT(D114,"aaa")</f>
        <v>火</v>
      </c>
      <c r="E115" t="str">
        <f t="shared" ref="E115" si="4">TEXT(E114,"aaa")</f>
        <v>水</v>
      </c>
      <c r="F115" t="str">
        <f t="shared" ref="F115" si="5">TEXT(F114,"aaa")</f>
        <v>木</v>
      </c>
      <c r="G115" t="str">
        <f t="shared" ref="G115" si="6">TEXT(G114,"aaa")</f>
        <v>金</v>
      </c>
      <c r="H115" t="str">
        <f t="shared" ref="H115" si="7">TEXT(H114,"aaa")</f>
        <v>土</v>
      </c>
    </row>
    <row r="116" spans="1:8" x14ac:dyDescent="0.4">
      <c r="B116" t="str">
        <f>IF(WEEKDAY($B113)=B114,1,"")</f>
        <v/>
      </c>
      <c r="C116" cm="1">
        <f t="array" ref="C116">_xlfn.IFS(WEEKDAY($B113)=C114,1,B116&lt;&gt;"",B116+1,1,"")</f>
        <v>1</v>
      </c>
      <c r="D116" cm="1">
        <f t="array" ref="D116">_xlfn.IFS(WEEKDAY($B113)=D114,1,C116&lt;&gt;"",C116+1,1,"")</f>
        <v>2</v>
      </c>
      <c r="E116" cm="1">
        <f t="array" ref="E116">_xlfn.IFS(WEEKDAY($B113)=E114,1,D116&lt;&gt;"",D116+1,1,"")</f>
        <v>3</v>
      </c>
      <c r="F116" cm="1">
        <f t="array" ref="F116">_xlfn.IFS(WEEKDAY($B113)=F114,1,E116&lt;&gt;"",E116+1,1,"")</f>
        <v>4</v>
      </c>
      <c r="G116" cm="1">
        <f t="array" ref="G116">_xlfn.IFS(WEEKDAY($B113)=G114,1,F116&lt;&gt;"",F116+1,1,"")</f>
        <v>5</v>
      </c>
      <c r="H116" cm="1">
        <f t="array" ref="H116">_xlfn.IFS(WEEKDAY($B113)=H114,1,G116&lt;&gt;"",G116+1,1,"")</f>
        <v>6</v>
      </c>
    </row>
    <row r="117" spans="1:8" x14ac:dyDescent="0.4">
      <c r="B117">
        <f>H116+1</f>
        <v>7</v>
      </c>
      <c r="C117">
        <f>B117+1</f>
        <v>8</v>
      </c>
      <c r="D117">
        <f>C117+1</f>
        <v>9</v>
      </c>
      <c r="E117">
        <f>D117+1</f>
        <v>10</v>
      </c>
      <c r="F117">
        <f>E117+1</f>
        <v>11</v>
      </c>
      <c r="G117">
        <f>F117+1</f>
        <v>12</v>
      </c>
      <c r="H117">
        <f>G117+1</f>
        <v>13</v>
      </c>
    </row>
    <row r="118" spans="1:8" x14ac:dyDescent="0.4">
      <c r="B118">
        <f>H117+1</f>
        <v>14</v>
      </c>
      <c r="C118">
        <f>B118+1</f>
        <v>15</v>
      </c>
      <c r="D118">
        <f>C118+1</f>
        <v>16</v>
      </c>
      <c r="E118">
        <f>D118+1</f>
        <v>17</v>
      </c>
      <c r="F118">
        <f>E118+1</f>
        <v>18</v>
      </c>
      <c r="G118">
        <f>F118+1</f>
        <v>19</v>
      </c>
      <c r="H118">
        <f>G118+1</f>
        <v>20</v>
      </c>
    </row>
    <row r="119" spans="1:8" x14ac:dyDescent="0.4">
      <c r="B119">
        <f>H118+1</f>
        <v>21</v>
      </c>
      <c r="C119">
        <f>B119+1</f>
        <v>22</v>
      </c>
      <c r="D119">
        <f>C119+1</f>
        <v>23</v>
      </c>
      <c r="E119">
        <f>D119+1</f>
        <v>24</v>
      </c>
      <c r="F119">
        <f>E119+1</f>
        <v>25</v>
      </c>
      <c r="G119">
        <f>F119+1</f>
        <v>26</v>
      </c>
      <c r="H119">
        <f>G119+1</f>
        <v>27</v>
      </c>
    </row>
    <row r="120" spans="1:8" x14ac:dyDescent="0.4">
      <c r="B120">
        <f>IF($H119+1&lt;=$F113,$H119+1,"")</f>
        <v>28</v>
      </c>
      <c r="C120" cm="1">
        <f t="array" ref="C120">_xlfn.IFS(B120="","",B120+1&lt;=$F113,B120+1,1,"")</f>
        <v>29</v>
      </c>
      <c r="D120" cm="1">
        <f t="array" ref="D120">_xlfn.IFS(C120="","",C120+1&lt;=$F113,C120+1,1,"")</f>
        <v>30</v>
      </c>
      <c r="E120" cm="1">
        <f t="array" ref="E120">_xlfn.IFS(D120="","",D120+1&lt;=$F113,D120+1,1,"")</f>
        <v>31</v>
      </c>
      <c r="F120" t="str" cm="1">
        <f t="array" ref="F120">_xlfn.IFS(E120="","",E120+1&lt;=$F113,E120+1,1,"")</f>
        <v/>
      </c>
      <c r="G120" t="str" cm="1">
        <f t="array" ref="G120">_xlfn.IFS(F120="","",F120+1&lt;=$F113,F120+1,1,"")</f>
        <v/>
      </c>
      <c r="H120" t="str" cm="1">
        <f t="array" ref="H120">_xlfn.IFS(G120="","",G120+1&lt;=$F113,G120+1,1,"")</f>
        <v/>
      </c>
    </row>
    <row r="121" spans="1:8" x14ac:dyDescent="0.4">
      <c r="B121" t="str" cm="1">
        <f t="array" ref="B121">_xlfn.IFS(H120="","",H120+1&lt;=$F113,H120+1,1,"")</f>
        <v/>
      </c>
      <c r="C121" t="str" cm="1">
        <f t="array" ref="C121">_xlfn.IFS(B121="","",B121+1&lt;=F113,B121+1,1,"")</f>
        <v/>
      </c>
      <c r="D121" t="str" cm="1">
        <f t="array" ref="D121">_xlfn.IFS(C121="","",C121+1&lt;=31,C121+1,1,"")</f>
        <v/>
      </c>
      <c r="E121" t="str" cm="1">
        <f t="array" ref="E121">_xlfn.IFS(D121="","",D121+1&lt;=31,D121+1,1,"")</f>
        <v/>
      </c>
      <c r="F121" t="str" cm="1">
        <f t="array" ref="F121">_xlfn.IFS(E121="","",E121+1&lt;=31,E121+1,1,"")</f>
        <v/>
      </c>
      <c r="G121" t="str" cm="1">
        <f t="array" ref="G121">_xlfn.IFS(F121="","",F121+1&lt;=31,F121+1,1,"")</f>
        <v/>
      </c>
      <c r="H121" t="str" cm="1">
        <f t="array" ref="H121">_xlfn.IFS(G121="","",G121+1&lt;=31,G121+1,1,"")</f>
        <v/>
      </c>
    </row>
    <row r="122" spans="1:8" x14ac:dyDescent="0.4">
      <c r="A122" t="s">
        <v>61</v>
      </c>
    </row>
    <row r="123" spans="1:8" x14ac:dyDescent="0.4">
      <c r="A123" t="s">
        <v>38</v>
      </c>
      <c r="B123" s="1">
        <v>45047</v>
      </c>
      <c r="C123" t="s">
        <v>39</v>
      </c>
      <c r="D123">
        <f>WEEKDAY(B123)</f>
        <v>2</v>
      </c>
      <c r="F123">
        <f>DAY(EOMONTH($B123,0))</f>
        <v>31</v>
      </c>
    </row>
    <row r="124" spans="1:8" x14ac:dyDescent="0.4"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</row>
    <row r="125" spans="1:8" x14ac:dyDescent="0.4">
      <c r="B125" t="str">
        <f>TEXT(B124,"aaa")</f>
        <v>日</v>
      </c>
      <c r="C125" t="str">
        <f t="shared" ref="C125" si="8">TEXT(C124,"aaa")</f>
        <v>月</v>
      </c>
      <c r="D125" t="str">
        <f t="shared" ref="D125" si="9">TEXT(D124,"aaa")</f>
        <v>火</v>
      </c>
      <c r="E125" t="str">
        <f t="shared" ref="E125" si="10">TEXT(E124,"aaa")</f>
        <v>水</v>
      </c>
      <c r="F125" t="str">
        <f t="shared" ref="F125" si="11">TEXT(F124,"aaa")</f>
        <v>木</v>
      </c>
      <c r="G125" t="str">
        <f t="shared" ref="G125" si="12">TEXT(G124,"aaa")</f>
        <v>金</v>
      </c>
      <c r="H125" t="str">
        <f t="shared" ref="H125" si="13">TEXT(H124,"aaa")</f>
        <v>土</v>
      </c>
    </row>
    <row r="126" spans="1:8" x14ac:dyDescent="0.4">
      <c r="B126" t="str">
        <f>IF(WEEKDAY($B123)=B124,_xlfn.CONCAT("1",B125),"")</f>
        <v/>
      </c>
      <c r="C126" cm="1">
        <f t="array" ref="C126">_xlfn.IFS(WEEKDAY($B123)=C124,1,B126&lt;&gt;"",_xlfn.CONCAT(B126+1,C125),_xlfn.CONCAT("1",C125),"")</f>
        <v>1</v>
      </c>
      <c r="D126" cm="1">
        <f t="array" ref="D126">_xlfn.IFS(WEEKDAY($B123)=D124,1,C126&lt;&gt;"",C126+1,1,"")</f>
        <v>2</v>
      </c>
      <c r="E126" cm="1">
        <f t="array" ref="E126">_xlfn.IFS(WEEKDAY($B123)=E124,1,D126&lt;&gt;"",D126+1,1,"")</f>
        <v>3</v>
      </c>
      <c r="F126" cm="1">
        <f t="array" ref="F126">_xlfn.IFS(WEEKDAY($B123)=F124,1,E126&lt;&gt;"",E126+1,1,"")</f>
        <v>4</v>
      </c>
      <c r="G126" cm="1">
        <f t="array" ref="G126">_xlfn.IFS(WEEKDAY($B123)=G124,1,F126&lt;&gt;"",F126+1,1,"")</f>
        <v>5</v>
      </c>
      <c r="H126" cm="1">
        <f t="array" ref="H126">_xlfn.IFS(WEEKDAY($B123)=H124,1,G126&lt;&gt;"",G126+1,1,"")</f>
        <v>6</v>
      </c>
    </row>
    <row r="127" spans="1:8" x14ac:dyDescent="0.4">
      <c r="B127">
        <f>H126+1</f>
        <v>7</v>
      </c>
      <c r="C127">
        <f>B127+1</f>
        <v>8</v>
      </c>
      <c r="D127">
        <f>C127+1</f>
        <v>9</v>
      </c>
      <c r="E127">
        <f>D127+1</f>
        <v>10</v>
      </c>
      <c r="F127">
        <f>E127+1</f>
        <v>11</v>
      </c>
      <c r="G127">
        <f>F127+1</f>
        <v>12</v>
      </c>
      <c r="H127">
        <f>G127+1</f>
        <v>13</v>
      </c>
    </row>
    <row r="128" spans="1:8" x14ac:dyDescent="0.4">
      <c r="B128">
        <f>H127+1</f>
        <v>14</v>
      </c>
      <c r="C128">
        <f>B128+1</f>
        <v>15</v>
      </c>
      <c r="D128">
        <f>C128+1</f>
        <v>16</v>
      </c>
      <c r="E128">
        <f>D128+1</f>
        <v>17</v>
      </c>
      <c r="F128">
        <f>E128+1</f>
        <v>18</v>
      </c>
      <c r="G128">
        <f>F128+1</f>
        <v>19</v>
      </c>
      <c r="H128">
        <f>G128+1</f>
        <v>20</v>
      </c>
    </row>
    <row r="129" spans="1:8" x14ac:dyDescent="0.4">
      <c r="B129">
        <f>H128+1</f>
        <v>21</v>
      </c>
      <c r="C129">
        <f>B129+1</f>
        <v>22</v>
      </c>
      <c r="D129">
        <f>C129+1</f>
        <v>23</v>
      </c>
      <c r="E129">
        <f>D129+1</f>
        <v>24</v>
      </c>
      <c r="F129">
        <f>E129+1</f>
        <v>25</v>
      </c>
      <c r="G129">
        <f>F129+1</f>
        <v>26</v>
      </c>
      <c r="H129">
        <f>G129+1</f>
        <v>27</v>
      </c>
    </row>
    <row r="130" spans="1:8" x14ac:dyDescent="0.4">
      <c r="B130">
        <f>IF($H129+1&lt;=$F123,$H129+1,"")</f>
        <v>28</v>
      </c>
      <c r="C130" cm="1">
        <f t="array" ref="C130">_xlfn.IFS(B130="","",B130+1&lt;=$F123,B130+1,1,"")</f>
        <v>29</v>
      </c>
      <c r="D130" cm="1">
        <f t="array" ref="D130">_xlfn.IFS(C130="","",C130+1&lt;=$F123,C130+1,1,"")</f>
        <v>30</v>
      </c>
      <c r="E130" cm="1">
        <f t="array" ref="E130">_xlfn.IFS(D130="","",D130+1&lt;=$F123,D130+1,1,"")</f>
        <v>31</v>
      </c>
      <c r="F130" t="str" cm="1">
        <f t="array" ref="F130">_xlfn.IFS(E130="","",E130+1&lt;=$F123,E130+1,1,"")</f>
        <v/>
      </c>
      <c r="G130" t="str" cm="1">
        <f t="array" ref="G130">_xlfn.IFS(F130="","",F130+1&lt;=$F123,F130+1,1,"")</f>
        <v/>
      </c>
      <c r="H130" t="str" cm="1">
        <f t="array" ref="H130">_xlfn.IFS(G130="","",G130+1&lt;=$F123,G130+1,1,"")</f>
        <v/>
      </c>
    </row>
    <row r="133" spans="1:8" x14ac:dyDescent="0.4">
      <c r="A133" t="s">
        <v>62</v>
      </c>
    </row>
    <row r="134" spans="1:8" x14ac:dyDescent="0.4">
      <c r="B134" s="3" t="str">
        <f>IF(B126="","",_xlfn.CONCAT(B126,"(",B$125,")"))</f>
        <v/>
      </c>
      <c r="C134" s="3" t="str">
        <f t="shared" ref="C134:H134" si="14">IF(C126="","",_xlfn.CONCAT(C126,"(",C$125,")"))</f>
        <v>1(月)</v>
      </c>
      <c r="D134" s="3" t="str">
        <f t="shared" si="14"/>
        <v>2(火)</v>
      </c>
      <c r="E134" s="3" t="str">
        <f t="shared" si="14"/>
        <v>3(水)</v>
      </c>
      <c r="F134" s="3" t="str">
        <f t="shared" si="14"/>
        <v>4(木)</v>
      </c>
      <c r="G134" s="3" t="str">
        <f t="shared" si="14"/>
        <v>5(金)</v>
      </c>
      <c r="H134" s="3" t="str">
        <f t="shared" si="14"/>
        <v>6(土)</v>
      </c>
    </row>
    <row r="135" spans="1:8" x14ac:dyDescent="0.4">
      <c r="B135" s="3" t="str">
        <f t="shared" ref="B135:H135" si="15">IF(B127="","",_xlfn.CONCAT(B127,"(",B$125,")"))</f>
        <v>7(日)</v>
      </c>
      <c r="C135" s="3" t="str">
        <f t="shared" si="15"/>
        <v>8(月)</v>
      </c>
      <c r="D135" s="3" t="str">
        <f t="shared" si="15"/>
        <v>9(火)</v>
      </c>
      <c r="E135" s="3" t="str">
        <f t="shared" si="15"/>
        <v>10(水)</v>
      </c>
      <c r="F135" s="3" t="str">
        <f t="shared" si="15"/>
        <v>11(木)</v>
      </c>
      <c r="G135" s="3" t="str">
        <f t="shared" si="15"/>
        <v>12(金)</v>
      </c>
      <c r="H135" s="3" t="str">
        <f t="shared" si="15"/>
        <v>13(土)</v>
      </c>
    </row>
    <row r="136" spans="1:8" x14ac:dyDescent="0.4">
      <c r="B136" s="3" t="str">
        <f t="shared" ref="B136:H136" si="16">IF(B128="","",_xlfn.CONCAT(B128,"(",B$125,")"))</f>
        <v>14(日)</v>
      </c>
      <c r="C136" s="3" t="str">
        <f t="shared" si="16"/>
        <v>15(月)</v>
      </c>
      <c r="D136" s="3" t="str">
        <f t="shared" si="16"/>
        <v>16(火)</v>
      </c>
      <c r="E136" s="3" t="str">
        <f t="shared" si="16"/>
        <v>17(水)</v>
      </c>
      <c r="F136" s="3" t="str">
        <f t="shared" si="16"/>
        <v>18(木)</v>
      </c>
      <c r="G136" s="3" t="str">
        <f t="shared" si="16"/>
        <v>19(金)</v>
      </c>
      <c r="H136" s="3" t="str">
        <f t="shared" si="16"/>
        <v>20(土)</v>
      </c>
    </row>
    <row r="137" spans="1:8" x14ac:dyDescent="0.4">
      <c r="B137" s="3" t="str">
        <f t="shared" ref="B137:H137" si="17">IF(B129="","",_xlfn.CONCAT(B129,"(",B$125,")"))</f>
        <v>21(日)</v>
      </c>
      <c r="C137" s="3" t="str">
        <f t="shared" si="17"/>
        <v>22(月)</v>
      </c>
      <c r="D137" s="3" t="str">
        <f t="shared" si="17"/>
        <v>23(火)</v>
      </c>
      <c r="E137" s="3" t="str">
        <f t="shared" si="17"/>
        <v>24(水)</v>
      </c>
      <c r="F137" s="3" t="str">
        <f t="shared" si="17"/>
        <v>25(木)</v>
      </c>
      <c r="G137" s="3" t="str">
        <f t="shared" si="17"/>
        <v>26(金)</v>
      </c>
      <c r="H137" s="3" t="str">
        <f t="shared" si="17"/>
        <v>27(土)</v>
      </c>
    </row>
    <row r="138" spans="1:8" x14ac:dyDescent="0.4">
      <c r="B138" s="3" t="str">
        <f t="shared" ref="B138:H138" si="18">IF(B130="","",_xlfn.CONCAT(B130,"(",B$125,")"))</f>
        <v>28(日)</v>
      </c>
      <c r="C138" s="3" t="str">
        <f t="shared" si="18"/>
        <v>29(月)</v>
      </c>
      <c r="D138" s="3" t="str">
        <f t="shared" si="18"/>
        <v>30(火)</v>
      </c>
      <c r="E138" s="3" t="str">
        <f t="shared" si="18"/>
        <v>31(水)</v>
      </c>
      <c r="F138" s="3" t="str">
        <f t="shared" si="18"/>
        <v/>
      </c>
      <c r="G138" s="3" t="str">
        <f t="shared" si="18"/>
        <v/>
      </c>
      <c r="H138" s="3" t="str">
        <f t="shared" si="18"/>
        <v/>
      </c>
    </row>
    <row r="139" spans="1:8" x14ac:dyDescent="0.4">
      <c r="B139" t="str">
        <f t="shared" ref="B139:H139" si="19">IF(B131="","",_xlfn.CONCAT(B131,"(",B$125,")"))</f>
        <v/>
      </c>
      <c r="C139" t="str">
        <f t="shared" si="19"/>
        <v/>
      </c>
      <c r="D139" t="str">
        <f t="shared" si="19"/>
        <v/>
      </c>
      <c r="E139" t="str">
        <f t="shared" si="19"/>
        <v/>
      </c>
      <c r="F139" t="str">
        <f t="shared" si="19"/>
        <v/>
      </c>
      <c r="G139" t="str">
        <f t="shared" si="19"/>
        <v/>
      </c>
      <c r="H139" t="str">
        <f t="shared" si="19"/>
        <v/>
      </c>
    </row>
    <row r="140" spans="1:8" x14ac:dyDescent="0.4">
      <c r="A140" t="s">
        <v>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ku2info</dc:creator>
  <cp:lastModifiedBy>ku2info m</cp:lastModifiedBy>
  <dcterms:created xsi:type="dcterms:W3CDTF">2023-05-12T13:34:01Z</dcterms:created>
  <dcterms:modified xsi:type="dcterms:W3CDTF">2023-05-12T14:31:54Z</dcterms:modified>
</cp:coreProperties>
</file>