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41676" yWindow="3216" windowWidth="28800" windowHeight="15432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G6" i="6"/>
  <c r="F6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7" i="6"/>
  <c r="C8" i="6" l="1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B11" i="6" l="1"/>
  <c r="B12" i="6"/>
  <c r="B13" i="6"/>
  <c r="B14" i="6"/>
  <c r="B16" i="6"/>
  <c r="B17" i="6"/>
  <c r="B18" i="6"/>
  <c r="B20" i="6"/>
  <c r="B21" i="6"/>
  <c r="B22" i="6"/>
  <c r="B23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7" i="6"/>
  <c r="B8" i="6"/>
  <c r="B9" i="6"/>
  <c r="B10" i="6"/>
  <c r="B19" i="6"/>
  <c r="B24" i="6"/>
  <c r="B25" i="6"/>
  <c r="B26" i="6"/>
  <c r="B40" i="6"/>
  <c r="D6" i="6"/>
  <c r="C6" i="6"/>
  <c r="E6" i="6" l="1"/>
  <c r="B6" i="6" s="1"/>
  <c r="B15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E6" i="7"/>
  <c r="D6" i="7"/>
  <c r="C6" i="7"/>
  <c r="N6" i="7" s="1"/>
  <c r="B6" i="7"/>
  <c r="P6" i="7" l="1"/>
</calcChain>
</file>

<file path=xl/sharedStrings.xml><?xml version="1.0" encoding="utf-8"?>
<sst xmlns="http://schemas.openxmlformats.org/spreadsheetml/2006/main" count="253" uniqueCount="95">
  <si>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</si>
  <si>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（2月9日公表時点）</t>
  </si>
  <si>
    <t>都道府県名</t>
    <rPh sb="0" eb="4">
      <t>トドウフケン</t>
    </rPh>
    <rPh sb="4" eb="5">
      <t>メイ</t>
    </rPh>
    <phoneticPr fontId="2"/>
  </si>
  <si>
    <t>接種回数（2月8日まで）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</si>
  <si>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</si>
  <si>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</si>
  <si>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</si>
  <si>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</si>
  <si>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</si>
  <si>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</si>
  <si>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</si>
  <si>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</si>
  <si>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</si>
  <si>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</si>
  <si>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</si>
  <si>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</si>
  <si>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</si>
  <si>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</si>
  <si>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</si>
  <si>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</si>
  <si>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</si>
  <si>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</si>
  <si>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</si>
  <si>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</si>
  <si>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</si>
  <si>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</si>
  <si>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</si>
  <si>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</si>
  <si>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</si>
  <si>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</si>
  <si>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</si>
  <si>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</si>
  <si>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</si>
  <si>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</si>
  <si>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</si>
  <si>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</si>
  <si>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</si>
  <si>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</si>
  <si>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</si>
  <si>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</si>
  <si>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</si>
  <si>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</si>
  <si>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</si>
  <si>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</si>
  <si>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</si>
  <si>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</si>
  <si>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</si>
  <si>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</si>
  <si>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</si>
  <si>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</si>
  <si>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</si>
  <si>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</si>
  <si>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</si>
  <si>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</si>
  <si>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</si>
  <si>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</si>
  <si>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</si>
  <si>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</si>
  <si>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</si>
  <si>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</si>
  <si>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</si>
  <si>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</si>
  <si>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</si>
  <si>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</si>
  <si>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</si>
  <si>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（2月8日まで）</t>
  </si>
  <si>
    <t>ワクチン供給量
（2月8日まで）※4</t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</si>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</sst>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abSelected="1" workbookViewId="0">
      <selection activeCell="C14" sqref="C14"/>
    </sheetView>
  </sheetViews>
  <sheetFormatPr defaultRowHeight="18" x14ac:dyDescent="0.45"/>
  <cols>
    <col min="1" max="1" width="12.69921875" customWidth="1"/>
    <col min="2" max="2" width="14.09765625" style="2" customWidth="1"/>
    <col min="3" max="3" width="13.8984375" customWidth="1"/>
    <col min="4" max="4" width="14" customWidth="1"/>
    <col min="5" max="5" width="14.09765625" customWidth="1"/>
    <col min="6" max="6" width="12.8984375" customWidth="1"/>
    <col min="7" max="8" width="13.09765625" customWidth="1"/>
  </cols>
  <sheetData>
    <row r="1" spans="1:8" x14ac:dyDescent="0.45">
      <c r="A1" s="1" t="s">
        <v>0</v>
      </c>
      <c r="B1" s="8"/>
      <c r="C1" s="9"/>
      <c r="D1" s="9"/>
      <c r="G1" s="22"/>
    </row>
    <row r="2" spans="1:8" x14ac:dyDescent="0.45">
      <c r="A2" s="1"/>
      <c r="B2" s="1"/>
      <c r="C2" s="1"/>
      <c r="D2" s="1"/>
      <c r="E2" s="1"/>
      <c r="F2" s="1"/>
      <c r="H2" s="23" t="s">
        <v>1</v>
      </c>
    </row>
    <row r="3" spans="1:8" x14ac:dyDescent="0.45">
      <c r="A3" s="33" t="s">
        <v>2</v>
      </c>
      <c r="B3" s="37" t="s">
        <v>3</v>
      </c>
      <c r="C3" s="38"/>
      <c r="D3" s="38"/>
      <c r="E3" s="38"/>
      <c r="F3" s="38"/>
      <c r="G3" s="38"/>
      <c r="H3" s="39"/>
    </row>
    <row r="4" spans="1:8" x14ac:dyDescent="0.45">
      <c r="A4" s="34"/>
      <c r="B4" s="34"/>
      <c r="C4" s="33" t="s">
        <v>4</v>
      </c>
      <c r="D4" s="33" t="s">
        <v>5</v>
      </c>
      <c r="E4" s="33" t="s">
        <v>6</v>
      </c>
      <c r="F4" s="40"/>
      <c r="G4" s="40"/>
      <c r="H4" s="40"/>
    </row>
    <row r="5" spans="1:8" x14ac:dyDescent="0.45">
      <c r="A5" s="35"/>
      <c r="B5" s="35"/>
      <c r="C5" s="35"/>
      <c r="D5" s="35"/>
      <c r="E5" s="24"/>
      <c r="F5" s="31" t="s">
        <v>7</v>
      </c>
      <c r="G5" s="31" t="s">
        <v>8</v>
      </c>
      <c r="H5" s="32" t="s">
        <v>9</v>
      </c>
    </row>
    <row r="6" spans="1:8" x14ac:dyDescent="0.45">
      <c r="A6" s="7" t="s">
        <v>10</v>
      </c>
      <c r="B6" s="27">
        <f>SUM(C6:E6)</f>
        <v>210387024</v>
      </c>
      <c r="C6" s="27">
        <f t="shared" ref="C6:H6" si="0">SUM(C7:C53)</f>
        <v>101398806</v>
      </c>
      <c r="D6" s="27">
        <f t="shared" si="0"/>
        <v>99847752</v>
      </c>
      <c r="E6" s="28">
        <f t="shared" si="0"/>
        <v>9140466</v>
      </c>
      <c r="F6" s="28">
        <f t="shared" si="0"/>
        <v>907107</v>
      </c>
      <c r="G6" s="28">
        <f t="shared" si="0"/>
        <v>4345244</v>
      </c>
      <c r="H6" s="28">
        <f t="shared" si="0"/>
        <v>3888115</v>
      </c>
    </row>
    <row r="7" spans="1:8" x14ac:dyDescent="0.45">
      <c r="A7" s="25" t="s">
        <v>11</v>
      </c>
      <c r="B7" s="27">
        <f t="shared" ref="B7:B53" si="1">SUM(C7:E7)</f>
        <v>8708041</v>
      </c>
      <c r="C7" s="29">
        <f>SUM(一般接種!D7+一般接種!G7+一般接種!J7+医療従事者等!C5)</f>
        <v>4221919</v>
      </c>
      <c r="D7" s="29">
        <f>SUM(一般接種!E7+一般接種!H7+一般接種!K7+医療従事者等!D5)</f>
        <v>4151988</v>
      </c>
      <c r="E7" s="27">
        <f>SUM(F7:H7)</f>
        <v>334134</v>
      </c>
      <c r="F7" s="30">
        <v>39546</v>
      </c>
      <c r="G7" s="30">
        <v>190071</v>
      </c>
      <c r="H7" s="30">
        <v>104517</v>
      </c>
    </row>
    <row r="8" spans="1:8" x14ac:dyDescent="0.45">
      <c r="A8" s="25" t="s">
        <v>12</v>
      </c>
      <c r="B8" s="27">
        <f t="shared" si="1"/>
        <v>2178430</v>
      </c>
      <c r="C8" s="29">
        <f>SUM(一般接種!D8+一般接種!G8+一般接種!J8+医療従事者等!C6)</f>
        <v>1058545</v>
      </c>
      <c r="D8" s="29">
        <f>SUM(一般接種!E8+一般接種!H8+一般接種!K8+医療従事者等!D6)</f>
        <v>1043213</v>
      </c>
      <c r="E8" s="27">
        <f t="shared" ref="E8:E53" si="2">SUM(F8:H8)</f>
        <v>76672</v>
      </c>
      <c r="F8" s="30">
        <v>10303</v>
      </c>
      <c r="G8" s="30">
        <v>37011</v>
      </c>
      <c r="H8" s="30">
        <v>29358</v>
      </c>
    </row>
    <row r="9" spans="1:8" x14ac:dyDescent="0.45">
      <c r="A9" s="25" t="s">
        <v>13</v>
      </c>
      <c r="B9" s="27">
        <f t="shared" si="1"/>
        <v>2119540</v>
      </c>
      <c r="C9" s="29">
        <f>SUM(一般接種!D9+一般接種!G9+一般接種!J9+医療従事者等!C7)</f>
        <v>1025823</v>
      </c>
      <c r="D9" s="29">
        <f>SUM(一般接種!E9+一般接種!H9+一般接種!K9+医療従事者等!D7)</f>
        <v>1010559</v>
      </c>
      <c r="E9" s="27">
        <f t="shared" si="2"/>
        <v>83158</v>
      </c>
      <c r="F9" s="30">
        <v>9133</v>
      </c>
      <c r="G9" s="30">
        <v>38509</v>
      </c>
      <c r="H9" s="30">
        <v>35516</v>
      </c>
    </row>
    <row r="10" spans="1:8" x14ac:dyDescent="0.45">
      <c r="A10" s="25" t="s">
        <v>14</v>
      </c>
      <c r="B10" s="27">
        <f t="shared" si="1"/>
        <v>3900925</v>
      </c>
      <c r="C10" s="29">
        <f>SUM(一般接種!D10+一般接種!G10+一般接種!J10+医療従事者等!C8)</f>
        <v>1881655</v>
      </c>
      <c r="D10" s="29">
        <f>SUM(一般接種!E10+一般接種!H10+一般接種!K10+医療従事者等!D8)</f>
        <v>1845929</v>
      </c>
      <c r="E10" s="27">
        <f t="shared" si="2"/>
        <v>173341</v>
      </c>
      <c r="F10" s="30">
        <v>17258</v>
      </c>
      <c r="G10" s="30">
        <v>105262</v>
      </c>
      <c r="H10" s="30">
        <v>50821</v>
      </c>
    </row>
    <row r="11" spans="1:8" x14ac:dyDescent="0.45">
      <c r="A11" s="25" t="s">
        <v>15</v>
      </c>
      <c r="B11" s="27">
        <f t="shared" si="1"/>
        <v>1688541</v>
      </c>
      <c r="C11" s="29">
        <f>SUM(一般接種!D11+一般接種!G11+一般接種!J11+医療従事者等!C9)</f>
        <v>824714</v>
      </c>
      <c r="D11" s="29">
        <f>SUM(一般接種!E11+一般接種!H11+一般接種!K11+医療従事者等!D9)</f>
        <v>813010</v>
      </c>
      <c r="E11" s="27">
        <f t="shared" si="2"/>
        <v>50817</v>
      </c>
      <c r="F11" s="30">
        <v>4834</v>
      </c>
      <c r="G11" s="30">
        <v>27594</v>
      </c>
      <c r="H11" s="30">
        <v>18389</v>
      </c>
    </row>
    <row r="12" spans="1:8" x14ac:dyDescent="0.45">
      <c r="A12" s="25" t="s">
        <v>16</v>
      </c>
      <c r="B12" s="27">
        <f t="shared" si="1"/>
        <v>1849166</v>
      </c>
      <c r="C12" s="29">
        <f>SUM(一般接種!D12+一般接種!G12+一般接種!J12+医療従事者等!C10)</f>
        <v>898119</v>
      </c>
      <c r="D12" s="29">
        <f>SUM(一般接種!E12+一般接種!H12+一般接種!K12+医療従事者等!D10)</f>
        <v>886750</v>
      </c>
      <c r="E12" s="27">
        <f t="shared" si="2"/>
        <v>64297</v>
      </c>
      <c r="F12" s="30">
        <v>8784</v>
      </c>
      <c r="G12" s="30">
        <v>31401</v>
      </c>
      <c r="H12" s="30">
        <v>24112</v>
      </c>
    </row>
    <row r="13" spans="1:8" x14ac:dyDescent="0.45">
      <c r="A13" s="25" t="s">
        <v>17</v>
      </c>
      <c r="B13" s="27">
        <f t="shared" si="1"/>
        <v>3208080</v>
      </c>
      <c r="C13" s="29">
        <f>SUM(一般接種!D13+一般接種!G13+一般接種!J13+医療従事者等!C11)</f>
        <v>1543646</v>
      </c>
      <c r="D13" s="29">
        <f>SUM(一般接種!E13+一般接種!H13+一般接種!K13+医療従事者等!D11)</f>
        <v>1522692</v>
      </c>
      <c r="E13" s="27">
        <f t="shared" si="2"/>
        <v>141742</v>
      </c>
      <c r="F13" s="30">
        <v>17389</v>
      </c>
      <c r="G13" s="30">
        <v>62993</v>
      </c>
      <c r="H13" s="30">
        <v>61360</v>
      </c>
    </row>
    <row r="14" spans="1:8" x14ac:dyDescent="0.45">
      <c r="A14" s="25" t="s">
        <v>18</v>
      </c>
      <c r="B14" s="27">
        <f t="shared" si="1"/>
        <v>5032262</v>
      </c>
      <c r="C14" s="29">
        <f>SUM(一般接種!D14+一般接種!G14+一般接種!J14+医療従事者等!C12)</f>
        <v>2405703</v>
      </c>
      <c r="D14" s="29">
        <f>SUM(一般接種!E14+一般接種!H14+一般接種!K14+医療従事者等!D12)</f>
        <v>2370419</v>
      </c>
      <c r="E14" s="27">
        <f t="shared" si="2"/>
        <v>256140</v>
      </c>
      <c r="F14" s="30">
        <v>19872</v>
      </c>
      <c r="G14" s="30">
        <v>126082</v>
      </c>
      <c r="H14" s="30">
        <v>110186</v>
      </c>
    </row>
    <row r="15" spans="1:8" x14ac:dyDescent="0.45">
      <c r="A15" s="26" t="s">
        <v>19</v>
      </c>
      <c r="B15" s="27">
        <f t="shared" si="1"/>
        <v>3302890</v>
      </c>
      <c r="C15" s="29">
        <f>SUM(一般接種!D15+一般接種!G15+一般接種!J15+医療従事者等!C13)</f>
        <v>1586878</v>
      </c>
      <c r="D15" s="29">
        <f>SUM(一般接種!E15+一般接種!H15+一般接種!K15+医療従事者等!D13)</f>
        <v>1565223</v>
      </c>
      <c r="E15" s="27">
        <f t="shared" si="2"/>
        <v>150789</v>
      </c>
      <c r="F15" s="30">
        <v>14401</v>
      </c>
      <c r="G15" s="30">
        <v>64450</v>
      </c>
      <c r="H15" s="30">
        <v>71938</v>
      </c>
    </row>
    <row r="16" spans="1:8" x14ac:dyDescent="0.45">
      <c r="A16" s="25" t="s">
        <v>20</v>
      </c>
      <c r="B16" s="27">
        <f t="shared" si="1"/>
        <v>3296676</v>
      </c>
      <c r="C16" s="29">
        <f>SUM(一般接種!D16+一般接種!G16+一般接種!J16+医療従事者等!C14)</f>
        <v>1580975</v>
      </c>
      <c r="D16" s="29">
        <f>SUM(一般接種!E16+一般接種!H16+一般接種!K16+医療従事者等!D14)</f>
        <v>1554003</v>
      </c>
      <c r="E16" s="27">
        <f t="shared" si="2"/>
        <v>161698</v>
      </c>
      <c r="F16" s="30">
        <v>15521</v>
      </c>
      <c r="G16" s="30">
        <v>64799</v>
      </c>
      <c r="H16" s="30">
        <v>81378</v>
      </c>
    </row>
    <row r="17" spans="1:8" x14ac:dyDescent="0.45">
      <c r="A17" s="25" t="s">
        <v>21</v>
      </c>
      <c r="B17" s="27">
        <f t="shared" si="1"/>
        <v>12361608</v>
      </c>
      <c r="C17" s="29">
        <f>SUM(一般接種!D17+一般接種!G17+一般接種!J17+医療従事者等!C15)</f>
        <v>5976583</v>
      </c>
      <c r="D17" s="29">
        <f>SUM(一般接種!E17+一般接種!H17+一般接種!K17+医療従事者等!D15)</f>
        <v>5884845</v>
      </c>
      <c r="E17" s="27">
        <f t="shared" si="2"/>
        <v>500180</v>
      </c>
      <c r="F17" s="30">
        <v>43539</v>
      </c>
      <c r="G17" s="30">
        <v>216218</v>
      </c>
      <c r="H17" s="30">
        <v>240423</v>
      </c>
    </row>
    <row r="18" spans="1:8" x14ac:dyDescent="0.45">
      <c r="A18" s="25" t="s">
        <v>22</v>
      </c>
      <c r="B18" s="27">
        <f t="shared" si="1"/>
        <v>10526382</v>
      </c>
      <c r="C18" s="29">
        <f>SUM(一般接種!D18+一般接種!G18+一般接種!J18+医療従事者等!C16)</f>
        <v>5088828</v>
      </c>
      <c r="D18" s="29">
        <f>SUM(一般接種!E18+一般接種!H18+一般接種!K18+医療従事者等!D16)</f>
        <v>5016888</v>
      </c>
      <c r="E18" s="27">
        <f t="shared" si="2"/>
        <v>420666</v>
      </c>
      <c r="F18" s="30">
        <v>38970</v>
      </c>
      <c r="G18" s="30">
        <v>182809</v>
      </c>
      <c r="H18" s="30">
        <v>198887</v>
      </c>
    </row>
    <row r="19" spans="1:8" x14ac:dyDescent="0.45">
      <c r="A19" s="25" t="s">
        <v>23</v>
      </c>
      <c r="B19" s="27">
        <f t="shared" si="1"/>
        <v>22965693</v>
      </c>
      <c r="C19" s="29">
        <f>SUM(一般接種!D19+一般接種!G19+一般接種!J19+医療従事者等!C17)</f>
        <v>11045878</v>
      </c>
      <c r="D19" s="29">
        <f>SUM(一般接種!E19+一般接種!H19+一般接種!K19+医療従事者等!D17)</f>
        <v>10891063</v>
      </c>
      <c r="E19" s="27">
        <f t="shared" si="2"/>
        <v>1028752</v>
      </c>
      <c r="F19" s="30">
        <v>80770</v>
      </c>
      <c r="G19" s="30">
        <v>484703</v>
      </c>
      <c r="H19" s="30">
        <v>463279</v>
      </c>
    </row>
    <row r="20" spans="1:8" x14ac:dyDescent="0.45">
      <c r="A20" s="25" t="s">
        <v>24</v>
      </c>
      <c r="B20" s="27">
        <f t="shared" si="1"/>
        <v>15260474</v>
      </c>
      <c r="C20" s="29">
        <f>SUM(一般接種!D20+一般接種!G20+一般接種!J20+医療従事者等!C18)</f>
        <v>7436876</v>
      </c>
      <c r="D20" s="29">
        <f>SUM(一般接種!E20+一般接種!H20+一般接種!K20+医療従事者等!D18)</f>
        <v>7346509</v>
      </c>
      <c r="E20" s="27">
        <f t="shared" si="2"/>
        <v>477089</v>
      </c>
      <c r="F20" s="30">
        <v>42018</v>
      </c>
      <c r="G20" s="30">
        <v>219805</v>
      </c>
      <c r="H20" s="30">
        <v>215266</v>
      </c>
    </row>
    <row r="21" spans="1:8" x14ac:dyDescent="0.45">
      <c r="A21" s="25" t="s">
        <v>25</v>
      </c>
      <c r="B21" s="27">
        <f t="shared" si="1"/>
        <v>3794647</v>
      </c>
      <c r="C21" s="29">
        <f>SUM(一般接種!D21+一般接種!G21+一般接種!J21+医療従事者等!C19)</f>
        <v>1851904</v>
      </c>
      <c r="D21" s="29">
        <f>SUM(一般接種!E21+一般接種!H21+一般接種!K21+医療従事者等!D19)</f>
        <v>1819657</v>
      </c>
      <c r="E21" s="27">
        <f t="shared" si="2"/>
        <v>123086</v>
      </c>
      <c r="F21" s="30">
        <v>14259</v>
      </c>
      <c r="G21" s="30">
        <v>57151</v>
      </c>
      <c r="H21" s="30">
        <v>51676</v>
      </c>
    </row>
    <row r="22" spans="1:8" x14ac:dyDescent="0.45">
      <c r="A22" s="25" t="s">
        <v>26</v>
      </c>
      <c r="B22" s="27">
        <f t="shared" si="1"/>
        <v>1831886</v>
      </c>
      <c r="C22" s="29">
        <f>SUM(一般接種!D22+一般接種!G22+一般接種!J22+医療従事者等!C20)</f>
        <v>877624</v>
      </c>
      <c r="D22" s="29">
        <f>SUM(一般接種!E22+一般接種!H22+一般接種!K22+医療従事者等!D20)</f>
        <v>868705</v>
      </c>
      <c r="E22" s="27">
        <f t="shared" si="2"/>
        <v>85557</v>
      </c>
      <c r="F22" s="30">
        <v>9528</v>
      </c>
      <c r="G22" s="30">
        <v>32844</v>
      </c>
      <c r="H22" s="30">
        <v>43185</v>
      </c>
    </row>
    <row r="23" spans="1:8" x14ac:dyDescent="0.45">
      <c r="A23" s="25" t="s">
        <v>27</v>
      </c>
      <c r="B23" s="27">
        <f t="shared" si="1"/>
        <v>1909579</v>
      </c>
      <c r="C23" s="29">
        <f>SUM(一般接種!D23+一般接種!G23+一般接種!J23+医療従事者等!C21)</f>
        <v>914848</v>
      </c>
      <c r="D23" s="29">
        <f>SUM(一般接種!E23+一般接種!H23+一般接種!K23+医療従事者等!D21)</f>
        <v>901430</v>
      </c>
      <c r="E23" s="27">
        <f t="shared" si="2"/>
        <v>93301</v>
      </c>
      <c r="F23" s="30">
        <v>7916</v>
      </c>
      <c r="G23" s="30">
        <v>51080</v>
      </c>
      <c r="H23" s="30">
        <v>34305</v>
      </c>
    </row>
    <row r="24" spans="1:8" x14ac:dyDescent="0.45">
      <c r="A24" s="25" t="s">
        <v>28</v>
      </c>
      <c r="B24" s="27">
        <f t="shared" si="1"/>
        <v>1311110</v>
      </c>
      <c r="C24" s="29">
        <f>SUM(一般接種!D24+一般接種!G24+一般接種!J24+医療従事者等!C22)</f>
        <v>632079</v>
      </c>
      <c r="D24" s="29">
        <f>SUM(一般接種!E24+一般接種!H24+一般接種!K24+医療従事者等!D22)</f>
        <v>625097</v>
      </c>
      <c r="E24" s="27">
        <f t="shared" si="2"/>
        <v>53934</v>
      </c>
      <c r="F24" s="30">
        <v>7184</v>
      </c>
      <c r="G24" s="30">
        <v>27816</v>
      </c>
      <c r="H24" s="30">
        <v>18934</v>
      </c>
    </row>
    <row r="25" spans="1:8" x14ac:dyDescent="0.45">
      <c r="A25" s="25" t="s">
        <v>29</v>
      </c>
      <c r="B25" s="27">
        <f t="shared" si="1"/>
        <v>1393396</v>
      </c>
      <c r="C25" s="29">
        <f>SUM(一般接種!D25+一般接種!G25+一般接種!J25+医療従事者等!C23)</f>
        <v>666514</v>
      </c>
      <c r="D25" s="29">
        <f>SUM(一般接種!E25+一般接種!H25+一般接種!K25+医療従事者等!D23)</f>
        <v>656954</v>
      </c>
      <c r="E25" s="27">
        <f t="shared" si="2"/>
        <v>69928</v>
      </c>
      <c r="F25" s="30">
        <v>6016</v>
      </c>
      <c r="G25" s="30">
        <v>34406</v>
      </c>
      <c r="H25" s="30">
        <v>29506</v>
      </c>
    </row>
    <row r="26" spans="1:8" x14ac:dyDescent="0.45">
      <c r="A26" s="25" t="s">
        <v>30</v>
      </c>
      <c r="B26" s="27">
        <f t="shared" si="1"/>
        <v>3469962</v>
      </c>
      <c r="C26" s="29">
        <f>SUM(一般接種!D26+一般接種!G26+一般接種!J26+医療従事者等!C24)</f>
        <v>1685686</v>
      </c>
      <c r="D26" s="29">
        <f>SUM(一般接種!E26+一般接種!H26+一般接種!K26+医療従事者等!D24)</f>
        <v>1659716</v>
      </c>
      <c r="E26" s="27">
        <f t="shared" si="2"/>
        <v>124560</v>
      </c>
      <c r="F26" s="30">
        <v>12992</v>
      </c>
      <c r="G26" s="30">
        <v>55593</v>
      </c>
      <c r="H26" s="30">
        <v>55975</v>
      </c>
    </row>
    <row r="27" spans="1:8" x14ac:dyDescent="0.45">
      <c r="A27" s="25" t="s">
        <v>31</v>
      </c>
      <c r="B27" s="27">
        <f t="shared" si="1"/>
        <v>3440032</v>
      </c>
      <c r="C27" s="29">
        <f>SUM(一般接種!D27+一般接種!G27+一般接種!J27+医療従事者等!C25)</f>
        <v>1634593</v>
      </c>
      <c r="D27" s="29">
        <f>SUM(一般接種!E27+一般接種!H27+一般接種!K27+医療従事者等!D25)</f>
        <v>1619060</v>
      </c>
      <c r="E27" s="27">
        <f t="shared" si="2"/>
        <v>186379</v>
      </c>
      <c r="F27" s="30">
        <v>14462</v>
      </c>
      <c r="G27" s="30">
        <v>81672</v>
      </c>
      <c r="H27" s="30">
        <v>90245</v>
      </c>
    </row>
    <row r="28" spans="1:8" x14ac:dyDescent="0.45">
      <c r="A28" s="25" t="s">
        <v>32</v>
      </c>
      <c r="B28" s="27">
        <f t="shared" si="1"/>
        <v>6335885</v>
      </c>
      <c r="C28" s="29">
        <f>SUM(一般接種!D28+一般接種!G28+一般接種!J28+医療従事者等!C26)</f>
        <v>3066202</v>
      </c>
      <c r="D28" s="29">
        <f>SUM(一般接種!E28+一般接種!H28+一般接種!K28+医療従事者等!D26)</f>
        <v>3026819</v>
      </c>
      <c r="E28" s="27">
        <f t="shared" si="2"/>
        <v>242864</v>
      </c>
      <c r="F28" s="30">
        <v>19834</v>
      </c>
      <c r="G28" s="30">
        <v>100647</v>
      </c>
      <c r="H28" s="30">
        <v>122383</v>
      </c>
    </row>
    <row r="29" spans="1:8" x14ac:dyDescent="0.45">
      <c r="A29" s="25" t="s">
        <v>33</v>
      </c>
      <c r="B29" s="27">
        <f t="shared" si="1"/>
        <v>12328788</v>
      </c>
      <c r="C29" s="29">
        <f>SUM(一般接種!D29+一般接種!G29+一般接種!J29+医療従事者等!C27)</f>
        <v>5896588</v>
      </c>
      <c r="D29" s="29">
        <f>SUM(一般接種!E29+一般接種!H29+一般接種!K29+医療従事者等!D27)</f>
        <v>5782681</v>
      </c>
      <c r="E29" s="27">
        <f t="shared" si="2"/>
        <v>649519</v>
      </c>
      <c r="F29" s="30">
        <v>40370</v>
      </c>
      <c r="G29" s="30">
        <v>329961</v>
      </c>
      <c r="H29" s="30">
        <v>279188</v>
      </c>
    </row>
    <row r="30" spans="1:8" x14ac:dyDescent="0.45">
      <c r="A30" s="25" t="s">
        <v>34</v>
      </c>
      <c r="B30" s="27">
        <f t="shared" si="1"/>
        <v>2992197</v>
      </c>
      <c r="C30" s="29">
        <f>SUM(一般接種!D30+一般接種!G30+一般接種!J30+医療従事者等!C28)</f>
        <v>1449767</v>
      </c>
      <c r="D30" s="29">
        <f>SUM(一般接種!E30+一般接種!H30+一般接種!K30+医療従事者等!D28)</f>
        <v>1432569</v>
      </c>
      <c r="E30" s="27">
        <f t="shared" si="2"/>
        <v>109861</v>
      </c>
      <c r="F30" s="30">
        <v>13879</v>
      </c>
      <c r="G30" s="30">
        <v>54472</v>
      </c>
      <c r="H30" s="30">
        <v>41510</v>
      </c>
    </row>
    <row r="31" spans="1:8" x14ac:dyDescent="0.45">
      <c r="A31" s="25" t="s">
        <v>35</v>
      </c>
      <c r="B31" s="27">
        <f t="shared" si="1"/>
        <v>2354667</v>
      </c>
      <c r="C31" s="29">
        <f>SUM(一般接種!D31+一般接種!G31+一般接種!J31+医療従事者等!C29)</f>
        <v>1135915</v>
      </c>
      <c r="D31" s="29">
        <f>SUM(一般接種!E31+一般接種!H31+一般接種!K31+医療従事者等!D29)</f>
        <v>1122377</v>
      </c>
      <c r="E31" s="27">
        <f t="shared" si="2"/>
        <v>96375</v>
      </c>
      <c r="F31" s="30">
        <v>8344</v>
      </c>
      <c r="G31" s="30">
        <v>46243</v>
      </c>
      <c r="H31" s="30">
        <v>41788</v>
      </c>
    </row>
    <row r="32" spans="1:8" x14ac:dyDescent="0.45">
      <c r="A32" s="25" t="s">
        <v>36</v>
      </c>
      <c r="B32" s="27">
        <f t="shared" si="1"/>
        <v>4115364</v>
      </c>
      <c r="C32" s="29">
        <f>SUM(一般接種!D32+一般接種!G32+一般接種!J32+医療従事者等!C30)</f>
        <v>1996918</v>
      </c>
      <c r="D32" s="29">
        <f>SUM(一般接種!E32+一般接種!H32+一般接種!K32+医療従事者等!D30)</f>
        <v>1960378</v>
      </c>
      <c r="E32" s="27">
        <f t="shared" si="2"/>
        <v>158068</v>
      </c>
      <c r="F32" s="30">
        <v>20290</v>
      </c>
      <c r="G32" s="30">
        <v>65069</v>
      </c>
      <c r="H32" s="30">
        <v>72709</v>
      </c>
    </row>
    <row r="33" spans="1:8" x14ac:dyDescent="0.45">
      <c r="A33" s="25" t="s">
        <v>37</v>
      </c>
      <c r="B33" s="27">
        <f t="shared" si="1"/>
        <v>14054113</v>
      </c>
      <c r="C33" s="29">
        <f>SUM(一般接種!D33+一般接種!G33+一般接種!J33+医療従事者等!C31)</f>
        <v>6801739</v>
      </c>
      <c r="D33" s="29">
        <f>SUM(一般接種!E33+一般接種!H33+一般接種!K33+医療従事者等!D31)</f>
        <v>6696115</v>
      </c>
      <c r="E33" s="27">
        <f t="shared" si="2"/>
        <v>556259</v>
      </c>
      <c r="F33" s="30">
        <v>49602</v>
      </c>
      <c r="G33" s="30">
        <v>267744</v>
      </c>
      <c r="H33" s="30">
        <v>238913</v>
      </c>
    </row>
    <row r="34" spans="1:8" x14ac:dyDescent="0.45">
      <c r="A34" s="25" t="s">
        <v>38</v>
      </c>
      <c r="B34" s="27">
        <f t="shared" si="1"/>
        <v>9053148</v>
      </c>
      <c r="C34" s="29">
        <f>SUM(一般接種!D34+一般接種!G34+一般接種!J34+医療従事者等!C32)</f>
        <v>4364074</v>
      </c>
      <c r="D34" s="29">
        <f>SUM(一般接種!E34+一般接種!H34+一般接種!K34+医療従事者等!D32)</f>
        <v>4303514</v>
      </c>
      <c r="E34" s="27">
        <f t="shared" si="2"/>
        <v>385560</v>
      </c>
      <c r="F34" s="30">
        <v>39143</v>
      </c>
      <c r="G34" s="30">
        <v>193527</v>
      </c>
      <c r="H34" s="30">
        <v>152890</v>
      </c>
    </row>
    <row r="35" spans="1:8" x14ac:dyDescent="0.45">
      <c r="A35" s="25" t="s">
        <v>39</v>
      </c>
      <c r="B35" s="27">
        <f t="shared" si="1"/>
        <v>2246381</v>
      </c>
      <c r="C35" s="29">
        <f>SUM(一般接種!D35+一般接種!G35+一般接種!J35+医療従事者等!C33)</f>
        <v>1079026</v>
      </c>
      <c r="D35" s="29">
        <f>SUM(一般接種!E35+一般接種!H35+一般接種!K35+医療従事者等!D33)</f>
        <v>1066026</v>
      </c>
      <c r="E35" s="27">
        <f t="shared" si="2"/>
        <v>101329</v>
      </c>
      <c r="F35" s="30">
        <v>5547</v>
      </c>
      <c r="G35" s="30">
        <v>44252</v>
      </c>
      <c r="H35" s="30">
        <v>51530</v>
      </c>
    </row>
    <row r="36" spans="1:8" x14ac:dyDescent="0.45">
      <c r="A36" s="25" t="s">
        <v>40</v>
      </c>
      <c r="B36" s="27">
        <f t="shared" si="1"/>
        <v>1548704</v>
      </c>
      <c r="C36" s="29">
        <f>SUM(一般接種!D36+一般接種!G36+一般接種!J36+医療従事者等!C34)</f>
        <v>737328</v>
      </c>
      <c r="D36" s="29">
        <f>SUM(一般接種!E36+一般接種!H36+一般接種!K36+医療従事者等!D34)</f>
        <v>724460</v>
      </c>
      <c r="E36" s="27">
        <f t="shared" si="2"/>
        <v>86916</v>
      </c>
      <c r="F36" s="30">
        <v>7359</v>
      </c>
      <c r="G36" s="30">
        <v>39888</v>
      </c>
      <c r="H36" s="30">
        <v>39669</v>
      </c>
    </row>
    <row r="37" spans="1:8" x14ac:dyDescent="0.45">
      <c r="A37" s="25" t="s">
        <v>41</v>
      </c>
      <c r="B37" s="27">
        <f t="shared" si="1"/>
        <v>907921</v>
      </c>
      <c r="C37" s="29">
        <f>SUM(一般接種!D37+一般接種!G37+一般接種!J37+医療従事者等!C35)</f>
        <v>432835</v>
      </c>
      <c r="D37" s="29">
        <f>SUM(一般接種!E37+一般接種!H37+一般接種!K37+医療従事者等!D35)</f>
        <v>426462</v>
      </c>
      <c r="E37" s="27">
        <f t="shared" si="2"/>
        <v>48624</v>
      </c>
      <c r="F37" s="30">
        <v>4821</v>
      </c>
      <c r="G37" s="30">
        <v>20993</v>
      </c>
      <c r="H37" s="30">
        <v>22810</v>
      </c>
    </row>
    <row r="38" spans="1:8" x14ac:dyDescent="0.45">
      <c r="A38" s="25" t="s">
        <v>42</v>
      </c>
      <c r="B38" s="27">
        <f t="shared" si="1"/>
        <v>1143140</v>
      </c>
      <c r="C38" s="29">
        <f>SUM(一般接種!D38+一般接種!G38+一般接種!J38+医療従事者等!C36)</f>
        <v>547946</v>
      </c>
      <c r="D38" s="29">
        <f>SUM(一般接種!E38+一般接種!H38+一般接種!K38+医療従事者等!D36)</f>
        <v>538442</v>
      </c>
      <c r="E38" s="27">
        <f t="shared" si="2"/>
        <v>56752</v>
      </c>
      <c r="F38" s="30">
        <v>4774</v>
      </c>
      <c r="G38" s="30">
        <v>28466</v>
      </c>
      <c r="H38" s="30">
        <v>23512</v>
      </c>
    </row>
    <row r="39" spans="1:8" x14ac:dyDescent="0.45">
      <c r="A39" s="25" t="s">
        <v>43</v>
      </c>
      <c r="B39" s="27">
        <f t="shared" si="1"/>
        <v>3154345</v>
      </c>
      <c r="C39" s="29">
        <f>SUM(一般接種!D39+一般接種!G39+一般接種!J39+医療従事者等!C37)</f>
        <v>1481560</v>
      </c>
      <c r="D39" s="29">
        <f>SUM(一般接種!E39+一般接種!H39+一般接種!K39+医療従事者等!D37)</f>
        <v>1448748</v>
      </c>
      <c r="E39" s="27">
        <f t="shared" si="2"/>
        <v>224037</v>
      </c>
      <c r="F39" s="30">
        <v>21609</v>
      </c>
      <c r="G39" s="30">
        <v>125154</v>
      </c>
      <c r="H39" s="30">
        <v>77274</v>
      </c>
    </row>
    <row r="40" spans="1:8" x14ac:dyDescent="0.45">
      <c r="A40" s="25" t="s">
        <v>44</v>
      </c>
      <c r="B40" s="27">
        <f t="shared" si="1"/>
        <v>4608592</v>
      </c>
      <c r="C40" s="29">
        <f>SUM(一般接種!D40+一般接種!G40+一般接種!J40+医療従事者等!C38)</f>
        <v>2197370</v>
      </c>
      <c r="D40" s="29">
        <f>SUM(一般接種!E40+一般接種!H40+一般接種!K40+医療従事者等!D38)</f>
        <v>2163850</v>
      </c>
      <c r="E40" s="27">
        <f t="shared" si="2"/>
        <v>247372</v>
      </c>
      <c r="F40" s="30">
        <v>21936</v>
      </c>
      <c r="G40" s="30">
        <v>109890</v>
      </c>
      <c r="H40" s="30">
        <v>115546</v>
      </c>
    </row>
    <row r="41" spans="1:8" x14ac:dyDescent="0.45">
      <c r="A41" s="25" t="s">
        <v>45</v>
      </c>
      <c r="B41" s="27">
        <f t="shared" si="1"/>
        <v>2310230</v>
      </c>
      <c r="C41" s="29">
        <f>SUM(一般接種!D41+一般接種!G41+一般接種!J41+医療従事者等!C39)</f>
        <v>1097327</v>
      </c>
      <c r="D41" s="29">
        <f>SUM(一般接種!E41+一般接種!H41+一般接種!K41+医療従事者等!D39)</f>
        <v>1072258</v>
      </c>
      <c r="E41" s="27">
        <f t="shared" si="2"/>
        <v>140645</v>
      </c>
      <c r="F41" s="30">
        <v>43970</v>
      </c>
      <c r="G41" s="30">
        <v>41728</v>
      </c>
      <c r="H41" s="30">
        <v>54947</v>
      </c>
    </row>
    <row r="42" spans="1:8" x14ac:dyDescent="0.45">
      <c r="A42" s="25" t="s">
        <v>46</v>
      </c>
      <c r="B42" s="27">
        <f t="shared" si="1"/>
        <v>1226564</v>
      </c>
      <c r="C42" s="29">
        <f>SUM(一般接種!D42+一般接種!G42+一般接種!J42+医療従事者等!C40)</f>
        <v>587729</v>
      </c>
      <c r="D42" s="29">
        <f>SUM(一般接種!E42+一般接種!H42+一般接種!K42+医療従事者等!D40)</f>
        <v>579590</v>
      </c>
      <c r="E42" s="27">
        <f t="shared" si="2"/>
        <v>59245</v>
      </c>
      <c r="F42" s="30">
        <v>7341</v>
      </c>
      <c r="G42" s="30">
        <v>32103</v>
      </c>
      <c r="H42" s="30">
        <v>19801</v>
      </c>
    </row>
    <row r="43" spans="1:8" x14ac:dyDescent="0.45">
      <c r="A43" s="25" t="s">
        <v>47</v>
      </c>
      <c r="B43" s="27">
        <f t="shared" si="1"/>
        <v>1577038</v>
      </c>
      <c r="C43" s="29">
        <f>SUM(一般接種!D43+一般接種!G43+一般接種!J43+医療従事者等!C41)</f>
        <v>762372</v>
      </c>
      <c r="D43" s="29">
        <f>SUM(一般接種!E43+一般接種!H43+一般接種!K43+医療従事者等!D41)</f>
        <v>752378</v>
      </c>
      <c r="E43" s="27">
        <f t="shared" si="2"/>
        <v>62288</v>
      </c>
      <c r="F43" s="30">
        <v>7079</v>
      </c>
      <c r="G43" s="30">
        <v>33972</v>
      </c>
      <c r="H43" s="30">
        <v>21237</v>
      </c>
    </row>
    <row r="44" spans="1:8" x14ac:dyDescent="0.45">
      <c r="A44" s="25" t="s">
        <v>48</v>
      </c>
      <c r="B44" s="27">
        <f t="shared" si="1"/>
        <v>2257289</v>
      </c>
      <c r="C44" s="29">
        <f>SUM(一般接種!D44+一般接種!G44+一般接種!J44+医療従事者等!C42)</f>
        <v>1087643</v>
      </c>
      <c r="D44" s="29">
        <f>SUM(一般接種!E44+一般接種!H44+一般接種!K44+医療従事者等!D42)</f>
        <v>1074844</v>
      </c>
      <c r="E44" s="27">
        <f t="shared" si="2"/>
        <v>94802</v>
      </c>
      <c r="F44" s="30">
        <v>11462</v>
      </c>
      <c r="G44" s="30">
        <v>48373</v>
      </c>
      <c r="H44" s="30">
        <v>34967</v>
      </c>
    </row>
    <row r="45" spans="1:8" x14ac:dyDescent="0.45">
      <c r="A45" s="25" t="s">
        <v>49</v>
      </c>
      <c r="B45" s="27">
        <f t="shared" si="1"/>
        <v>1164378</v>
      </c>
      <c r="C45" s="29">
        <f>SUM(一般接種!D45+一般接種!G45+一般接種!J45+医療従事者等!C43)</f>
        <v>554425</v>
      </c>
      <c r="D45" s="29">
        <f>SUM(一般接種!E45+一般接種!H45+一般接種!K45+医療従事者等!D43)</f>
        <v>546895</v>
      </c>
      <c r="E45" s="27">
        <f t="shared" si="2"/>
        <v>63058</v>
      </c>
      <c r="F45" s="30">
        <v>10291</v>
      </c>
      <c r="G45" s="30">
        <v>31426</v>
      </c>
      <c r="H45" s="30">
        <v>21341</v>
      </c>
    </row>
    <row r="46" spans="1:8" x14ac:dyDescent="0.45">
      <c r="A46" s="25" t="s">
        <v>50</v>
      </c>
      <c r="B46" s="27">
        <f t="shared" si="1"/>
        <v>8370548</v>
      </c>
      <c r="C46" s="29">
        <f>SUM(一般接種!D46+一般接種!G46+一般接種!J46+医療従事者等!C44)</f>
        <v>4053327</v>
      </c>
      <c r="D46" s="29">
        <f>SUM(一般接種!E46+一般接種!H46+一般接種!K46+医療従事者等!D44)</f>
        <v>3966139</v>
      </c>
      <c r="E46" s="27">
        <f t="shared" si="2"/>
        <v>351082</v>
      </c>
      <c r="F46" s="30">
        <v>34668</v>
      </c>
      <c r="G46" s="30">
        <v>170298</v>
      </c>
      <c r="H46" s="30">
        <v>146116</v>
      </c>
    </row>
    <row r="47" spans="1:8" x14ac:dyDescent="0.45">
      <c r="A47" s="25" t="s">
        <v>51</v>
      </c>
      <c r="B47" s="27">
        <f t="shared" si="1"/>
        <v>1377998</v>
      </c>
      <c r="C47" s="29">
        <f>SUM(一般接種!D47+一般接種!G47+一般接種!J47+医療従事者等!C45)</f>
        <v>643692</v>
      </c>
      <c r="D47" s="29">
        <f>SUM(一般接種!E47+一般接種!H47+一般接種!K47+医療従事者等!D45)</f>
        <v>634136</v>
      </c>
      <c r="E47" s="27">
        <f t="shared" si="2"/>
        <v>100170</v>
      </c>
      <c r="F47" s="30">
        <v>7824</v>
      </c>
      <c r="G47" s="30">
        <v>53762</v>
      </c>
      <c r="H47" s="30">
        <v>38584</v>
      </c>
    </row>
    <row r="48" spans="1:8" x14ac:dyDescent="0.45">
      <c r="A48" s="25" t="s">
        <v>52</v>
      </c>
      <c r="B48" s="27">
        <f t="shared" si="1"/>
        <v>2231673</v>
      </c>
      <c r="C48" s="29">
        <f>SUM(一般接種!D48+一般接種!G48+一般接種!J48+医療従事者等!C46)</f>
        <v>1074906</v>
      </c>
      <c r="D48" s="29">
        <f>SUM(一般接種!E48+一般接種!H48+一般接種!K48+医療従事者等!D46)</f>
        <v>1057683</v>
      </c>
      <c r="E48" s="27">
        <f t="shared" si="2"/>
        <v>99084</v>
      </c>
      <c r="F48" s="30">
        <v>13079</v>
      </c>
      <c r="G48" s="30">
        <v>49505</v>
      </c>
      <c r="H48" s="30">
        <v>36500</v>
      </c>
    </row>
    <row r="49" spans="1:8" x14ac:dyDescent="0.45">
      <c r="A49" s="25" t="s">
        <v>53</v>
      </c>
      <c r="B49" s="27">
        <f t="shared" si="1"/>
        <v>2971156</v>
      </c>
      <c r="C49" s="29">
        <f>SUM(一般接種!D49+一般接種!G49+一般接種!J49+医療従事者等!C47)</f>
        <v>1427763</v>
      </c>
      <c r="D49" s="29">
        <f>SUM(一般接種!E49+一般接種!H49+一般接種!K49+医療従事者等!D47)</f>
        <v>1410046</v>
      </c>
      <c r="E49" s="27">
        <f t="shared" si="2"/>
        <v>133347</v>
      </c>
      <c r="F49" s="30">
        <v>20526</v>
      </c>
      <c r="G49" s="30">
        <v>65860</v>
      </c>
      <c r="H49" s="30">
        <v>46961</v>
      </c>
    </row>
    <row r="50" spans="1:8" x14ac:dyDescent="0.45">
      <c r="A50" s="25" t="s">
        <v>54</v>
      </c>
      <c r="B50" s="27">
        <f t="shared" si="1"/>
        <v>1879433</v>
      </c>
      <c r="C50" s="29">
        <f>SUM(一般接種!D50+一般接種!G50+一般接種!J50+医療従事者等!C48)</f>
        <v>904840</v>
      </c>
      <c r="D50" s="29">
        <f>SUM(一般接種!E50+一般接種!H50+一般接種!K50+医療従事者等!D48)</f>
        <v>888663</v>
      </c>
      <c r="E50" s="27">
        <f t="shared" si="2"/>
        <v>85930</v>
      </c>
      <c r="F50" s="30">
        <v>16724</v>
      </c>
      <c r="G50" s="30">
        <v>42449</v>
      </c>
      <c r="H50" s="30">
        <v>26757</v>
      </c>
    </row>
    <row r="51" spans="1:8" x14ac:dyDescent="0.45">
      <c r="A51" s="25" t="s">
        <v>55</v>
      </c>
      <c r="B51" s="27">
        <f t="shared" si="1"/>
        <v>1778231</v>
      </c>
      <c r="C51" s="29">
        <f>SUM(一般接種!D51+一般接種!G51+一般接種!J51+医療従事者等!C49)</f>
        <v>849499</v>
      </c>
      <c r="D51" s="29">
        <f>SUM(一般接種!E51+一般接種!H51+一般接種!K51+医療従事者等!D49)</f>
        <v>836265</v>
      </c>
      <c r="E51" s="27">
        <f t="shared" si="2"/>
        <v>92467</v>
      </c>
      <c r="F51" s="30">
        <v>10538</v>
      </c>
      <c r="G51" s="30">
        <v>43675</v>
      </c>
      <c r="H51" s="30">
        <v>38254</v>
      </c>
    </row>
    <row r="52" spans="1:8" x14ac:dyDescent="0.45">
      <c r="A52" s="25" t="s">
        <v>56</v>
      </c>
      <c r="B52" s="27">
        <f t="shared" si="1"/>
        <v>2678542</v>
      </c>
      <c r="C52" s="29">
        <f>SUM(一般接種!D52+一般接種!G52+一般接種!J52+医療従事者等!C50)</f>
        <v>1287754</v>
      </c>
      <c r="D52" s="29">
        <f>SUM(一般接種!E52+一般接種!H52+一般接種!K52+医療従事者等!D50)</f>
        <v>1264397</v>
      </c>
      <c r="E52" s="27">
        <f t="shared" si="2"/>
        <v>126391</v>
      </c>
      <c r="F52" s="30">
        <v>15743</v>
      </c>
      <c r="G52" s="30">
        <v>60954</v>
      </c>
      <c r="H52" s="30">
        <v>49694</v>
      </c>
    </row>
    <row r="53" spans="1:8" x14ac:dyDescent="0.45">
      <c r="A53" s="25" t="s">
        <v>57</v>
      </c>
      <c r="B53" s="27">
        <f t="shared" si="1"/>
        <v>2171379</v>
      </c>
      <c r="C53" s="29">
        <f>SUM(一般接種!D53+一般接種!G53+一般接種!J53+医療従事者等!C51)</f>
        <v>1040871</v>
      </c>
      <c r="D53" s="29">
        <f>SUM(一般接種!E53+一般接種!H53+一般接種!K53+医療従事者等!D51)</f>
        <v>1018307</v>
      </c>
      <c r="E53" s="27">
        <f t="shared" si="2"/>
        <v>112201</v>
      </c>
      <c r="F53" s="30">
        <v>15659</v>
      </c>
      <c r="G53" s="30">
        <v>52564</v>
      </c>
      <c r="H53" s="30">
        <v>43978</v>
      </c>
    </row>
    <row r="54" spans="1:8" x14ac:dyDescent="0.45">
      <c r="A54" s="1"/>
      <c r="B54" s="8"/>
      <c r="C54" s="1"/>
      <c r="D54" s="1"/>
      <c r="E54" s="1"/>
      <c r="F54" s="1"/>
      <c r="G54" s="1"/>
      <c r="H54" s="1"/>
    </row>
    <row r="55" spans="1:8" x14ac:dyDescent="0.45">
      <c r="A55" s="36" t="s">
        <v>58</v>
      </c>
      <c r="B55" s="36"/>
      <c r="C55" s="36"/>
      <c r="D55" s="36"/>
      <c r="E55" s="36"/>
      <c r="F55" s="36"/>
      <c r="G55" s="1"/>
      <c r="H55" s="1"/>
    </row>
    <row r="56" spans="1:8" x14ac:dyDescent="0.45">
      <c r="A56" s="1" t="s">
        <v>59</v>
      </c>
      <c r="B56" s="1"/>
      <c r="C56" s="1"/>
      <c r="D56" s="1"/>
      <c r="E56" s="1"/>
      <c r="F56" s="1"/>
      <c r="G56" s="1"/>
      <c r="H56" s="1"/>
    </row>
    <row r="57" spans="1:8" x14ac:dyDescent="0.45">
      <c r="A57" s="1" t="s">
        <v>60</v>
      </c>
      <c r="B57" s="1"/>
      <c r="C57" s="1"/>
      <c r="D57" s="1"/>
      <c r="E57" s="1"/>
      <c r="F57" s="1"/>
      <c r="G57" s="1"/>
      <c r="H57" s="1"/>
    </row>
    <row r="58" spans="1:8" x14ac:dyDescent="0.45">
      <c r="A58" s="9" t="s">
        <v>61</v>
      </c>
      <c r="B58" s="1"/>
      <c r="C58" s="1"/>
      <c r="D58" s="1"/>
      <c r="E58" s="1"/>
      <c r="F58" s="1"/>
      <c r="G58" s="1"/>
      <c r="H58" s="1"/>
    </row>
    <row r="59" spans="1:8" x14ac:dyDescent="0.45">
      <c r="A59" s="36" t="s">
        <v>62</v>
      </c>
      <c r="B59" s="36"/>
      <c r="C59" s="36"/>
      <c r="D59" s="36"/>
      <c r="E59" s="36"/>
      <c r="F59" s="36"/>
      <c r="G59" s="36"/>
      <c r="H59" s="36"/>
    </row>
    <row r="60" spans="1:8" x14ac:dyDescent="0.45">
      <c r="A60" s="9" t="s">
        <v>63</v>
      </c>
      <c r="B60" s="9"/>
      <c r="C60" s="9"/>
      <c r="D60" s="9"/>
      <c r="E60" s="9"/>
      <c r="F60" s="1"/>
      <c r="G60" s="1"/>
      <c r="H60" s="1"/>
    </row>
  </sheetData>
  <mergeCells count="8">
    <mergeCell ref="A3:A5"/>
    <mergeCell ref="A59:H59"/>
    <mergeCell ref="A55:F55"/>
    <mergeCell ref="B4:B5"/>
    <mergeCell ref="C4:C5"/>
    <mergeCell ref="D4:D5"/>
    <mergeCell ref="B3:H3"/>
    <mergeCell ref="E4:H4"/>
  </mergeCells>
  <phoneticPr fontId="2"/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C20" sqref="C20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64</v>
      </c>
      <c r="B1" s="8"/>
      <c r="C1" s="9"/>
      <c r="D1" s="9"/>
    </row>
    <row r="2" spans="1:18" x14ac:dyDescent="0.45">
      <c r="B2"/>
      <c r="Q2" s="42" t="s">
        <v>1</v>
      </c>
      <c r="R2" s="42"/>
    </row>
    <row r="3" spans="1:18" ht="37.5" customHeight="1" x14ac:dyDescent="0.45">
      <c r="A3" s="43" t="s">
        <v>2</v>
      </c>
      <c r="B3" s="46" t="s">
        <v>65</v>
      </c>
      <c r="C3" s="46"/>
      <c r="D3" s="46"/>
      <c r="E3" s="46"/>
      <c r="F3" s="46"/>
      <c r="G3" s="46"/>
      <c r="H3" s="46"/>
      <c r="I3" s="46"/>
      <c r="J3" s="46"/>
      <c r="K3" s="46"/>
      <c r="M3" s="46" t="s">
        <v>66</v>
      </c>
      <c r="N3" s="46"/>
      <c r="O3" s="46"/>
      <c r="P3" s="46"/>
      <c r="Q3" s="46"/>
      <c r="R3" s="46"/>
    </row>
    <row r="4" spans="1:18" ht="18.75" customHeight="1" x14ac:dyDescent="0.45">
      <c r="A4" s="44"/>
      <c r="B4" s="47" t="s">
        <v>10</v>
      </c>
      <c r="C4" s="48" t="s">
        <v>67</v>
      </c>
      <c r="D4" s="48"/>
      <c r="E4" s="48"/>
      <c r="F4" s="49" t="s">
        <v>68</v>
      </c>
      <c r="G4" s="50"/>
      <c r="H4" s="51"/>
      <c r="I4" s="49" t="s">
        <v>69</v>
      </c>
      <c r="J4" s="50"/>
      <c r="K4" s="51"/>
      <c r="M4" s="40" t="s">
        <v>70</v>
      </c>
      <c r="N4" s="40"/>
      <c r="O4" s="46" t="s">
        <v>71</v>
      </c>
      <c r="P4" s="46"/>
      <c r="Q4" s="48" t="s">
        <v>69</v>
      </c>
      <c r="R4" s="48"/>
    </row>
    <row r="5" spans="1:18" ht="36" x14ac:dyDescent="0.45">
      <c r="A5" s="45"/>
      <c r="B5" s="47"/>
      <c r="C5" s="11" t="s">
        <v>72</v>
      </c>
      <c r="D5" s="11" t="s">
        <v>4</v>
      </c>
      <c r="E5" s="11" t="s">
        <v>5</v>
      </c>
      <c r="F5" s="11" t="s">
        <v>72</v>
      </c>
      <c r="G5" s="11" t="s">
        <v>4</v>
      </c>
      <c r="H5" s="11" t="s">
        <v>5</v>
      </c>
      <c r="I5" s="11" t="s">
        <v>72</v>
      </c>
      <c r="J5" s="11" t="s">
        <v>4</v>
      </c>
      <c r="K5" s="11" t="s">
        <v>5</v>
      </c>
      <c r="M5" s="12" t="s">
        <v>73</v>
      </c>
      <c r="N5" s="12" t="s">
        <v>74</v>
      </c>
      <c r="O5" s="12" t="s">
        <v>75</v>
      </c>
      <c r="P5" s="12" t="s">
        <v>76</v>
      </c>
      <c r="Q5" s="12" t="s">
        <v>75</v>
      </c>
      <c r="R5" s="12" t="s">
        <v>74</v>
      </c>
    </row>
    <row r="6" spans="1:18" x14ac:dyDescent="0.45">
      <c r="A6" s="7" t="s">
        <v>77</v>
      </c>
      <c r="B6" s="13">
        <f>SUM(B7:B53)</f>
        <v>188952443</v>
      </c>
      <c r="C6" s="13">
        <f t="shared" ref="C6" si="0">SUM(C7:C53)</f>
        <v>156799567</v>
      </c>
      <c r="D6" s="13">
        <f>SUM(D7:D53)</f>
        <v>78736123</v>
      </c>
      <c r="E6" s="14">
        <f>SUM(E7:E53)</f>
        <v>78063444</v>
      </c>
      <c r="F6" s="14">
        <f t="shared" ref="F6:Q6" si="1">SUM(F7:F53)</f>
        <v>32036745</v>
      </c>
      <c r="G6" s="14">
        <f>SUM(G7:G53)</f>
        <v>16072256</v>
      </c>
      <c r="H6" s="14">
        <f t="shared" ref="H6:K6" si="2">SUM(H7:H53)</f>
        <v>15964489</v>
      </c>
      <c r="I6" s="14">
        <f>SUM(I7:I53)</f>
        <v>116131</v>
      </c>
      <c r="J6" s="14">
        <f t="shared" si="2"/>
        <v>58263</v>
      </c>
      <c r="K6" s="14">
        <f t="shared" si="2"/>
        <v>57868</v>
      </c>
      <c r="L6" s="15"/>
      <c r="M6" s="14">
        <f>SUM(M7:M53)</f>
        <v>165153300</v>
      </c>
      <c r="N6" s="16">
        <f>C6/M6</f>
        <v>0.94941831013973077</v>
      </c>
      <c r="O6" s="14">
        <f t="shared" si="1"/>
        <v>34252000</v>
      </c>
      <c r="P6" s="17">
        <f>F6/O6</f>
        <v>0.93532479855190942</v>
      </c>
      <c r="Q6" s="14">
        <f t="shared" si="1"/>
        <v>195140</v>
      </c>
      <c r="R6" s="17">
        <f>I6/Q6</f>
        <v>0.59511632673977655</v>
      </c>
    </row>
    <row r="7" spans="1:18" x14ac:dyDescent="0.45">
      <c r="A7" s="4" t="s">
        <v>11</v>
      </c>
      <c r="B7" s="13">
        <v>7751897</v>
      </c>
      <c r="C7" s="13">
        <v>6263391</v>
      </c>
      <c r="D7" s="13">
        <v>3146954</v>
      </c>
      <c r="E7" s="14">
        <v>3116437</v>
      </c>
      <c r="F7" s="18">
        <v>1487679</v>
      </c>
      <c r="G7" s="14">
        <v>745431</v>
      </c>
      <c r="H7" s="14">
        <v>742248</v>
      </c>
      <c r="I7" s="14">
        <v>827</v>
      </c>
      <c r="J7" s="14">
        <v>413</v>
      </c>
      <c r="K7" s="14">
        <v>414</v>
      </c>
      <c r="L7" s="15" t="s">
        <v>78</v>
      </c>
      <c r="M7" s="14">
        <v>6947460</v>
      </c>
      <c r="N7" s="16">
        <v>0.90153682065100005</v>
      </c>
      <c r="O7" s="19">
        <v>1518200</v>
      </c>
      <c r="P7" s="16">
        <v>0.97989658806481394</v>
      </c>
      <c r="Q7" s="14">
        <v>900</v>
      </c>
      <c r="R7" s="17">
        <v>0.91888888888888898</v>
      </c>
    </row>
    <row r="8" spans="1:18" x14ac:dyDescent="0.45">
      <c r="A8" s="4" t="s">
        <v>12</v>
      </c>
      <c r="B8" s="13">
        <v>1974123</v>
      </c>
      <c r="C8" s="13">
        <v>1786728</v>
      </c>
      <c r="D8" s="13">
        <v>896685</v>
      </c>
      <c r="E8" s="14">
        <v>890043</v>
      </c>
      <c r="F8" s="18">
        <v>185065</v>
      </c>
      <c r="G8" s="14">
        <v>93020</v>
      </c>
      <c r="H8" s="14">
        <v>92045</v>
      </c>
      <c r="I8" s="14">
        <v>2330</v>
      </c>
      <c r="J8" s="14">
        <v>1168</v>
      </c>
      <c r="K8" s="14">
        <v>1162</v>
      </c>
      <c r="L8" s="15" t="s">
        <v>78</v>
      </c>
      <c r="M8" s="14">
        <v>1807455</v>
      </c>
      <c r="N8" s="16">
        <v>0.98853249458492798</v>
      </c>
      <c r="O8" s="19">
        <v>186500</v>
      </c>
      <c r="P8" s="16">
        <v>0.99230563002681005</v>
      </c>
      <c r="Q8" s="14">
        <v>3640</v>
      </c>
      <c r="R8" s="17">
        <v>0.64010989010988995</v>
      </c>
    </row>
    <row r="9" spans="1:18" x14ac:dyDescent="0.45">
      <c r="A9" s="4" t="s">
        <v>13</v>
      </c>
      <c r="B9" s="13">
        <v>1900042</v>
      </c>
      <c r="C9" s="13">
        <v>1657943</v>
      </c>
      <c r="D9" s="13">
        <v>831831</v>
      </c>
      <c r="E9" s="14">
        <v>826112</v>
      </c>
      <c r="F9" s="18">
        <v>242008</v>
      </c>
      <c r="G9" s="14">
        <v>121506</v>
      </c>
      <c r="H9" s="14">
        <v>120502</v>
      </c>
      <c r="I9" s="14">
        <v>91</v>
      </c>
      <c r="J9" s="14">
        <v>48</v>
      </c>
      <c r="K9" s="14">
        <v>43</v>
      </c>
      <c r="L9" s="15" t="s">
        <v>78</v>
      </c>
      <c r="M9" s="14">
        <v>1739985</v>
      </c>
      <c r="N9" s="16">
        <v>0.95284901881338102</v>
      </c>
      <c r="O9" s="19">
        <v>227500</v>
      </c>
      <c r="P9" s="16">
        <v>1.0637714285714299</v>
      </c>
      <c r="Q9" s="14">
        <v>120</v>
      </c>
      <c r="R9" s="17">
        <v>0.75833333333333297</v>
      </c>
    </row>
    <row r="10" spans="1:18" x14ac:dyDescent="0.45">
      <c r="A10" s="4" t="s">
        <v>14</v>
      </c>
      <c r="B10" s="13">
        <v>3448326</v>
      </c>
      <c r="C10" s="13">
        <v>2711273</v>
      </c>
      <c r="D10" s="13">
        <v>1361194</v>
      </c>
      <c r="E10" s="14">
        <v>1350079</v>
      </c>
      <c r="F10" s="18">
        <v>737007</v>
      </c>
      <c r="G10" s="14">
        <v>369425</v>
      </c>
      <c r="H10" s="14">
        <v>367582</v>
      </c>
      <c r="I10" s="14">
        <v>46</v>
      </c>
      <c r="J10" s="14">
        <v>24</v>
      </c>
      <c r="K10" s="14">
        <v>22</v>
      </c>
      <c r="L10" s="15" t="s">
        <v>78</v>
      </c>
      <c r="M10" s="14">
        <v>2895165</v>
      </c>
      <c r="N10" s="16">
        <v>0.93648306745902199</v>
      </c>
      <c r="O10" s="19">
        <v>854400</v>
      </c>
      <c r="P10" s="16">
        <v>0.86260182584269596</v>
      </c>
      <c r="Q10" s="14">
        <v>120</v>
      </c>
      <c r="R10" s="17">
        <v>0.38333333333333303</v>
      </c>
    </row>
    <row r="11" spans="1:18" x14ac:dyDescent="0.45">
      <c r="A11" s="4" t="s">
        <v>15</v>
      </c>
      <c r="B11" s="13">
        <v>1527756</v>
      </c>
      <c r="C11" s="13">
        <v>1436118</v>
      </c>
      <c r="D11" s="13">
        <v>720362</v>
      </c>
      <c r="E11" s="14">
        <v>715756</v>
      </c>
      <c r="F11" s="18">
        <v>91582</v>
      </c>
      <c r="G11" s="14">
        <v>46541</v>
      </c>
      <c r="H11" s="14">
        <v>45041</v>
      </c>
      <c r="I11" s="14">
        <v>56</v>
      </c>
      <c r="J11" s="14">
        <v>28</v>
      </c>
      <c r="K11" s="14">
        <v>28</v>
      </c>
      <c r="L11" s="15" t="s">
        <v>78</v>
      </c>
      <c r="M11" s="14">
        <v>1444755</v>
      </c>
      <c r="N11" s="16">
        <v>0.99402182376942805</v>
      </c>
      <c r="O11" s="19">
        <v>87900</v>
      </c>
      <c r="P11" s="16">
        <v>1.0418885096700801</v>
      </c>
      <c r="Q11" s="14">
        <v>140</v>
      </c>
      <c r="R11" s="17">
        <v>0.4</v>
      </c>
    </row>
    <row r="12" spans="1:18" x14ac:dyDescent="0.45">
      <c r="A12" s="4" t="s">
        <v>16</v>
      </c>
      <c r="B12" s="13">
        <v>1670311</v>
      </c>
      <c r="C12" s="13">
        <v>1594470</v>
      </c>
      <c r="D12" s="13">
        <v>800612</v>
      </c>
      <c r="E12" s="14">
        <v>793858</v>
      </c>
      <c r="F12" s="18">
        <v>75680</v>
      </c>
      <c r="G12" s="14">
        <v>37916</v>
      </c>
      <c r="H12" s="14">
        <v>37764</v>
      </c>
      <c r="I12" s="14">
        <v>161</v>
      </c>
      <c r="J12" s="14">
        <v>80</v>
      </c>
      <c r="K12" s="14">
        <v>81</v>
      </c>
      <c r="L12" s="15" t="s">
        <v>78</v>
      </c>
      <c r="M12" s="14">
        <v>1614795</v>
      </c>
      <c r="N12" s="16">
        <v>0.98741326298384602</v>
      </c>
      <c r="O12" s="19">
        <v>61700</v>
      </c>
      <c r="P12" s="16">
        <v>1.22658022690438</v>
      </c>
      <c r="Q12" s="14">
        <v>340</v>
      </c>
      <c r="R12" s="17">
        <v>0.47352941176470598</v>
      </c>
    </row>
    <row r="13" spans="1:18" x14ac:dyDescent="0.45">
      <c r="A13" s="4" t="s">
        <v>17</v>
      </c>
      <c r="B13" s="13">
        <v>2864215</v>
      </c>
      <c r="C13" s="13">
        <v>2659813</v>
      </c>
      <c r="D13" s="13">
        <v>1335691</v>
      </c>
      <c r="E13" s="14">
        <v>1324122</v>
      </c>
      <c r="F13" s="18">
        <v>204155</v>
      </c>
      <c r="G13" s="14">
        <v>102617</v>
      </c>
      <c r="H13" s="14">
        <v>101538</v>
      </c>
      <c r="I13" s="14">
        <v>247</v>
      </c>
      <c r="J13" s="14">
        <v>124</v>
      </c>
      <c r="K13" s="14">
        <v>123</v>
      </c>
      <c r="L13" s="15" t="s">
        <v>78</v>
      </c>
      <c r="M13" s="14">
        <v>2736240</v>
      </c>
      <c r="N13" s="16">
        <v>0.97206860509311999</v>
      </c>
      <c r="O13" s="19">
        <v>178600</v>
      </c>
      <c r="P13" s="16">
        <v>1.1430851063829801</v>
      </c>
      <c r="Q13" s="14">
        <v>520</v>
      </c>
      <c r="R13" s="17">
        <v>0.47499999999999998</v>
      </c>
    </row>
    <row r="14" spans="1:18" x14ac:dyDescent="0.45">
      <c r="A14" s="4" t="s">
        <v>18</v>
      </c>
      <c r="B14" s="13">
        <v>4503749</v>
      </c>
      <c r="C14" s="13">
        <v>3638802</v>
      </c>
      <c r="D14" s="13">
        <v>1826494</v>
      </c>
      <c r="E14" s="14">
        <v>1812308</v>
      </c>
      <c r="F14" s="18">
        <v>864595</v>
      </c>
      <c r="G14" s="14">
        <v>433843</v>
      </c>
      <c r="H14" s="14">
        <v>430752</v>
      </c>
      <c r="I14" s="14">
        <v>352</v>
      </c>
      <c r="J14" s="14">
        <v>176</v>
      </c>
      <c r="K14" s="14">
        <v>176</v>
      </c>
      <c r="L14" s="15" t="s">
        <v>78</v>
      </c>
      <c r="M14" s="14">
        <v>3802305</v>
      </c>
      <c r="N14" s="16">
        <v>0.95699897825135005</v>
      </c>
      <c r="O14" s="19">
        <v>892500</v>
      </c>
      <c r="P14" s="16">
        <v>0.96873389355742301</v>
      </c>
      <c r="Q14" s="14">
        <v>800</v>
      </c>
      <c r="R14" s="17">
        <v>0.44</v>
      </c>
    </row>
    <row r="15" spans="1:18" x14ac:dyDescent="0.45">
      <c r="A15" s="6" t="s">
        <v>19</v>
      </c>
      <c r="B15" s="13">
        <v>2991365</v>
      </c>
      <c r="C15" s="13">
        <v>2610990</v>
      </c>
      <c r="D15" s="13">
        <v>1310446</v>
      </c>
      <c r="E15" s="14">
        <v>1300544</v>
      </c>
      <c r="F15" s="18">
        <v>379552</v>
      </c>
      <c r="G15" s="14">
        <v>190843</v>
      </c>
      <c r="H15" s="14">
        <v>188709</v>
      </c>
      <c r="I15" s="14">
        <v>823</v>
      </c>
      <c r="J15" s="14">
        <v>419</v>
      </c>
      <c r="K15" s="14">
        <v>404</v>
      </c>
      <c r="L15" s="15" t="s">
        <v>78</v>
      </c>
      <c r="M15" s="14">
        <v>2653950</v>
      </c>
      <c r="N15" s="16">
        <v>0.98381280732493104</v>
      </c>
      <c r="O15" s="19">
        <v>375900</v>
      </c>
      <c r="P15" s="16">
        <v>1.0097153498270801</v>
      </c>
      <c r="Q15" s="14">
        <v>1080</v>
      </c>
      <c r="R15" s="17">
        <v>0.76203703703703696</v>
      </c>
    </row>
    <row r="16" spans="1:18" x14ac:dyDescent="0.45">
      <c r="A16" s="4" t="s">
        <v>20</v>
      </c>
      <c r="B16" s="13">
        <v>2941375</v>
      </c>
      <c r="C16" s="13">
        <v>2096372</v>
      </c>
      <c r="D16" s="13">
        <v>1052748</v>
      </c>
      <c r="E16" s="14">
        <v>1043624</v>
      </c>
      <c r="F16" s="18">
        <v>844793</v>
      </c>
      <c r="G16" s="14">
        <v>424028</v>
      </c>
      <c r="H16" s="14">
        <v>420765</v>
      </c>
      <c r="I16" s="14">
        <v>210</v>
      </c>
      <c r="J16" s="14">
        <v>94</v>
      </c>
      <c r="K16" s="14">
        <v>116</v>
      </c>
      <c r="L16" s="15" t="s">
        <v>78</v>
      </c>
      <c r="M16" s="14">
        <v>2285595</v>
      </c>
      <c r="N16" s="16">
        <v>0.91721061692907102</v>
      </c>
      <c r="O16" s="19">
        <v>887500</v>
      </c>
      <c r="P16" s="16">
        <v>0.95187943661971797</v>
      </c>
      <c r="Q16" s="14">
        <v>320</v>
      </c>
      <c r="R16" s="17">
        <v>0.65625</v>
      </c>
    </row>
    <row r="17" spans="1:18" x14ac:dyDescent="0.45">
      <c r="A17" s="4" t="s">
        <v>21</v>
      </c>
      <c r="B17" s="13">
        <v>11267243</v>
      </c>
      <c r="C17" s="13">
        <v>9585405</v>
      </c>
      <c r="D17" s="13">
        <v>4817828</v>
      </c>
      <c r="E17" s="14">
        <v>4767577</v>
      </c>
      <c r="F17" s="18">
        <v>1663875</v>
      </c>
      <c r="G17" s="14">
        <v>833097</v>
      </c>
      <c r="H17" s="14">
        <v>830778</v>
      </c>
      <c r="I17" s="14">
        <v>17963</v>
      </c>
      <c r="J17" s="14">
        <v>9029</v>
      </c>
      <c r="K17" s="14">
        <v>8934</v>
      </c>
      <c r="L17" s="15" t="s">
        <v>78</v>
      </c>
      <c r="M17" s="14">
        <v>9975810</v>
      </c>
      <c r="N17" s="16">
        <v>0.96086483202867701</v>
      </c>
      <c r="O17" s="19">
        <v>659400</v>
      </c>
      <c r="P17" s="16">
        <v>2.5233166515013599</v>
      </c>
      <c r="Q17" s="14">
        <v>36860</v>
      </c>
      <c r="R17" s="17">
        <v>0.48733043950081401</v>
      </c>
    </row>
    <row r="18" spans="1:18" x14ac:dyDescent="0.45">
      <c r="A18" s="4" t="s">
        <v>22</v>
      </c>
      <c r="B18" s="13">
        <v>9595336</v>
      </c>
      <c r="C18" s="13">
        <v>7913368</v>
      </c>
      <c r="D18" s="13">
        <v>3975399</v>
      </c>
      <c r="E18" s="14">
        <v>3937969</v>
      </c>
      <c r="F18" s="18">
        <v>1681218</v>
      </c>
      <c r="G18" s="14">
        <v>842319</v>
      </c>
      <c r="H18" s="14">
        <v>838899</v>
      </c>
      <c r="I18" s="14">
        <v>750</v>
      </c>
      <c r="J18" s="14">
        <v>349</v>
      </c>
      <c r="K18" s="14">
        <v>401</v>
      </c>
      <c r="L18" s="15" t="s">
        <v>78</v>
      </c>
      <c r="M18" s="14">
        <v>8203845</v>
      </c>
      <c r="N18" s="16">
        <v>0.96459257823618105</v>
      </c>
      <c r="O18" s="19">
        <v>643300</v>
      </c>
      <c r="P18" s="16">
        <v>2.6134276387377602</v>
      </c>
      <c r="Q18" s="14">
        <v>4260</v>
      </c>
      <c r="R18" s="17">
        <v>0.176056338028169</v>
      </c>
    </row>
    <row r="19" spans="1:18" x14ac:dyDescent="0.45">
      <c r="A19" s="4" t="s">
        <v>23</v>
      </c>
      <c r="B19" s="13">
        <v>20780512</v>
      </c>
      <c r="C19" s="13">
        <v>15452082</v>
      </c>
      <c r="D19" s="13">
        <v>7761932</v>
      </c>
      <c r="E19" s="14">
        <v>7690150</v>
      </c>
      <c r="F19" s="18">
        <v>5315152</v>
      </c>
      <c r="G19" s="14">
        <v>2666952</v>
      </c>
      <c r="H19" s="14">
        <v>2648200</v>
      </c>
      <c r="I19" s="14">
        <v>13278</v>
      </c>
      <c r="J19" s="14">
        <v>6510</v>
      </c>
      <c r="K19" s="14">
        <v>6768</v>
      </c>
      <c r="L19" s="15" t="s">
        <v>78</v>
      </c>
      <c r="M19" s="14">
        <v>16587480</v>
      </c>
      <c r="N19" s="16">
        <v>0.931550904658212</v>
      </c>
      <c r="O19" s="19">
        <v>10129700</v>
      </c>
      <c r="P19" s="16">
        <v>0.52470971499649599</v>
      </c>
      <c r="Q19" s="14">
        <v>42380</v>
      </c>
      <c r="R19" s="17">
        <v>0.31330816422841001</v>
      </c>
    </row>
    <row r="20" spans="1:18" x14ac:dyDescent="0.45">
      <c r="A20" s="4" t="s">
        <v>24</v>
      </c>
      <c r="B20" s="13">
        <v>14038924</v>
      </c>
      <c r="C20" s="13">
        <v>10718956</v>
      </c>
      <c r="D20" s="13">
        <v>5378431</v>
      </c>
      <c r="E20" s="14">
        <v>5340525</v>
      </c>
      <c r="F20" s="18">
        <v>3313966</v>
      </c>
      <c r="G20" s="14">
        <v>1658985</v>
      </c>
      <c r="H20" s="14">
        <v>1654981</v>
      </c>
      <c r="I20" s="14">
        <v>6002</v>
      </c>
      <c r="J20" s="14">
        <v>3054</v>
      </c>
      <c r="K20" s="14">
        <v>2948</v>
      </c>
      <c r="L20" s="15" t="s">
        <v>78</v>
      </c>
      <c r="M20" s="14">
        <v>11191635</v>
      </c>
      <c r="N20" s="16">
        <v>0.95776497357177903</v>
      </c>
      <c r="O20" s="19">
        <v>1939600</v>
      </c>
      <c r="P20" s="16">
        <v>1.7085821818931699</v>
      </c>
      <c r="Q20" s="14">
        <v>11440</v>
      </c>
      <c r="R20" s="17">
        <v>0.52465034965034996</v>
      </c>
    </row>
    <row r="21" spans="1:18" x14ac:dyDescent="0.45">
      <c r="A21" s="4" t="s">
        <v>25</v>
      </c>
      <c r="B21" s="13">
        <v>3452184</v>
      </c>
      <c r="C21" s="13">
        <v>2884630</v>
      </c>
      <c r="D21" s="13">
        <v>1446501</v>
      </c>
      <c r="E21" s="14">
        <v>1438129</v>
      </c>
      <c r="F21" s="18">
        <v>567479</v>
      </c>
      <c r="G21" s="14">
        <v>284704</v>
      </c>
      <c r="H21" s="14">
        <v>282775</v>
      </c>
      <c r="I21" s="14">
        <v>75</v>
      </c>
      <c r="J21" s="14">
        <v>34</v>
      </c>
      <c r="K21" s="14">
        <v>41</v>
      </c>
      <c r="L21" s="15" t="s">
        <v>78</v>
      </c>
      <c r="M21" s="14">
        <v>3030105</v>
      </c>
      <c r="N21" s="16">
        <v>0.95199011255385502</v>
      </c>
      <c r="O21" s="19">
        <v>584800</v>
      </c>
      <c r="P21" s="16">
        <v>0.97038132694938395</v>
      </c>
      <c r="Q21" s="14">
        <v>240</v>
      </c>
      <c r="R21" s="17">
        <v>0.3125</v>
      </c>
    </row>
    <row r="22" spans="1:18" x14ac:dyDescent="0.45">
      <c r="A22" s="4" t="s">
        <v>26</v>
      </c>
      <c r="B22" s="13">
        <v>1637962</v>
      </c>
      <c r="C22" s="13">
        <v>1452698</v>
      </c>
      <c r="D22" s="13">
        <v>728689</v>
      </c>
      <c r="E22" s="14">
        <v>724009</v>
      </c>
      <c r="F22" s="18">
        <v>185054</v>
      </c>
      <c r="G22" s="14">
        <v>92772</v>
      </c>
      <c r="H22" s="14">
        <v>92282</v>
      </c>
      <c r="I22" s="14">
        <v>210</v>
      </c>
      <c r="J22" s="14">
        <v>110</v>
      </c>
      <c r="K22" s="14">
        <v>100</v>
      </c>
      <c r="L22" s="15" t="s">
        <v>78</v>
      </c>
      <c r="M22" s="14">
        <v>1489020</v>
      </c>
      <c r="N22" s="16">
        <v>0.97560677492578995</v>
      </c>
      <c r="O22" s="19">
        <v>176600</v>
      </c>
      <c r="P22" s="16">
        <v>1.0478708946772399</v>
      </c>
      <c r="Q22" s="14">
        <v>400</v>
      </c>
      <c r="R22" s="17">
        <v>0.52500000000000002</v>
      </c>
    </row>
    <row r="23" spans="1:18" x14ac:dyDescent="0.45">
      <c r="A23" s="4" t="s">
        <v>27</v>
      </c>
      <c r="B23" s="13">
        <v>1688435</v>
      </c>
      <c r="C23" s="13">
        <v>1483559</v>
      </c>
      <c r="D23" s="13">
        <v>745014</v>
      </c>
      <c r="E23" s="14">
        <v>738545</v>
      </c>
      <c r="F23" s="18">
        <v>203886</v>
      </c>
      <c r="G23" s="14">
        <v>102338</v>
      </c>
      <c r="H23" s="14">
        <v>101548</v>
      </c>
      <c r="I23" s="14">
        <v>990</v>
      </c>
      <c r="J23" s="14">
        <v>500</v>
      </c>
      <c r="K23" s="14">
        <v>490</v>
      </c>
      <c r="L23" s="15" t="s">
        <v>78</v>
      </c>
      <c r="M23" s="14">
        <v>1519830</v>
      </c>
      <c r="N23" s="16">
        <v>0.97613483086924202</v>
      </c>
      <c r="O23" s="19">
        <v>220900</v>
      </c>
      <c r="P23" s="16">
        <v>0.92297872340425502</v>
      </c>
      <c r="Q23" s="14">
        <v>1040</v>
      </c>
      <c r="R23" s="17">
        <v>0.95192307692307698</v>
      </c>
    </row>
    <row r="24" spans="1:18" x14ac:dyDescent="0.45">
      <c r="A24" s="4" t="s">
        <v>28</v>
      </c>
      <c r="B24" s="13">
        <v>1162780</v>
      </c>
      <c r="C24" s="13">
        <v>1022939</v>
      </c>
      <c r="D24" s="13">
        <v>513374</v>
      </c>
      <c r="E24" s="14">
        <v>509565</v>
      </c>
      <c r="F24" s="18">
        <v>139766</v>
      </c>
      <c r="G24" s="14">
        <v>70107</v>
      </c>
      <c r="H24" s="14">
        <v>69659</v>
      </c>
      <c r="I24" s="14">
        <v>75</v>
      </c>
      <c r="J24" s="14">
        <v>33</v>
      </c>
      <c r="K24" s="14">
        <v>42</v>
      </c>
      <c r="L24" s="15" t="s">
        <v>78</v>
      </c>
      <c r="M24" s="14">
        <v>1050270</v>
      </c>
      <c r="N24" s="16">
        <v>0.97397716777590504</v>
      </c>
      <c r="O24" s="19">
        <v>145200</v>
      </c>
      <c r="P24" s="16">
        <v>0.96257575757575797</v>
      </c>
      <c r="Q24" s="14">
        <v>120</v>
      </c>
      <c r="R24" s="17">
        <v>0.625</v>
      </c>
    </row>
    <row r="25" spans="1:18" x14ac:dyDescent="0.45">
      <c r="A25" s="4" t="s">
        <v>29</v>
      </c>
      <c r="B25" s="13">
        <v>1242798</v>
      </c>
      <c r="C25" s="13">
        <v>1096649</v>
      </c>
      <c r="D25" s="13">
        <v>550543</v>
      </c>
      <c r="E25" s="14">
        <v>546106</v>
      </c>
      <c r="F25" s="18">
        <v>146123</v>
      </c>
      <c r="G25" s="14">
        <v>73372</v>
      </c>
      <c r="H25" s="14">
        <v>72751</v>
      </c>
      <c r="I25" s="14">
        <v>26</v>
      </c>
      <c r="J25" s="14">
        <v>10</v>
      </c>
      <c r="K25" s="14">
        <v>16</v>
      </c>
      <c r="L25" s="15" t="s">
        <v>78</v>
      </c>
      <c r="M25" s="14">
        <v>1178190</v>
      </c>
      <c r="N25" s="16">
        <v>0.93079129851721698</v>
      </c>
      <c r="O25" s="19">
        <v>139400</v>
      </c>
      <c r="P25" s="16">
        <v>1.0482281205165001</v>
      </c>
      <c r="Q25" s="14">
        <v>220</v>
      </c>
      <c r="R25" s="17">
        <v>0.118181818181818</v>
      </c>
    </row>
    <row r="26" spans="1:18" x14ac:dyDescent="0.45">
      <c r="A26" s="4" t="s">
        <v>30</v>
      </c>
      <c r="B26" s="13">
        <v>3148993</v>
      </c>
      <c r="C26" s="13">
        <v>2864955</v>
      </c>
      <c r="D26" s="13">
        <v>1437808</v>
      </c>
      <c r="E26" s="14">
        <v>1427147</v>
      </c>
      <c r="F26" s="18">
        <v>283936</v>
      </c>
      <c r="G26" s="14">
        <v>143028</v>
      </c>
      <c r="H26" s="14">
        <v>140908</v>
      </c>
      <c r="I26" s="14">
        <v>102</v>
      </c>
      <c r="J26" s="14">
        <v>47</v>
      </c>
      <c r="K26" s="14">
        <v>55</v>
      </c>
      <c r="L26" s="15" t="s">
        <v>78</v>
      </c>
      <c r="M26" s="14">
        <v>2953470</v>
      </c>
      <c r="N26" s="16">
        <v>0.97003016790419405</v>
      </c>
      <c r="O26" s="19">
        <v>268100</v>
      </c>
      <c r="P26" s="16">
        <v>1.0590675121223401</v>
      </c>
      <c r="Q26" s="14">
        <v>140</v>
      </c>
      <c r="R26" s="17">
        <v>0.72857142857142898</v>
      </c>
    </row>
    <row r="27" spans="1:18" x14ac:dyDescent="0.45">
      <c r="A27" s="4" t="s">
        <v>31</v>
      </c>
      <c r="B27" s="13">
        <v>3051526</v>
      </c>
      <c r="C27" s="13">
        <v>2712353</v>
      </c>
      <c r="D27" s="13">
        <v>1359758</v>
      </c>
      <c r="E27" s="14">
        <v>1352595</v>
      </c>
      <c r="F27" s="18">
        <v>337049</v>
      </c>
      <c r="G27" s="14">
        <v>169692</v>
      </c>
      <c r="H27" s="14">
        <v>167357</v>
      </c>
      <c r="I27" s="14">
        <v>2124</v>
      </c>
      <c r="J27" s="14">
        <v>1067</v>
      </c>
      <c r="K27" s="14">
        <v>1057</v>
      </c>
      <c r="L27" s="15" t="s">
        <v>78</v>
      </c>
      <c r="M27" s="14">
        <v>2779725</v>
      </c>
      <c r="N27" s="16">
        <v>0.975763070087868</v>
      </c>
      <c r="O27" s="19">
        <v>279600</v>
      </c>
      <c r="P27" s="16">
        <v>1.20546852646638</v>
      </c>
      <c r="Q27" s="14">
        <v>2540</v>
      </c>
      <c r="R27" s="17">
        <v>0.836220472440945</v>
      </c>
    </row>
    <row r="28" spans="1:18" x14ac:dyDescent="0.45">
      <c r="A28" s="4" t="s">
        <v>32</v>
      </c>
      <c r="B28" s="13">
        <v>5781993</v>
      </c>
      <c r="C28" s="13">
        <v>5009264</v>
      </c>
      <c r="D28" s="13">
        <v>2514677</v>
      </c>
      <c r="E28" s="14">
        <v>2494587</v>
      </c>
      <c r="F28" s="18">
        <v>772568</v>
      </c>
      <c r="G28" s="14">
        <v>387757</v>
      </c>
      <c r="H28" s="14">
        <v>384811</v>
      </c>
      <c r="I28" s="14">
        <v>161</v>
      </c>
      <c r="J28" s="14">
        <v>84</v>
      </c>
      <c r="K28" s="14">
        <v>77</v>
      </c>
      <c r="L28" s="15" t="s">
        <v>78</v>
      </c>
      <c r="M28" s="14">
        <v>5045820</v>
      </c>
      <c r="N28" s="16">
        <v>0.99275519142577395</v>
      </c>
      <c r="O28" s="19">
        <v>752600</v>
      </c>
      <c r="P28" s="16">
        <v>1.02653202232261</v>
      </c>
      <c r="Q28" s="14">
        <v>920</v>
      </c>
      <c r="R28" s="17">
        <v>0.17499999999999999</v>
      </c>
    </row>
    <row r="29" spans="1:18" x14ac:dyDescent="0.45">
      <c r="A29" s="4" t="s">
        <v>33</v>
      </c>
      <c r="B29" s="13">
        <v>10995667</v>
      </c>
      <c r="C29" s="13">
        <v>8576117</v>
      </c>
      <c r="D29" s="13">
        <v>4305087</v>
      </c>
      <c r="E29" s="14">
        <v>4271030</v>
      </c>
      <c r="F29" s="18">
        <v>2418846</v>
      </c>
      <c r="G29" s="14">
        <v>1213424</v>
      </c>
      <c r="H29" s="14">
        <v>1205422</v>
      </c>
      <c r="I29" s="14">
        <v>704</v>
      </c>
      <c r="J29" s="14">
        <v>342</v>
      </c>
      <c r="K29" s="14">
        <v>362</v>
      </c>
      <c r="L29" s="15" t="s">
        <v>78</v>
      </c>
      <c r="M29" s="14">
        <v>9308910</v>
      </c>
      <c r="N29" s="16">
        <v>0.92128047214980102</v>
      </c>
      <c r="O29" s="19">
        <v>2709600</v>
      </c>
      <c r="P29" s="16">
        <v>0.89269486271036302</v>
      </c>
      <c r="Q29" s="14">
        <v>1260</v>
      </c>
      <c r="R29" s="17">
        <v>0.55873015873015897</v>
      </c>
    </row>
    <row r="30" spans="1:18" x14ac:dyDescent="0.45">
      <c r="A30" s="4" t="s">
        <v>34</v>
      </c>
      <c r="B30" s="13">
        <v>2711608</v>
      </c>
      <c r="C30" s="13">
        <v>2442823</v>
      </c>
      <c r="D30" s="13">
        <v>1225356</v>
      </c>
      <c r="E30" s="14">
        <v>1217467</v>
      </c>
      <c r="F30" s="18">
        <v>268332</v>
      </c>
      <c r="G30" s="14">
        <v>134796</v>
      </c>
      <c r="H30" s="14">
        <v>133536</v>
      </c>
      <c r="I30" s="14">
        <v>453</v>
      </c>
      <c r="J30" s="14">
        <v>232</v>
      </c>
      <c r="K30" s="14">
        <v>221</v>
      </c>
      <c r="L30" s="15" t="s">
        <v>78</v>
      </c>
      <c r="M30" s="14">
        <v>2514915</v>
      </c>
      <c r="N30" s="16">
        <v>0.97133422004322201</v>
      </c>
      <c r="O30" s="19">
        <v>239400</v>
      </c>
      <c r="P30" s="16">
        <v>1.1208521303258101</v>
      </c>
      <c r="Q30" s="14">
        <v>760</v>
      </c>
      <c r="R30" s="17">
        <v>0.59605263157894695</v>
      </c>
    </row>
    <row r="31" spans="1:18" x14ac:dyDescent="0.45">
      <c r="A31" s="4" t="s">
        <v>35</v>
      </c>
      <c r="B31" s="13">
        <v>2137138</v>
      </c>
      <c r="C31" s="13">
        <v>1769082</v>
      </c>
      <c r="D31" s="13">
        <v>888359</v>
      </c>
      <c r="E31" s="14">
        <v>880723</v>
      </c>
      <c r="F31" s="18">
        <v>367964</v>
      </c>
      <c r="G31" s="14">
        <v>184379</v>
      </c>
      <c r="H31" s="14">
        <v>183585</v>
      </c>
      <c r="I31" s="14">
        <v>92</v>
      </c>
      <c r="J31" s="14">
        <v>51</v>
      </c>
      <c r="K31" s="14">
        <v>41</v>
      </c>
      <c r="L31" s="15" t="s">
        <v>78</v>
      </c>
      <c r="M31" s="14">
        <v>1802580</v>
      </c>
      <c r="N31" s="16">
        <v>0.98141663615484498</v>
      </c>
      <c r="O31" s="19">
        <v>348300</v>
      </c>
      <c r="P31" s="16">
        <v>1.0564570772322699</v>
      </c>
      <c r="Q31" s="14">
        <v>240</v>
      </c>
      <c r="R31" s="17">
        <v>0.38333333333333303</v>
      </c>
    </row>
    <row r="32" spans="1:18" x14ac:dyDescent="0.45">
      <c r="A32" s="4" t="s">
        <v>36</v>
      </c>
      <c r="B32" s="13">
        <v>3694482</v>
      </c>
      <c r="C32" s="13">
        <v>3046005</v>
      </c>
      <c r="D32" s="13">
        <v>1529623</v>
      </c>
      <c r="E32" s="14">
        <v>1516382</v>
      </c>
      <c r="F32" s="18">
        <v>647996</v>
      </c>
      <c r="G32" s="14">
        <v>325381</v>
      </c>
      <c r="H32" s="14">
        <v>322615</v>
      </c>
      <c r="I32" s="14">
        <v>481</v>
      </c>
      <c r="J32" s="14">
        <v>251</v>
      </c>
      <c r="K32" s="14">
        <v>230</v>
      </c>
      <c r="L32" s="15" t="s">
        <v>78</v>
      </c>
      <c r="M32" s="14">
        <v>3213795</v>
      </c>
      <c r="N32" s="16">
        <v>0.94779069604626298</v>
      </c>
      <c r="O32" s="19">
        <v>704200</v>
      </c>
      <c r="P32" s="16">
        <v>0.92018744674808295</v>
      </c>
      <c r="Q32" s="14">
        <v>1040</v>
      </c>
      <c r="R32" s="17">
        <v>0.46250000000000002</v>
      </c>
    </row>
    <row r="33" spans="1:18" x14ac:dyDescent="0.45">
      <c r="A33" s="4" t="s">
        <v>37</v>
      </c>
      <c r="B33" s="13">
        <v>12709005</v>
      </c>
      <c r="C33" s="13">
        <v>9786593</v>
      </c>
      <c r="D33" s="13">
        <v>4916450</v>
      </c>
      <c r="E33" s="14">
        <v>4870143</v>
      </c>
      <c r="F33" s="18">
        <v>2858662</v>
      </c>
      <c r="G33" s="14">
        <v>1433188</v>
      </c>
      <c r="H33" s="14">
        <v>1425474</v>
      </c>
      <c r="I33" s="14">
        <v>63750</v>
      </c>
      <c r="J33" s="14">
        <v>32123</v>
      </c>
      <c r="K33" s="14">
        <v>31627</v>
      </c>
      <c r="L33" s="15" t="s">
        <v>78</v>
      </c>
      <c r="M33" s="14">
        <v>10847265</v>
      </c>
      <c r="N33" s="16">
        <v>0.90221756359782901</v>
      </c>
      <c r="O33" s="19">
        <v>3481300</v>
      </c>
      <c r="P33" s="16">
        <v>0.82114784706862398</v>
      </c>
      <c r="Q33" s="14">
        <v>72500</v>
      </c>
      <c r="R33" s="17">
        <v>0.87931034482758597</v>
      </c>
    </row>
    <row r="34" spans="1:18" x14ac:dyDescent="0.45">
      <c r="A34" s="4" t="s">
        <v>38</v>
      </c>
      <c r="B34" s="13">
        <v>8163763</v>
      </c>
      <c r="C34" s="13">
        <v>6788129</v>
      </c>
      <c r="D34" s="13">
        <v>3407302</v>
      </c>
      <c r="E34" s="14">
        <v>3380827</v>
      </c>
      <c r="F34" s="18">
        <v>1374525</v>
      </c>
      <c r="G34" s="14">
        <v>690512</v>
      </c>
      <c r="H34" s="14">
        <v>684013</v>
      </c>
      <c r="I34" s="14">
        <v>1109</v>
      </c>
      <c r="J34" s="14">
        <v>547</v>
      </c>
      <c r="K34" s="14">
        <v>562</v>
      </c>
      <c r="L34" s="15" t="s">
        <v>78</v>
      </c>
      <c r="M34" s="14">
        <v>7170735</v>
      </c>
      <c r="N34" s="16">
        <v>0.94664340545285797</v>
      </c>
      <c r="O34" s="19">
        <v>1135400</v>
      </c>
      <c r="P34" s="16">
        <v>1.2106085960894799</v>
      </c>
      <c r="Q34" s="14">
        <v>2420</v>
      </c>
      <c r="R34" s="17">
        <v>0.45826446280991701</v>
      </c>
    </row>
    <row r="35" spans="1:18" x14ac:dyDescent="0.45">
      <c r="A35" s="4" t="s">
        <v>39</v>
      </c>
      <c r="B35" s="13">
        <v>2006925</v>
      </c>
      <c r="C35" s="13">
        <v>1785644</v>
      </c>
      <c r="D35" s="13">
        <v>896203</v>
      </c>
      <c r="E35" s="14">
        <v>889441</v>
      </c>
      <c r="F35" s="18">
        <v>221100</v>
      </c>
      <c r="G35" s="14">
        <v>110794</v>
      </c>
      <c r="H35" s="14">
        <v>110306</v>
      </c>
      <c r="I35" s="14">
        <v>181</v>
      </c>
      <c r="J35" s="14">
        <v>90</v>
      </c>
      <c r="K35" s="14">
        <v>91</v>
      </c>
      <c r="L35" s="15" t="s">
        <v>78</v>
      </c>
      <c r="M35" s="14">
        <v>1903200</v>
      </c>
      <c r="N35" s="16">
        <v>0.9382324506095</v>
      </c>
      <c r="O35" s="19">
        <v>127300</v>
      </c>
      <c r="P35" s="16">
        <v>1.73684210526316</v>
      </c>
      <c r="Q35" s="14">
        <v>660</v>
      </c>
      <c r="R35" s="17">
        <v>0.27424242424242401</v>
      </c>
    </row>
    <row r="36" spans="1:18" x14ac:dyDescent="0.45">
      <c r="A36" s="4" t="s">
        <v>40</v>
      </c>
      <c r="B36" s="13">
        <v>1359799</v>
      </c>
      <c r="C36" s="13">
        <v>1298243</v>
      </c>
      <c r="D36" s="13">
        <v>652706</v>
      </c>
      <c r="E36" s="14">
        <v>645537</v>
      </c>
      <c r="F36" s="18">
        <v>61481</v>
      </c>
      <c r="G36" s="14">
        <v>30819</v>
      </c>
      <c r="H36" s="14">
        <v>30662</v>
      </c>
      <c r="I36" s="14">
        <v>75</v>
      </c>
      <c r="J36" s="14">
        <v>39</v>
      </c>
      <c r="K36" s="14">
        <v>36</v>
      </c>
      <c r="L36" s="15" t="s">
        <v>78</v>
      </c>
      <c r="M36" s="14">
        <v>1343745</v>
      </c>
      <c r="N36" s="16">
        <v>0.96613792051319303</v>
      </c>
      <c r="O36" s="19">
        <v>46100</v>
      </c>
      <c r="P36" s="16">
        <v>1.3336442516269</v>
      </c>
      <c r="Q36" s="14">
        <v>160</v>
      </c>
      <c r="R36" s="17">
        <v>0.46875</v>
      </c>
    </row>
    <row r="37" spans="1:18" x14ac:dyDescent="0.45">
      <c r="A37" s="4" t="s">
        <v>41</v>
      </c>
      <c r="B37" s="13">
        <v>794490</v>
      </c>
      <c r="C37" s="13">
        <v>695301</v>
      </c>
      <c r="D37" s="13">
        <v>349226</v>
      </c>
      <c r="E37" s="14">
        <v>346075</v>
      </c>
      <c r="F37" s="18">
        <v>99131</v>
      </c>
      <c r="G37" s="14">
        <v>49845</v>
      </c>
      <c r="H37" s="14">
        <v>49286</v>
      </c>
      <c r="I37" s="14">
        <v>58</v>
      </c>
      <c r="J37" s="14">
        <v>30</v>
      </c>
      <c r="K37" s="14">
        <v>28</v>
      </c>
      <c r="L37" s="15" t="s">
        <v>78</v>
      </c>
      <c r="M37" s="14">
        <v>758160</v>
      </c>
      <c r="N37" s="16">
        <v>0.917090060145616</v>
      </c>
      <c r="O37" s="19">
        <v>110800</v>
      </c>
      <c r="P37" s="16">
        <v>0.89468411552346605</v>
      </c>
      <c r="Q37" s="14">
        <v>300</v>
      </c>
      <c r="R37" s="17">
        <v>0.193333333333333</v>
      </c>
    </row>
    <row r="38" spans="1:18" x14ac:dyDescent="0.45">
      <c r="A38" s="4" t="s">
        <v>42</v>
      </c>
      <c r="B38" s="13">
        <v>1010421</v>
      </c>
      <c r="C38" s="13">
        <v>955348</v>
      </c>
      <c r="D38" s="13">
        <v>479399</v>
      </c>
      <c r="E38" s="14">
        <v>475949</v>
      </c>
      <c r="F38" s="18">
        <v>54965</v>
      </c>
      <c r="G38" s="14">
        <v>27581</v>
      </c>
      <c r="H38" s="14">
        <v>27384</v>
      </c>
      <c r="I38" s="14">
        <v>108</v>
      </c>
      <c r="J38" s="14">
        <v>50</v>
      </c>
      <c r="K38" s="14">
        <v>58</v>
      </c>
      <c r="L38" s="15" t="s">
        <v>78</v>
      </c>
      <c r="M38" s="14">
        <v>994500</v>
      </c>
      <c r="N38" s="16">
        <v>0.96063147310206098</v>
      </c>
      <c r="O38" s="19">
        <v>47400</v>
      </c>
      <c r="P38" s="16">
        <v>1.15959915611814</v>
      </c>
      <c r="Q38" s="14">
        <v>640</v>
      </c>
      <c r="R38" s="17">
        <v>0.16875000000000001</v>
      </c>
    </row>
    <row r="39" spans="1:18" x14ac:dyDescent="0.45">
      <c r="A39" s="4" t="s">
        <v>43</v>
      </c>
      <c r="B39" s="13">
        <v>2684849</v>
      </c>
      <c r="C39" s="13">
        <v>2353491</v>
      </c>
      <c r="D39" s="13">
        <v>1182284</v>
      </c>
      <c r="E39" s="14">
        <v>1171207</v>
      </c>
      <c r="F39" s="18">
        <v>331057</v>
      </c>
      <c r="G39" s="14">
        <v>166210</v>
      </c>
      <c r="H39" s="14">
        <v>164847</v>
      </c>
      <c r="I39" s="14">
        <v>301</v>
      </c>
      <c r="J39" s="14">
        <v>152</v>
      </c>
      <c r="K39" s="14">
        <v>149</v>
      </c>
      <c r="L39" s="15" t="s">
        <v>78</v>
      </c>
      <c r="M39" s="14">
        <v>2592330</v>
      </c>
      <c r="N39" s="16">
        <v>0.90786705396303702</v>
      </c>
      <c r="O39" s="19">
        <v>385900</v>
      </c>
      <c r="P39" s="16">
        <v>0.85788287121015805</v>
      </c>
      <c r="Q39" s="14">
        <v>700</v>
      </c>
      <c r="R39" s="17">
        <v>0.43</v>
      </c>
    </row>
    <row r="40" spans="1:18" x14ac:dyDescent="0.45">
      <c r="A40" s="4" t="s">
        <v>44</v>
      </c>
      <c r="B40" s="13">
        <v>4044105</v>
      </c>
      <c r="C40" s="13">
        <v>3457489</v>
      </c>
      <c r="D40" s="13">
        <v>1736838</v>
      </c>
      <c r="E40" s="14">
        <v>1720651</v>
      </c>
      <c r="F40" s="18">
        <v>586507</v>
      </c>
      <c r="G40" s="14">
        <v>294257</v>
      </c>
      <c r="H40" s="14">
        <v>292250</v>
      </c>
      <c r="I40" s="14">
        <v>109</v>
      </c>
      <c r="J40" s="14">
        <v>56</v>
      </c>
      <c r="K40" s="14">
        <v>53</v>
      </c>
      <c r="L40" s="15" t="s">
        <v>78</v>
      </c>
      <c r="M40" s="14">
        <v>3653130</v>
      </c>
      <c r="N40" s="16">
        <v>0.94644565071596098</v>
      </c>
      <c r="O40" s="19">
        <v>616200</v>
      </c>
      <c r="P40" s="16">
        <v>0.95181272314183696</v>
      </c>
      <c r="Q40" s="14">
        <v>1120</v>
      </c>
      <c r="R40" s="17">
        <v>9.73214285714286E-2</v>
      </c>
    </row>
    <row r="41" spans="1:18" x14ac:dyDescent="0.45">
      <c r="A41" s="4" t="s">
        <v>45</v>
      </c>
      <c r="B41" s="13">
        <v>1983954</v>
      </c>
      <c r="C41" s="13">
        <v>1772838</v>
      </c>
      <c r="D41" s="13">
        <v>889635</v>
      </c>
      <c r="E41" s="14">
        <v>883203</v>
      </c>
      <c r="F41" s="18">
        <v>211065</v>
      </c>
      <c r="G41" s="14">
        <v>105976</v>
      </c>
      <c r="H41" s="14">
        <v>105089</v>
      </c>
      <c r="I41" s="14">
        <v>51</v>
      </c>
      <c r="J41" s="14">
        <v>31</v>
      </c>
      <c r="K41" s="14">
        <v>20</v>
      </c>
      <c r="L41" s="15" t="s">
        <v>78</v>
      </c>
      <c r="M41" s="14">
        <v>1888575</v>
      </c>
      <c r="N41" s="16">
        <v>0.93871728684325495</v>
      </c>
      <c r="O41" s="19">
        <v>210200</v>
      </c>
      <c r="P41" s="16">
        <v>1.0041151284490999</v>
      </c>
      <c r="Q41" s="14">
        <v>300</v>
      </c>
      <c r="R41" s="17">
        <v>0.17</v>
      </c>
    </row>
    <row r="42" spans="1:18" x14ac:dyDescent="0.45">
      <c r="A42" s="4" t="s">
        <v>46</v>
      </c>
      <c r="B42" s="13">
        <v>1069076</v>
      </c>
      <c r="C42" s="13">
        <v>918072</v>
      </c>
      <c r="D42" s="13">
        <v>460727</v>
      </c>
      <c r="E42" s="14">
        <v>457345</v>
      </c>
      <c r="F42" s="18">
        <v>150841</v>
      </c>
      <c r="G42" s="14">
        <v>75606</v>
      </c>
      <c r="H42" s="14">
        <v>75235</v>
      </c>
      <c r="I42" s="14">
        <v>163</v>
      </c>
      <c r="J42" s="14">
        <v>79</v>
      </c>
      <c r="K42" s="14">
        <v>84</v>
      </c>
      <c r="L42" s="15" t="s">
        <v>78</v>
      </c>
      <c r="M42" s="14">
        <v>951405</v>
      </c>
      <c r="N42" s="16">
        <v>0.96496444731738795</v>
      </c>
      <c r="O42" s="19">
        <v>152900</v>
      </c>
      <c r="P42" s="16">
        <v>0.98653368214519299</v>
      </c>
      <c r="Q42" s="14">
        <v>560</v>
      </c>
      <c r="R42" s="17">
        <v>0.29107142857142898</v>
      </c>
    </row>
    <row r="43" spans="1:18" x14ac:dyDescent="0.45">
      <c r="A43" s="4" t="s">
        <v>47</v>
      </c>
      <c r="B43" s="13">
        <v>1409913</v>
      </c>
      <c r="C43" s="13">
        <v>1298341</v>
      </c>
      <c r="D43" s="13">
        <v>651811</v>
      </c>
      <c r="E43" s="14">
        <v>646530</v>
      </c>
      <c r="F43" s="18">
        <v>111400</v>
      </c>
      <c r="G43" s="14">
        <v>55781</v>
      </c>
      <c r="H43" s="14">
        <v>55619</v>
      </c>
      <c r="I43" s="14">
        <v>172</v>
      </c>
      <c r="J43" s="14">
        <v>85</v>
      </c>
      <c r="K43" s="14">
        <v>87</v>
      </c>
      <c r="L43" s="15" t="s">
        <v>78</v>
      </c>
      <c r="M43" s="14">
        <v>1352910</v>
      </c>
      <c r="N43" s="16">
        <v>0.95966546185629498</v>
      </c>
      <c r="O43" s="19">
        <v>102300</v>
      </c>
      <c r="P43" s="16">
        <v>1.0889540566959901</v>
      </c>
      <c r="Q43" s="14">
        <v>200</v>
      </c>
      <c r="R43" s="17">
        <v>0.86</v>
      </c>
    </row>
    <row r="44" spans="1:18" x14ac:dyDescent="0.45">
      <c r="A44" s="4" t="s">
        <v>48</v>
      </c>
      <c r="B44" s="13">
        <v>2003682</v>
      </c>
      <c r="C44" s="13">
        <v>1873020</v>
      </c>
      <c r="D44" s="13">
        <v>940211</v>
      </c>
      <c r="E44" s="14">
        <v>932809</v>
      </c>
      <c r="F44" s="18">
        <v>130608</v>
      </c>
      <c r="G44" s="14">
        <v>65525</v>
      </c>
      <c r="H44" s="14">
        <v>65083</v>
      </c>
      <c r="I44" s="14">
        <v>54</v>
      </c>
      <c r="J44" s="14">
        <v>27</v>
      </c>
      <c r="K44" s="14">
        <v>27</v>
      </c>
      <c r="L44" s="15" t="s">
        <v>78</v>
      </c>
      <c r="M44" s="14">
        <v>1944150</v>
      </c>
      <c r="N44" s="16">
        <v>0.96341331687369802</v>
      </c>
      <c r="O44" s="19">
        <v>128400</v>
      </c>
      <c r="P44" s="16">
        <v>1.0171962616822401</v>
      </c>
      <c r="Q44" s="14">
        <v>100</v>
      </c>
      <c r="R44" s="17">
        <v>0.54</v>
      </c>
    </row>
    <row r="45" spans="1:18" x14ac:dyDescent="0.45">
      <c r="A45" s="4" t="s">
        <v>49</v>
      </c>
      <c r="B45" s="13">
        <v>1015240</v>
      </c>
      <c r="C45" s="13">
        <v>957139</v>
      </c>
      <c r="D45" s="13">
        <v>480950</v>
      </c>
      <c r="E45" s="14">
        <v>476189</v>
      </c>
      <c r="F45" s="18">
        <v>58030</v>
      </c>
      <c r="G45" s="14">
        <v>29150</v>
      </c>
      <c r="H45" s="14">
        <v>28880</v>
      </c>
      <c r="I45" s="14">
        <v>71</v>
      </c>
      <c r="J45" s="14">
        <v>32</v>
      </c>
      <c r="K45" s="14">
        <v>39</v>
      </c>
      <c r="L45" s="15" t="s">
        <v>78</v>
      </c>
      <c r="M45" s="14">
        <v>1002495</v>
      </c>
      <c r="N45" s="16">
        <v>0.95475688158045702</v>
      </c>
      <c r="O45" s="19">
        <v>55600</v>
      </c>
      <c r="P45" s="16">
        <v>1.0437050359712201</v>
      </c>
      <c r="Q45" s="14">
        <v>120</v>
      </c>
      <c r="R45" s="17">
        <v>0.59166666666666701</v>
      </c>
    </row>
    <row r="46" spans="1:18" x14ac:dyDescent="0.45">
      <c r="A46" s="4" t="s">
        <v>50</v>
      </c>
      <c r="B46" s="13">
        <v>7494532</v>
      </c>
      <c r="C46" s="13">
        <v>6532861</v>
      </c>
      <c r="D46" s="13">
        <v>3283024</v>
      </c>
      <c r="E46" s="14">
        <v>3249837</v>
      </c>
      <c r="F46" s="18">
        <v>961487</v>
      </c>
      <c r="G46" s="14">
        <v>485847</v>
      </c>
      <c r="H46" s="14">
        <v>475640</v>
      </c>
      <c r="I46" s="14">
        <v>184</v>
      </c>
      <c r="J46" s="14">
        <v>100</v>
      </c>
      <c r="K46" s="14">
        <v>84</v>
      </c>
      <c r="L46" s="15" t="s">
        <v>78</v>
      </c>
      <c r="M46" s="14">
        <v>6570330</v>
      </c>
      <c r="N46" s="16">
        <v>0.99429724229985395</v>
      </c>
      <c r="O46" s="19">
        <v>1044200</v>
      </c>
      <c r="P46" s="16">
        <v>0.92078816318712897</v>
      </c>
      <c r="Q46" s="14">
        <v>700</v>
      </c>
      <c r="R46" s="17">
        <v>0.26285714285714301</v>
      </c>
    </row>
    <row r="47" spans="1:18" x14ac:dyDescent="0.45">
      <c r="A47" s="4" t="s">
        <v>51</v>
      </c>
      <c r="B47" s="13">
        <v>1161782</v>
      </c>
      <c r="C47" s="13">
        <v>1079009</v>
      </c>
      <c r="D47" s="13">
        <v>541908</v>
      </c>
      <c r="E47" s="14">
        <v>537101</v>
      </c>
      <c r="F47" s="18">
        <v>82757</v>
      </c>
      <c r="G47" s="14">
        <v>41694</v>
      </c>
      <c r="H47" s="14">
        <v>41063</v>
      </c>
      <c r="I47" s="14">
        <v>16</v>
      </c>
      <c r="J47" s="14">
        <v>5</v>
      </c>
      <c r="K47" s="14">
        <v>11</v>
      </c>
      <c r="L47" s="15" t="s">
        <v>78</v>
      </c>
      <c r="M47" s="14">
        <v>1146405</v>
      </c>
      <c r="N47" s="16">
        <v>0.94121100309227601</v>
      </c>
      <c r="O47" s="19">
        <v>74400</v>
      </c>
      <c r="P47" s="16">
        <v>1.1123252688172001</v>
      </c>
      <c r="Q47" s="14">
        <v>120</v>
      </c>
      <c r="R47" s="17">
        <v>0.133333333333333</v>
      </c>
    </row>
    <row r="48" spans="1:18" x14ac:dyDescent="0.45">
      <c r="A48" s="4" t="s">
        <v>52</v>
      </c>
      <c r="B48" s="13">
        <v>1981410</v>
      </c>
      <c r="C48" s="13">
        <v>1698817</v>
      </c>
      <c r="D48" s="13">
        <v>853304</v>
      </c>
      <c r="E48" s="14">
        <v>845513</v>
      </c>
      <c r="F48" s="18">
        <v>282564</v>
      </c>
      <c r="G48" s="14">
        <v>141586</v>
      </c>
      <c r="H48" s="14">
        <v>140978</v>
      </c>
      <c r="I48" s="14">
        <v>29</v>
      </c>
      <c r="J48" s="14">
        <v>12</v>
      </c>
      <c r="K48" s="14">
        <v>17</v>
      </c>
      <c r="L48" s="15" t="s">
        <v>78</v>
      </c>
      <c r="M48" s="14">
        <v>1756950</v>
      </c>
      <c r="N48" s="16">
        <v>0.96691254731210396</v>
      </c>
      <c r="O48" s="19">
        <v>288800</v>
      </c>
      <c r="P48" s="16">
        <v>0.97840720221606603</v>
      </c>
      <c r="Q48" s="14">
        <v>160</v>
      </c>
      <c r="R48" s="17">
        <v>0.18124999999999999</v>
      </c>
    </row>
    <row r="49" spans="1:18" x14ac:dyDescent="0.45">
      <c r="A49" s="4" t="s">
        <v>53</v>
      </c>
      <c r="B49" s="13">
        <v>2603612</v>
      </c>
      <c r="C49" s="13">
        <v>2237375</v>
      </c>
      <c r="D49" s="13">
        <v>1123093</v>
      </c>
      <c r="E49" s="14">
        <v>1114282</v>
      </c>
      <c r="F49" s="18">
        <v>365991</v>
      </c>
      <c r="G49" s="14">
        <v>183515</v>
      </c>
      <c r="H49" s="14">
        <v>182476</v>
      </c>
      <c r="I49" s="14">
        <v>246</v>
      </c>
      <c r="J49" s="14">
        <v>123</v>
      </c>
      <c r="K49" s="14">
        <v>123</v>
      </c>
      <c r="L49" s="15" t="s">
        <v>78</v>
      </c>
      <c r="M49" s="14">
        <v>2318355</v>
      </c>
      <c r="N49" s="16">
        <v>0.965070060452346</v>
      </c>
      <c r="O49" s="19">
        <v>349700</v>
      </c>
      <c r="P49" s="16">
        <v>1.0465856448384301</v>
      </c>
      <c r="Q49" s="14">
        <v>660</v>
      </c>
      <c r="R49" s="17">
        <v>0.37272727272727302</v>
      </c>
    </row>
    <row r="50" spans="1:18" x14ac:dyDescent="0.45">
      <c r="A50" s="4" t="s">
        <v>54</v>
      </c>
      <c r="B50" s="13">
        <v>1654378</v>
      </c>
      <c r="C50" s="13">
        <v>1519416</v>
      </c>
      <c r="D50" s="13">
        <v>763219</v>
      </c>
      <c r="E50" s="14">
        <v>756197</v>
      </c>
      <c r="F50" s="18">
        <v>134874</v>
      </c>
      <c r="G50" s="14">
        <v>67669</v>
      </c>
      <c r="H50" s="14">
        <v>67205</v>
      </c>
      <c r="I50" s="14">
        <v>88</v>
      </c>
      <c r="J50" s="14">
        <v>38</v>
      </c>
      <c r="K50" s="14">
        <v>50</v>
      </c>
      <c r="L50" s="15" t="s">
        <v>78</v>
      </c>
      <c r="M50" s="14">
        <v>1559025</v>
      </c>
      <c r="N50" s="16">
        <v>0.97459373646990899</v>
      </c>
      <c r="O50" s="19">
        <v>125500</v>
      </c>
      <c r="P50" s="16">
        <v>1.0746932270916301</v>
      </c>
      <c r="Q50" s="14">
        <v>300</v>
      </c>
      <c r="R50" s="17">
        <v>0.293333333333333</v>
      </c>
    </row>
    <row r="51" spans="1:18" x14ac:dyDescent="0.45">
      <c r="A51" s="4" t="s">
        <v>55</v>
      </c>
      <c r="B51" s="13">
        <v>1567962</v>
      </c>
      <c r="C51" s="13">
        <v>1505810</v>
      </c>
      <c r="D51" s="13">
        <v>756442</v>
      </c>
      <c r="E51" s="14">
        <v>749368</v>
      </c>
      <c r="F51" s="18">
        <v>62127</v>
      </c>
      <c r="G51" s="14">
        <v>31161</v>
      </c>
      <c r="H51" s="14">
        <v>30966</v>
      </c>
      <c r="I51" s="14">
        <v>25</v>
      </c>
      <c r="J51" s="14">
        <v>10</v>
      </c>
      <c r="K51" s="14">
        <v>15</v>
      </c>
      <c r="L51" s="15" t="s">
        <v>78</v>
      </c>
      <c r="M51" s="14">
        <v>1567995</v>
      </c>
      <c r="N51" s="16">
        <v>0.96034107251617495</v>
      </c>
      <c r="O51" s="19">
        <v>55600</v>
      </c>
      <c r="P51" s="16">
        <v>1.1173920863309399</v>
      </c>
      <c r="Q51" s="14">
        <v>180</v>
      </c>
      <c r="R51" s="17">
        <v>0.13888888888888901</v>
      </c>
    </row>
    <row r="52" spans="1:18" x14ac:dyDescent="0.45">
      <c r="A52" s="4" t="s">
        <v>56</v>
      </c>
      <c r="B52" s="13">
        <v>2347280</v>
      </c>
      <c r="C52" s="13">
        <v>2152032</v>
      </c>
      <c r="D52" s="13">
        <v>1080672</v>
      </c>
      <c r="E52" s="14">
        <v>1071360</v>
      </c>
      <c r="F52" s="18">
        <v>195014</v>
      </c>
      <c r="G52" s="14">
        <v>97834</v>
      </c>
      <c r="H52" s="14">
        <v>97180</v>
      </c>
      <c r="I52" s="14">
        <v>234</v>
      </c>
      <c r="J52" s="14">
        <v>115</v>
      </c>
      <c r="K52" s="14">
        <v>119</v>
      </c>
      <c r="L52" s="15" t="s">
        <v>78</v>
      </c>
      <c r="M52" s="14">
        <v>2222610</v>
      </c>
      <c r="N52" s="16">
        <v>0.96824544117051603</v>
      </c>
      <c r="O52" s="19">
        <v>197100</v>
      </c>
      <c r="P52" s="16">
        <v>0.989416539827499</v>
      </c>
      <c r="Q52" s="14">
        <v>340</v>
      </c>
      <c r="R52" s="17">
        <v>0.68823529411764695</v>
      </c>
    </row>
    <row r="53" spans="1:18" x14ac:dyDescent="0.45">
      <c r="A53" s="4" t="s">
        <v>57</v>
      </c>
      <c r="B53" s="13">
        <v>1925525</v>
      </c>
      <c r="C53" s="13">
        <v>1647814</v>
      </c>
      <c r="D53" s="13">
        <v>829323</v>
      </c>
      <c r="E53" s="14">
        <v>818491</v>
      </c>
      <c r="F53" s="18">
        <v>277233</v>
      </c>
      <c r="G53" s="14">
        <v>139433</v>
      </c>
      <c r="H53" s="14">
        <v>137800</v>
      </c>
      <c r="I53" s="14">
        <v>478</v>
      </c>
      <c r="J53" s="14">
        <v>242</v>
      </c>
      <c r="K53" s="14">
        <v>236</v>
      </c>
      <c r="L53" s="15" t="s">
        <v>78</v>
      </c>
      <c r="M53" s="14">
        <v>1835925</v>
      </c>
      <c r="N53" s="16">
        <v>0.89753884281765295</v>
      </c>
      <c r="O53" s="19">
        <v>305500</v>
      </c>
      <c r="P53" s="16">
        <v>0.907472995090016</v>
      </c>
      <c r="Q53" s="14">
        <v>1060</v>
      </c>
      <c r="R53" s="17">
        <v>0.45094339622641499</v>
      </c>
    </row>
    <row r="55" spans="1:18" x14ac:dyDescent="0.45">
      <c r="A55" s="41" t="s">
        <v>79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8" x14ac:dyDescent="0.45">
      <c r="A56" s="52" t="s">
        <v>80</v>
      </c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</row>
    <row r="57" spans="1:18" x14ac:dyDescent="0.45">
      <c r="A57" s="52" t="s">
        <v>81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</row>
    <row r="58" spans="1:18" x14ac:dyDescent="0.45">
      <c r="A58" s="52" t="s">
        <v>82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</row>
    <row r="59" spans="1:18" ht="18" customHeight="1" x14ac:dyDescent="0.45">
      <c r="A59" s="41" t="s">
        <v>83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  <row r="60" spans="1:18" x14ac:dyDescent="0.45">
      <c r="A60" s="1" t="s">
        <v>84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8" sqref="E18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85</v>
      </c>
    </row>
    <row r="2" spans="1:6" x14ac:dyDescent="0.45">
      <c r="D2" s="3" t="s">
        <v>86</v>
      </c>
    </row>
    <row r="3" spans="1:6" ht="36" x14ac:dyDescent="0.45">
      <c r="A3" s="4" t="s">
        <v>2</v>
      </c>
      <c r="B3" s="12" t="s">
        <v>87</v>
      </c>
      <c r="C3" s="5" t="s">
        <v>4</v>
      </c>
      <c r="D3" s="5" t="s">
        <v>5</v>
      </c>
      <c r="E3" s="9"/>
    </row>
    <row r="4" spans="1:6" x14ac:dyDescent="0.45">
      <c r="A4" s="7" t="s">
        <v>10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11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12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13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14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15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16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17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18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19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20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21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22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23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24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25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26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27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28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29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30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31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32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33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34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35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36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37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38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39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40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41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42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43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44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45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46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47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48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49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50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51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52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53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54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55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56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57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88</v>
      </c>
    </row>
    <row r="54" spans="1:4" x14ac:dyDescent="0.45">
      <c r="A54" t="s">
        <v>89</v>
      </c>
    </row>
    <row r="55" spans="1:4" x14ac:dyDescent="0.45">
      <c r="A55" t="s">
        <v>90</v>
      </c>
    </row>
    <row r="56" spans="1:4" x14ac:dyDescent="0.45">
      <c r="A56" t="s">
        <v>91</v>
      </c>
    </row>
    <row r="57" spans="1:4" x14ac:dyDescent="0.45">
      <c r="A57" s="1" t="s">
        <v>92</v>
      </c>
    </row>
    <row r="58" spans="1:4" x14ac:dyDescent="0.45">
      <c r="A58" t="s">
        <v>93</v>
      </c>
    </row>
    <row r="59" spans="1:4" x14ac:dyDescent="0.45">
      <c r="A59" t="s">
        <v>94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DIGI-808455956-3403814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https://digitalgojp.sharepoint.com/sites/digi_portal/_layouts/15/DocIdRedir.aspx?ID=DIGI-808455956-3403814</Url>
      <Description>DIGI-808455956-3403814</Description>
    </_dlc_DocIdUrl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総接種回数</vt:lpstr>
      <vt:lpstr>一般接種</vt:lpstr>
      <vt:lpstr>医療従事者等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2022-02-09T04:06:32Z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5f27a423-f760-4840-b547-fc79e5e3971d</vt:lpwstr>
  </property>
</Properties>
</file>