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41676" yWindow="3216" windowWidth="28800" windowHeight="15432"/>
  </bookViews>
  <sheets>
    <sheet name="総接種回数" sheetId="6" r:id="rId1"/>
    <sheet name="一般接種" sheetId="7" r:id="rId2"/>
    <sheet name="医療従事者等" sheetId="8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6" l="1"/>
  <c r="G6" i="6"/>
  <c r="F6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7" i="6"/>
  <c r="C8" i="6" l="1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C40" i="6"/>
  <c r="D40" i="6"/>
  <c r="C41" i="6"/>
  <c r="D41" i="6"/>
  <c r="C42" i="6"/>
  <c r="D42" i="6"/>
  <c r="C43" i="6"/>
  <c r="D43" i="6"/>
  <c r="C44" i="6"/>
  <c r="D44" i="6"/>
  <c r="C45" i="6"/>
  <c r="D45" i="6"/>
  <c r="C46" i="6"/>
  <c r="D46" i="6"/>
  <c r="C47" i="6"/>
  <c r="D47" i="6"/>
  <c r="C48" i="6"/>
  <c r="D48" i="6"/>
  <c r="C49" i="6"/>
  <c r="D49" i="6"/>
  <c r="C50" i="6"/>
  <c r="D50" i="6"/>
  <c r="C51" i="6"/>
  <c r="D51" i="6"/>
  <c r="C52" i="6"/>
  <c r="D52" i="6"/>
  <c r="C53" i="6"/>
  <c r="D53" i="6"/>
  <c r="D7" i="6"/>
  <c r="C7" i="6"/>
  <c r="B11" i="6" l="1"/>
  <c r="B12" i="6"/>
  <c r="B13" i="6"/>
  <c r="B14" i="6"/>
  <c r="B16" i="6"/>
  <c r="B17" i="6"/>
  <c r="B18" i="6"/>
  <c r="B20" i="6"/>
  <c r="B21" i="6"/>
  <c r="B22" i="6"/>
  <c r="B23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7" i="6"/>
  <c r="B8" i="6"/>
  <c r="B9" i="6"/>
  <c r="B10" i="6"/>
  <c r="B19" i="6"/>
  <c r="B24" i="6"/>
  <c r="B25" i="6"/>
  <c r="B26" i="6"/>
  <c r="B40" i="6"/>
  <c r="D6" i="6"/>
  <c r="C6" i="6"/>
  <c r="E6" i="6" l="1"/>
  <c r="B6" i="6" s="1"/>
  <c r="B15" i="6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D4" i="8"/>
  <c r="C4" i="8"/>
  <c r="B4" i="8"/>
  <c r="Q6" i="7" l="1"/>
  <c r="O6" i="7"/>
  <c r="M6" i="7"/>
  <c r="K6" i="7"/>
  <c r="J6" i="7"/>
  <c r="I6" i="7"/>
  <c r="R6" i="7" s="1"/>
  <c r="H6" i="7"/>
  <c r="G6" i="7"/>
  <c r="F6" i="7"/>
  <c r="E6" i="7"/>
  <c r="D6" i="7"/>
  <c r="C6" i="7"/>
  <c r="N6" i="7" s="1"/>
  <c r="B6" i="7"/>
  <c r="P6" i="7" l="1"/>
</calcChain>
</file>

<file path=xl/sharedStrings.xml><?xml version="1.0" encoding="utf-8"?>
<sst xmlns="http://schemas.openxmlformats.org/spreadsheetml/2006/main" count="253" uniqueCount="95">
  <si>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</si>
  <si>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（2月7日公表時点）</t>
  </si>
  <si>
    <t>都道府県名</t>
    <rPh sb="0" eb="4">
      <t>トドウフケン</t>
    </rPh>
    <rPh sb="4" eb="5">
      <t>メイ</t>
    </rPh>
    <phoneticPr fontId="2"/>
  </si>
  <si>
    <t>接種回数（2月6日まで）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</si>
  <si>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</si>
  <si>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</si>
  <si>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</si>
  <si>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</si>
  <si>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</si>
  <si>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</si>
  <si>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</si>
  <si>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</si>
  <si>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</si>
  <si>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</si>
  <si>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</si>
  <si>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</si>
  <si>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</si>
  <si>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</si>
  <si>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</si>
  <si>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</si>
  <si>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</si>
  <si>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</si>
  <si>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</si>
  <si>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</si>
  <si>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</si>
  <si>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</si>
  <si>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</si>
  <si>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</si>
  <si>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</si>
  <si>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</si>
  <si>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</si>
  <si>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</si>
  <si>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</si>
  <si>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</si>
  <si>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</si>
  <si>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</si>
  <si>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</si>
  <si>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</si>
  <si>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</si>
  <si>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</si>
  <si>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</si>
  <si>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</si>
  <si>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</si>
  <si>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</si>
  <si>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</si>
  <si>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</si>
  <si>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</si>
  <si>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</si>
  <si>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</si>
  <si>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</si>
  <si>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</si>
  <si>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</si>
  <si>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</si>
  <si>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</si>
  <si>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</si>
  <si>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</si>
  <si>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</si>
  <si>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</si>
  <si>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</si>
  <si>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</si>
  <si>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</si>
  <si>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</si>
  <si>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</si>
  <si>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</si>
  <si>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</si>
  <si>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（2月6日まで）</t>
  </si>
  <si>
    <t>ワクチン供給量
（2月6日まで）※4</t>
  </si>
  <si>
    <t>ファイザー社</t>
    <rPh sb="5" eb="6">
      <t>シャ</t>
    </rPh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</si>
  <si>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</si>
  <si>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</si>
  <si>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</t>
    </r>
    <rPh sb="5" eb="6">
      <t>シャ</t>
    </rPh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</si>
  <si>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</si>
  <si>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</si>
  <si>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</si>
  <si>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</si>
  <si>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</si>
  <si>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t>対供給量
接種率※3</t>
  </si>
  <si>
    <t>全国</t>
    <rPh sb="0" eb="2">
      <t>ゼンコク</t>
    </rPh>
    <phoneticPr fontId="2"/>
  </si>
  <si>
    <t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</si>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</sst>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);[Red]\(#,##0\)"/>
    <numFmt numFmtId="177" formatCode="#,##0_ 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8"/>
      <color theme="1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38" fontId="0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38" fontId="0" fillId="0" borderId="1" xfId="1" applyFont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76" fontId="0" fillId="0" borderId="1" xfId="1" applyNumberFormat="1" applyFont="1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176" fontId="5" fillId="0" borderId="1" xfId="3" applyNumberFormat="1" applyFont="1" applyBorder="1" applyAlignment="1"/>
    <xf numFmtId="177" fontId="0" fillId="0" borderId="1" xfId="0" applyNumberFormat="1" applyBorder="1">
      <alignment vertical="center"/>
    </xf>
    <xf numFmtId="38" fontId="4" fillId="0" borderId="0" xfId="1" applyFont="1">
      <alignment vertical="center"/>
    </xf>
    <xf numFmtId="38" fontId="0" fillId="0" borderId="0" xfId="1" applyFont="1">
      <alignment vertical="center"/>
    </xf>
    <xf numFmtId="0" fontId="8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7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38" fontId="4" fillId="0" borderId="1" xfId="1" applyFont="1" applyBorder="1" applyAlignment="1">
      <alignment horizontal="left" vertical="center"/>
    </xf>
    <xf numFmtId="176" fontId="4" fillId="0" borderId="1" xfId="1" applyNumberFormat="1" applyFont="1" applyBorder="1">
      <alignment vertical="center"/>
    </xf>
    <xf numFmtId="176" fontId="4" fillId="0" borderId="7" xfId="1" applyNumberFormat="1" applyFont="1" applyBorder="1">
      <alignment vertical="center"/>
    </xf>
    <xf numFmtId="176" fontId="4" fillId="0" borderId="1" xfId="1" applyNumberFormat="1" applyFont="1" applyFill="1" applyBorder="1">
      <alignment vertical="center"/>
    </xf>
    <xf numFmtId="176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0"/>
  <sheetViews>
    <sheetView tabSelected="1" workbookViewId="0">
      <selection activeCell="E4" sqref="E4:H4"/>
    </sheetView>
  </sheetViews>
  <sheetFormatPr defaultRowHeight="18" x14ac:dyDescent="0.45"/>
  <cols>
    <col min="1" max="1" width="12.69921875" customWidth="1"/>
    <col min="2" max="2" width="14.09765625" style="2" customWidth="1"/>
    <col min="3" max="3" width="13.8984375" customWidth="1"/>
    <col min="4" max="4" width="14" customWidth="1"/>
    <col min="5" max="5" width="14.09765625" customWidth="1"/>
    <col min="6" max="6" width="12.8984375" customWidth="1"/>
    <col min="7" max="8" width="13.09765625" customWidth="1"/>
  </cols>
  <sheetData>
    <row r="1" spans="1:8" x14ac:dyDescent="0.45">
      <c r="A1" s="1" t="s">
        <v>0</v>
      </c>
      <c r="B1" s="8"/>
      <c r="C1" s="9"/>
      <c r="D1" s="9"/>
      <c r="G1" s="22"/>
    </row>
    <row r="2" spans="1:8" x14ac:dyDescent="0.45">
      <c r="A2" s="1"/>
      <c r="B2" s="1"/>
      <c r="C2" s="1"/>
      <c r="D2" s="1"/>
      <c r="E2" s="1"/>
      <c r="F2" s="1"/>
      <c r="H2" s="23" t="s">
        <v>1</v>
      </c>
    </row>
    <row r="3" spans="1:8" x14ac:dyDescent="0.45">
      <c r="A3" s="33" t="s">
        <v>2</v>
      </c>
      <c r="B3" s="37" t="s">
        <v>3</v>
      </c>
      <c r="C3" s="38"/>
      <c r="D3" s="38"/>
      <c r="E3" s="38"/>
      <c r="F3" s="38"/>
      <c r="G3" s="38"/>
      <c r="H3" s="39"/>
    </row>
    <row r="4" spans="1:8" x14ac:dyDescent="0.45">
      <c r="A4" s="34"/>
      <c r="B4" s="34"/>
      <c r="C4" s="33" t="s">
        <v>4</v>
      </c>
      <c r="D4" s="33" t="s">
        <v>5</v>
      </c>
      <c r="E4" s="33" t="s">
        <v>6</v>
      </c>
      <c r="F4" s="40"/>
      <c r="G4" s="40"/>
      <c r="H4" s="40"/>
    </row>
    <row r="5" spans="1:8" x14ac:dyDescent="0.45">
      <c r="A5" s="35"/>
      <c r="B5" s="35"/>
      <c r="C5" s="35"/>
      <c r="D5" s="35"/>
      <c r="E5" s="24"/>
      <c r="F5" s="31" t="s">
        <v>7</v>
      </c>
      <c r="G5" s="31" t="s">
        <v>8</v>
      </c>
      <c r="H5" s="32" t="s">
        <v>9</v>
      </c>
    </row>
    <row r="6" spans="1:8" x14ac:dyDescent="0.45">
      <c r="A6" s="7" t="s">
        <v>10</v>
      </c>
      <c r="B6" s="27">
        <f>SUM(C6:E6)</f>
        <v>208626690</v>
      </c>
      <c r="C6" s="27">
        <f t="shared" ref="C6:H6" si="0">SUM(C7:C53)</f>
        <v>101355349</v>
      </c>
      <c r="D6" s="27">
        <f t="shared" si="0"/>
        <v>99805807</v>
      </c>
      <c r="E6" s="28">
        <f t="shared" si="0"/>
        <v>7465534</v>
      </c>
      <c r="F6" s="28">
        <f t="shared" si="0"/>
        <v>902469</v>
      </c>
      <c r="G6" s="28">
        <f t="shared" si="0"/>
        <v>4178854</v>
      </c>
      <c r="H6" s="28">
        <f t="shared" si="0"/>
        <v>2384211</v>
      </c>
    </row>
    <row r="7" spans="1:8" x14ac:dyDescent="0.45">
      <c r="A7" s="25" t="s">
        <v>11</v>
      </c>
      <c r="B7" s="27">
        <f t="shared" ref="B7:B53" si="1">SUM(C7:E7)</f>
        <v>8654637</v>
      </c>
      <c r="C7" s="29">
        <f>SUM(一般接種!D7+一般接種!G7+一般接種!J7+医療従事者等!C5)</f>
        <v>4220302</v>
      </c>
      <c r="D7" s="29">
        <f>SUM(一般接種!E7+一般接種!H7+一般接種!K7+医療従事者等!D5)</f>
        <v>4150477</v>
      </c>
      <c r="E7" s="27">
        <f>SUM(F7:H7)</f>
        <v>283858</v>
      </c>
      <c r="F7" s="30">
        <v>39346</v>
      </c>
      <c r="G7" s="30">
        <v>179586</v>
      </c>
      <c r="H7" s="30">
        <v>64926</v>
      </c>
    </row>
    <row r="8" spans="1:8" x14ac:dyDescent="0.45">
      <c r="A8" s="25" t="s">
        <v>12</v>
      </c>
      <c r="B8" s="27">
        <f t="shared" si="1"/>
        <v>2163157</v>
      </c>
      <c r="C8" s="29">
        <f>SUM(一般接種!D8+一般接種!G8+一般接種!J8+医療従事者等!C6)</f>
        <v>1058181</v>
      </c>
      <c r="D8" s="29">
        <f>SUM(一般接種!E8+一般接種!H8+一般接種!K8+医療従事者等!D6)</f>
        <v>1042993</v>
      </c>
      <c r="E8" s="27">
        <f t="shared" ref="E8:E53" si="2">SUM(F8:H8)</f>
        <v>61983</v>
      </c>
      <c r="F8" s="30">
        <v>10212</v>
      </c>
      <c r="G8" s="30">
        <v>35247</v>
      </c>
      <c r="H8" s="30">
        <v>16524</v>
      </c>
    </row>
    <row r="9" spans="1:8" x14ac:dyDescent="0.45">
      <c r="A9" s="25" t="s">
        <v>13</v>
      </c>
      <c r="B9" s="27">
        <f t="shared" si="1"/>
        <v>2102232</v>
      </c>
      <c r="C9" s="29">
        <f>SUM(一般接種!D9+一般接種!G9+一般接種!J9+医療従事者等!C7)</f>
        <v>1025276</v>
      </c>
      <c r="D9" s="29">
        <f>SUM(一般接種!E9+一般接種!H9+一般接種!K9+医療従事者等!D7)</f>
        <v>1009979</v>
      </c>
      <c r="E9" s="27">
        <f t="shared" si="2"/>
        <v>66977</v>
      </c>
      <c r="F9" s="30">
        <v>9124</v>
      </c>
      <c r="G9" s="30">
        <v>35861</v>
      </c>
      <c r="H9" s="30">
        <v>21992</v>
      </c>
    </row>
    <row r="10" spans="1:8" x14ac:dyDescent="0.45">
      <c r="A10" s="25" t="s">
        <v>14</v>
      </c>
      <c r="B10" s="27">
        <f t="shared" si="1"/>
        <v>3864761</v>
      </c>
      <c r="C10" s="29">
        <f>SUM(一般接種!D10+一般接種!G10+一般接種!J10+医療従事者等!C8)</f>
        <v>1880416</v>
      </c>
      <c r="D10" s="29">
        <f>SUM(一般接種!E10+一般接種!H10+一般接種!K10+医療従事者等!D8)</f>
        <v>1845419</v>
      </c>
      <c r="E10" s="27">
        <f t="shared" si="2"/>
        <v>138926</v>
      </c>
      <c r="F10" s="30">
        <v>17118</v>
      </c>
      <c r="G10" s="30">
        <v>100409</v>
      </c>
      <c r="H10" s="30">
        <v>21399</v>
      </c>
    </row>
    <row r="11" spans="1:8" x14ac:dyDescent="0.45">
      <c r="A11" s="25" t="s">
        <v>15</v>
      </c>
      <c r="B11" s="27">
        <f t="shared" si="1"/>
        <v>1680755</v>
      </c>
      <c r="C11" s="29">
        <f>SUM(一般接種!D11+一般接種!G11+一般接種!J11+医療従事者等!C9)</f>
        <v>824495</v>
      </c>
      <c r="D11" s="29">
        <f>SUM(一般接種!E11+一般接種!H11+一般接種!K11+医療従事者等!D9)</f>
        <v>812862</v>
      </c>
      <c r="E11" s="27">
        <f t="shared" si="2"/>
        <v>43398</v>
      </c>
      <c r="F11" s="30">
        <v>4830</v>
      </c>
      <c r="G11" s="30">
        <v>25845</v>
      </c>
      <c r="H11" s="30">
        <v>12723</v>
      </c>
    </row>
    <row r="12" spans="1:8" x14ac:dyDescent="0.45">
      <c r="A12" s="25" t="s">
        <v>16</v>
      </c>
      <c r="B12" s="27">
        <f t="shared" si="1"/>
        <v>1834601</v>
      </c>
      <c r="C12" s="29">
        <f>SUM(一般接種!D12+一般接種!G12+一般接種!J12+医療従事者等!C10)</f>
        <v>897808</v>
      </c>
      <c r="D12" s="29">
        <f>SUM(一般接種!E12+一般接種!H12+一般接種!K12+医療従事者等!D10)</f>
        <v>886613</v>
      </c>
      <c r="E12" s="27">
        <f t="shared" si="2"/>
        <v>50180</v>
      </c>
      <c r="F12" s="30">
        <v>8782</v>
      </c>
      <c r="G12" s="30">
        <v>29868</v>
      </c>
      <c r="H12" s="30">
        <v>11530</v>
      </c>
    </row>
    <row r="13" spans="1:8" x14ac:dyDescent="0.45">
      <c r="A13" s="25" t="s">
        <v>17</v>
      </c>
      <c r="B13" s="27">
        <f t="shared" si="1"/>
        <v>3178313</v>
      </c>
      <c r="C13" s="29">
        <f>SUM(一般接種!D13+一般接種!G13+一般接種!J13+医療従事者等!C11)</f>
        <v>1542873</v>
      </c>
      <c r="D13" s="29">
        <f>SUM(一般接種!E13+一般接種!H13+一般接種!K13+医療従事者等!D11)</f>
        <v>1521993</v>
      </c>
      <c r="E13" s="27">
        <f t="shared" si="2"/>
        <v>113447</v>
      </c>
      <c r="F13" s="30">
        <v>17320</v>
      </c>
      <c r="G13" s="30">
        <v>61283</v>
      </c>
      <c r="H13" s="30">
        <v>34844</v>
      </c>
    </row>
    <row r="14" spans="1:8" x14ac:dyDescent="0.45">
      <c r="A14" s="25" t="s">
        <v>18</v>
      </c>
      <c r="B14" s="27">
        <f t="shared" si="1"/>
        <v>4986656</v>
      </c>
      <c r="C14" s="29">
        <f>SUM(一般接種!D14+一般接種!G14+一般接種!J14+医療従事者等!C12)</f>
        <v>2404899</v>
      </c>
      <c r="D14" s="29">
        <f>SUM(一般接種!E14+一般接種!H14+一般接種!K14+医療従事者等!D12)</f>
        <v>2369575</v>
      </c>
      <c r="E14" s="27">
        <f t="shared" si="2"/>
        <v>212182</v>
      </c>
      <c r="F14" s="30">
        <v>19855</v>
      </c>
      <c r="G14" s="30">
        <v>123043</v>
      </c>
      <c r="H14" s="30">
        <v>69284</v>
      </c>
    </row>
    <row r="15" spans="1:8" x14ac:dyDescent="0.45">
      <c r="A15" s="26" t="s">
        <v>19</v>
      </c>
      <c r="B15" s="27">
        <f t="shared" si="1"/>
        <v>3274249</v>
      </c>
      <c r="C15" s="29">
        <f>SUM(一般接種!D15+一般接種!G15+一般接種!J15+医療従事者等!C13)</f>
        <v>1586458</v>
      </c>
      <c r="D15" s="29">
        <f>SUM(一般接種!E15+一般接種!H15+一般接種!K15+医療従事者等!D13)</f>
        <v>1564853</v>
      </c>
      <c r="E15" s="27">
        <f t="shared" si="2"/>
        <v>122938</v>
      </c>
      <c r="F15" s="30">
        <v>14220</v>
      </c>
      <c r="G15" s="30">
        <v>62848</v>
      </c>
      <c r="H15" s="30">
        <v>45870</v>
      </c>
    </row>
    <row r="16" spans="1:8" x14ac:dyDescent="0.45">
      <c r="A16" s="25" t="s">
        <v>20</v>
      </c>
      <c r="B16" s="27">
        <f t="shared" si="1"/>
        <v>3266028</v>
      </c>
      <c r="C16" s="29">
        <f>SUM(一般接種!D16+一般接種!G16+一般接種!J16+医療従事者等!C14)</f>
        <v>1580567</v>
      </c>
      <c r="D16" s="29">
        <f>SUM(一般接種!E16+一般接種!H16+一般接種!K16+医療従事者等!D14)</f>
        <v>1553716</v>
      </c>
      <c r="E16" s="27">
        <f t="shared" si="2"/>
        <v>131745</v>
      </c>
      <c r="F16" s="30">
        <v>15502</v>
      </c>
      <c r="G16" s="30">
        <v>64172</v>
      </c>
      <c r="H16" s="30">
        <v>52071</v>
      </c>
    </row>
    <row r="17" spans="1:8" x14ac:dyDescent="0.45">
      <c r="A17" s="25" t="s">
        <v>21</v>
      </c>
      <c r="B17" s="27">
        <f t="shared" si="1"/>
        <v>12264483</v>
      </c>
      <c r="C17" s="29">
        <f>SUM(一般接種!D17+一般接種!G17+一般接種!J17+医療従事者等!C15)</f>
        <v>5973503</v>
      </c>
      <c r="D17" s="29">
        <f>SUM(一般接種!E17+一般接種!H17+一般接種!K17+医療従事者等!D15)</f>
        <v>5881305</v>
      </c>
      <c r="E17" s="27">
        <f t="shared" si="2"/>
        <v>409675</v>
      </c>
      <c r="F17" s="30">
        <v>43272</v>
      </c>
      <c r="G17" s="30">
        <v>207683</v>
      </c>
      <c r="H17" s="30">
        <v>158720</v>
      </c>
    </row>
    <row r="18" spans="1:8" x14ac:dyDescent="0.45">
      <c r="A18" s="25" t="s">
        <v>22</v>
      </c>
      <c r="B18" s="27">
        <f t="shared" si="1"/>
        <v>10448672</v>
      </c>
      <c r="C18" s="29">
        <f>SUM(一般接種!D18+一般接種!G18+一般接種!J18+医療従事者等!C16)</f>
        <v>5085957</v>
      </c>
      <c r="D18" s="29">
        <f>SUM(一般接種!E18+一般接種!H18+一般接種!K18+医療従事者等!D16)</f>
        <v>5013988</v>
      </c>
      <c r="E18" s="27">
        <f t="shared" si="2"/>
        <v>348727</v>
      </c>
      <c r="F18" s="30">
        <v>38870</v>
      </c>
      <c r="G18" s="30">
        <v>178285</v>
      </c>
      <c r="H18" s="30">
        <v>131572</v>
      </c>
    </row>
    <row r="19" spans="1:8" x14ac:dyDescent="0.45">
      <c r="A19" s="25" t="s">
        <v>23</v>
      </c>
      <c r="B19" s="27">
        <f t="shared" si="1"/>
        <v>22789836</v>
      </c>
      <c r="C19" s="29">
        <f>SUM(一般接種!D19+一般接種!G19+一般接種!J19+医療従事者等!C17)</f>
        <v>11041206</v>
      </c>
      <c r="D19" s="29">
        <f>SUM(一般接種!E19+一般接種!H19+一般接種!K19+医療従事者等!D17)</f>
        <v>10886387</v>
      </c>
      <c r="E19" s="27">
        <f t="shared" si="2"/>
        <v>862243</v>
      </c>
      <c r="F19" s="30">
        <v>80368</v>
      </c>
      <c r="G19" s="30">
        <v>473017</v>
      </c>
      <c r="H19" s="30">
        <v>308858</v>
      </c>
    </row>
    <row r="20" spans="1:8" x14ac:dyDescent="0.45">
      <c r="A20" s="25" t="s">
        <v>24</v>
      </c>
      <c r="B20" s="27">
        <f t="shared" si="1"/>
        <v>15160985</v>
      </c>
      <c r="C20" s="29">
        <f>SUM(一般接種!D20+一般接種!G20+一般接種!J20+医療従事者等!C18)</f>
        <v>7433570</v>
      </c>
      <c r="D20" s="29">
        <f>SUM(一般接種!E20+一般接種!H20+一般接種!K20+医療従事者等!D18)</f>
        <v>7343089</v>
      </c>
      <c r="E20" s="27">
        <f t="shared" si="2"/>
        <v>384326</v>
      </c>
      <c r="F20" s="30">
        <v>41649</v>
      </c>
      <c r="G20" s="30">
        <v>212042</v>
      </c>
      <c r="H20" s="30">
        <v>130635</v>
      </c>
    </row>
    <row r="21" spans="1:8" x14ac:dyDescent="0.45">
      <c r="A21" s="25" t="s">
        <v>25</v>
      </c>
      <c r="B21" s="27">
        <f t="shared" si="1"/>
        <v>3771220</v>
      </c>
      <c r="C21" s="29">
        <f>SUM(一般接種!D21+一般接種!G21+一般接種!J21+医療従事者等!C19)</f>
        <v>1851348</v>
      </c>
      <c r="D21" s="29">
        <f>SUM(一般接種!E21+一般接種!H21+一般接種!K21+医療従事者等!D19)</f>
        <v>1819030</v>
      </c>
      <c r="E21" s="27">
        <f t="shared" si="2"/>
        <v>100842</v>
      </c>
      <c r="F21" s="30">
        <v>14254</v>
      </c>
      <c r="G21" s="30">
        <v>53844</v>
      </c>
      <c r="H21" s="30">
        <v>32744</v>
      </c>
    </row>
    <row r="22" spans="1:8" x14ac:dyDescent="0.45">
      <c r="A22" s="25" t="s">
        <v>26</v>
      </c>
      <c r="B22" s="27">
        <f t="shared" si="1"/>
        <v>1811233</v>
      </c>
      <c r="C22" s="29">
        <f>SUM(一般接種!D22+一般接種!G22+一般接種!J22+医療従事者等!C20)</f>
        <v>877386</v>
      </c>
      <c r="D22" s="29">
        <f>SUM(一般接種!E22+一般接種!H22+一般接種!K22+医療従事者等!D20)</f>
        <v>868463</v>
      </c>
      <c r="E22" s="27">
        <f t="shared" si="2"/>
        <v>65384</v>
      </c>
      <c r="F22" s="30">
        <v>9510</v>
      </c>
      <c r="G22" s="30">
        <v>31986</v>
      </c>
      <c r="H22" s="30">
        <v>23888</v>
      </c>
    </row>
    <row r="23" spans="1:8" x14ac:dyDescent="0.45">
      <c r="A23" s="25" t="s">
        <v>27</v>
      </c>
      <c r="B23" s="27">
        <f t="shared" si="1"/>
        <v>1894957</v>
      </c>
      <c r="C23" s="29">
        <f>SUM(一般接種!D23+一般接種!G23+一般接種!J23+医療従事者等!C21)</f>
        <v>914453</v>
      </c>
      <c r="D23" s="29">
        <f>SUM(一般接種!E23+一般接種!H23+一般接種!K23+医療従事者等!D21)</f>
        <v>901207</v>
      </c>
      <c r="E23" s="27">
        <f t="shared" si="2"/>
        <v>79297</v>
      </c>
      <c r="F23" s="30">
        <v>7900</v>
      </c>
      <c r="G23" s="30">
        <v>50429</v>
      </c>
      <c r="H23" s="30">
        <v>20968</v>
      </c>
    </row>
    <row r="24" spans="1:8" x14ac:dyDescent="0.45">
      <c r="A24" s="25" t="s">
        <v>28</v>
      </c>
      <c r="B24" s="27">
        <f t="shared" si="1"/>
        <v>1302193</v>
      </c>
      <c r="C24" s="29">
        <f>SUM(一般接種!D24+一般接種!G24+一般接種!J24+医療従事者等!C22)</f>
        <v>631860</v>
      </c>
      <c r="D24" s="29">
        <f>SUM(一般接種!E24+一般接種!H24+一般接種!K24+医療従事者等!D22)</f>
        <v>624887</v>
      </c>
      <c r="E24" s="27">
        <f t="shared" si="2"/>
        <v>45446</v>
      </c>
      <c r="F24" s="30">
        <v>7057</v>
      </c>
      <c r="G24" s="30">
        <v>27013</v>
      </c>
      <c r="H24" s="30">
        <v>11376</v>
      </c>
    </row>
    <row r="25" spans="1:8" x14ac:dyDescent="0.45">
      <c r="A25" s="25" t="s">
        <v>29</v>
      </c>
      <c r="B25" s="27">
        <f t="shared" si="1"/>
        <v>1376314</v>
      </c>
      <c r="C25" s="29">
        <f>SUM(一般接種!D25+一般接種!G25+一般接種!J25+医療従事者等!C23)</f>
        <v>665710</v>
      </c>
      <c r="D25" s="29">
        <f>SUM(一般接種!E25+一般接種!H25+一般接種!K25+医療従事者等!D23)</f>
        <v>656314</v>
      </c>
      <c r="E25" s="27">
        <f t="shared" si="2"/>
        <v>54290</v>
      </c>
      <c r="F25" s="30">
        <v>5945</v>
      </c>
      <c r="G25" s="30">
        <v>33724</v>
      </c>
      <c r="H25" s="30">
        <v>14621</v>
      </c>
    </row>
    <row r="26" spans="1:8" x14ac:dyDescent="0.45">
      <c r="A26" s="25" t="s">
        <v>30</v>
      </c>
      <c r="B26" s="27">
        <f t="shared" si="1"/>
        <v>3435163</v>
      </c>
      <c r="C26" s="29">
        <f>SUM(一般接種!D26+一般接種!G26+一般接種!J26+医療従事者等!C24)</f>
        <v>1684446</v>
      </c>
      <c r="D26" s="29">
        <f>SUM(一般接種!E26+一般接種!H26+一般接種!K26+医療従事者等!D24)</f>
        <v>1658951</v>
      </c>
      <c r="E26" s="27">
        <f t="shared" si="2"/>
        <v>91766</v>
      </c>
      <c r="F26" s="30">
        <v>12961</v>
      </c>
      <c r="G26" s="30">
        <v>53663</v>
      </c>
      <c r="H26" s="30">
        <v>25142</v>
      </c>
    </row>
    <row r="27" spans="1:8" x14ac:dyDescent="0.45">
      <c r="A27" s="25" t="s">
        <v>31</v>
      </c>
      <c r="B27" s="27">
        <f t="shared" si="1"/>
        <v>3401268</v>
      </c>
      <c r="C27" s="29">
        <f>SUM(一般接種!D27+一般接種!G27+一般接種!J27+医療従事者等!C25)</f>
        <v>1634018</v>
      </c>
      <c r="D27" s="29">
        <f>SUM(一般接種!E27+一般接種!H27+一般接種!K27+医療従事者等!D25)</f>
        <v>1618662</v>
      </c>
      <c r="E27" s="27">
        <f t="shared" si="2"/>
        <v>148588</v>
      </c>
      <c r="F27" s="30">
        <v>14440</v>
      </c>
      <c r="G27" s="30">
        <v>80165</v>
      </c>
      <c r="H27" s="30">
        <v>53983</v>
      </c>
    </row>
    <row r="28" spans="1:8" x14ac:dyDescent="0.45">
      <c r="A28" s="25" t="s">
        <v>32</v>
      </c>
      <c r="B28" s="27">
        <f t="shared" si="1"/>
        <v>6286248</v>
      </c>
      <c r="C28" s="29">
        <f>SUM(一般接種!D28+一般接種!G28+一般接種!J28+医療従事者等!C26)</f>
        <v>3064854</v>
      </c>
      <c r="D28" s="29">
        <f>SUM(一般接種!E28+一般接種!H28+一般接種!K28+医療従事者等!D26)</f>
        <v>3025794</v>
      </c>
      <c r="E28" s="27">
        <f t="shared" si="2"/>
        <v>195600</v>
      </c>
      <c r="F28" s="30">
        <v>19803</v>
      </c>
      <c r="G28" s="30">
        <v>97026</v>
      </c>
      <c r="H28" s="30">
        <v>78771</v>
      </c>
    </row>
    <row r="29" spans="1:8" x14ac:dyDescent="0.45">
      <c r="A29" s="25" t="s">
        <v>33</v>
      </c>
      <c r="B29" s="27">
        <f t="shared" si="1"/>
        <v>12212328</v>
      </c>
      <c r="C29" s="29">
        <f>SUM(一般接種!D29+一般接種!G29+一般接種!J29+医療従事者等!C27)</f>
        <v>5894497</v>
      </c>
      <c r="D29" s="29">
        <f>SUM(一般接種!E29+一般接種!H29+一般接種!K29+医療従事者等!D27)</f>
        <v>5780801</v>
      </c>
      <c r="E29" s="27">
        <f t="shared" si="2"/>
        <v>537030</v>
      </c>
      <c r="F29" s="30">
        <v>40348</v>
      </c>
      <c r="G29" s="30">
        <v>324070</v>
      </c>
      <c r="H29" s="30">
        <v>172612</v>
      </c>
    </row>
    <row r="30" spans="1:8" x14ac:dyDescent="0.45">
      <c r="A30" s="25" t="s">
        <v>34</v>
      </c>
      <c r="B30" s="27">
        <f t="shared" si="1"/>
        <v>2965832</v>
      </c>
      <c r="C30" s="29">
        <f>SUM(一般接種!D30+一般接種!G30+一般接種!J30+医療従事者等!C28)</f>
        <v>1449248</v>
      </c>
      <c r="D30" s="29">
        <f>SUM(一般接種!E30+一般接種!H30+一般接種!K30+医療従事者等!D28)</f>
        <v>1432061</v>
      </c>
      <c r="E30" s="27">
        <f t="shared" si="2"/>
        <v>84523</v>
      </c>
      <c r="F30" s="30">
        <v>13870</v>
      </c>
      <c r="G30" s="30">
        <v>50280</v>
      </c>
      <c r="H30" s="30">
        <v>20373</v>
      </c>
    </row>
    <row r="31" spans="1:8" x14ac:dyDescent="0.45">
      <c r="A31" s="25" t="s">
        <v>35</v>
      </c>
      <c r="B31" s="27">
        <f t="shared" si="1"/>
        <v>2332935</v>
      </c>
      <c r="C31" s="29">
        <f>SUM(一般接種!D31+一般接種!G31+一般接種!J31+医療従事者等!C29)</f>
        <v>1135512</v>
      </c>
      <c r="D31" s="29">
        <f>SUM(一般接種!E31+一般接種!H31+一般接種!K31+医療従事者等!D29)</f>
        <v>1122021</v>
      </c>
      <c r="E31" s="27">
        <f t="shared" si="2"/>
        <v>75402</v>
      </c>
      <c r="F31" s="30">
        <v>8233</v>
      </c>
      <c r="G31" s="30">
        <v>43308</v>
      </c>
      <c r="H31" s="30">
        <v>23861</v>
      </c>
    </row>
    <row r="32" spans="1:8" x14ac:dyDescent="0.45">
      <c r="A32" s="25" t="s">
        <v>36</v>
      </c>
      <c r="B32" s="27">
        <f t="shared" si="1"/>
        <v>4082412</v>
      </c>
      <c r="C32" s="29">
        <f>SUM(一般接種!D32+一般接種!G32+一般接種!J32+医療従事者等!C30)</f>
        <v>1996017</v>
      </c>
      <c r="D32" s="29">
        <f>SUM(一般接種!E32+一般接種!H32+一般接種!K32+医療従事者等!D30)</f>
        <v>1958644</v>
      </c>
      <c r="E32" s="27">
        <f t="shared" si="2"/>
        <v>127751</v>
      </c>
      <c r="F32" s="30">
        <v>19943</v>
      </c>
      <c r="G32" s="30">
        <v>62294</v>
      </c>
      <c r="H32" s="30">
        <v>45514</v>
      </c>
    </row>
    <row r="33" spans="1:8" x14ac:dyDescent="0.45">
      <c r="A33" s="25" t="s">
        <v>37</v>
      </c>
      <c r="B33" s="27">
        <f t="shared" si="1"/>
        <v>13931929</v>
      </c>
      <c r="C33" s="29">
        <f>SUM(一般接種!D33+一般接種!G33+一般接種!J33+医療従事者等!C31)</f>
        <v>6798272</v>
      </c>
      <c r="D33" s="29">
        <f>SUM(一般接種!E33+一般接種!H33+一般接種!K33+医療従事者等!D31)</f>
        <v>6691196</v>
      </c>
      <c r="E33" s="27">
        <f t="shared" si="2"/>
        <v>442461</v>
      </c>
      <c r="F33" s="30">
        <v>49279</v>
      </c>
      <c r="G33" s="30">
        <v>247111</v>
      </c>
      <c r="H33" s="30">
        <v>146071</v>
      </c>
    </row>
    <row r="34" spans="1:8" x14ac:dyDescent="0.45">
      <c r="A34" s="25" t="s">
        <v>38</v>
      </c>
      <c r="B34" s="27">
        <f t="shared" si="1"/>
        <v>8985879</v>
      </c>
      <c r="C34" s="29">
        <f>SUM(一般接種!D34+一般接種!G34+一般接種!J34+医療従事者等!C32)</f>
        <v>4364008</v>
      </c>
      <c r="D34" s="29">
        <f>SUM(一般接種!E34+一般接種!H34+一般接種!K34+医療従事者等!D32)</f>
        <v>4303514</v>
      </c>
      <c r="E34" s="27">
        <f t="shared" si="2"/>
        <v>318357</v>
      </c>
      <c r="F34" s="30">
        <v>38914</v>
      </c>
      <c r="G34" s="30">
        <v>185616</v>
      </c>
      <c r="H34" s="30">
        <v>93827</v>
      </c>
    </row>
    <row r="35" spans="1:8" x14ac:dyDescent="0.45">
      <c r="A35" s="25" t="s">
        <v>39</v>
      </c>
      <c r="B35" s="27">
        <f t="shared" si="1"/>
        <v>2225381</v>
      </c>
      <c r="C35" s="29">
        <f>SUM(一般接種!D35+一般接種!G35+一般接種!J35+医療従事者等!C33)</f>
        <v>1078401</v>
      </c>
      <c r="D35" s="29">
        <f>SUM(一般接種!E35+一般接種!H35+一般接種!K35+医療従事者等!D33)</f>
        <v>1065806</v>
      </c>
      <c r="E35" s="27">
        <f t="shared" si="2"/>
        <v>81174</v>
      </c>
      <c r="F35" s="30">
        <v>5539</v>
      </c>
      <c r="G35" s="30">
        <v>43507</v>
      </c>
      <c r="H35" s="30">
        <v>32128</v>
      </c>
    </row>
    <row r="36" spans="1:8" x14ac:dyDescent="0.45">
      <c r="A36" s="25" t="s">
        <v>40</v>
      </c>
      <c r="B36" s="27">
        <f t="shared" si="1"/>
        <v>1531470</v>
      </c>
      <c r="C36" s="29">
        <f>SUM(一般接種!D36+一般接種!G36+一般接種!J36+医療従事者等!C34)</f>
        <v>736964</v>
      </c>
      <c r="D36" s="29">
        <f>SUM(一般接種!E36+一般接種!H36+一般接種!K36+医療従事者等!D34)</f>
        <v>724107</v>
      </c>
      <c r="E36" s="27">
        <f t="shared" si="2"/>
        <v>70399</v>
      </c>
      <c r="F36" s="30">
        <v>7346</v>
      </c>
      <c r="G36" s="30">
        <v>38237</v>
      </c>
      <c r="H36" s="30">
        <v>24816</v>
      </c>
    </row>
    <row r="37" spans="1:8" x14ac:dyDescent="0.45">
      <c r="A37" s="25" t="s">
        <v>41</v>
      </c>
      <c r="B37" s="27">
        <f t="shared" si="1"/>
        <v>897773</v>
      </c>
      <c r="C37" s="29">
        <f>SUM(一般接種!D37+一般接種!G37+一般接種!J37+医療従事者等!C35)</f>
        <v>432632</v>
      </c>
      <c r="D37" s="29">
        <f>SUM(一般接種!E37+一般接種!H37+一般接種!K37+医療従事者等!D35)</f>
        <v>426389</v>
      </c>
      <c r="E37" s="27">
        <f t="shared" si="2"/>
        <v>38752</v>
      </c>
      <c r="F37" s="30">
        <v>4816</v>
      </c>
      <c r="G37" s="30">
        <v>20773</v>
      </c>
      <c r="H37" s="30">
        <v>13163</v>
      </c>
    </row>
    <row r="38" spans="1:8" x14ac:dyDescent="0.45">
      <c r="A38" s="25" t="s">
        <v>42</v>
      </c>
      <c r="B38" s="27">
        <f t="shared" si="1"/>
        <v>1132860</v>
      </c>
      <c r="C38" s="29">
        <f>SUM(一般接種!D38+一般接種!G38+一般接種!J38+医療従事者等!C36)</f>
        <v>547586</v>
      </c>
      <c r="D38" s="29">
        <f>SUM(一般接種!E38+一般接種!H38+一般接種!K38+医療従事者等!D36)</f>
        <v>538113</v>
      </c>
      <c r="E38" s="27">
        <f t="shared" si="2"/>
        <v>47161</v>
      </c>
      <c r="F38" s="30">
        <v>4656</v>
      </c>
      <c r="G38" s="30">
        <v>27910</v>
      </c>
      <c r="H38" s="30">
        <v>14595</v>
      </c>
    </row>
    <row r="39" spans="1:8" x14ac:dyDescent="0.45">
      <c r="A39" s="25" t="s">
        <v>43</v>
      </c>
      <c r="B39" s="27">
        <f t="shared" si="1"/>
        <v>3119536</v>
      </c>
      <c r="C39" s="29">
        <f>SUM(一般接種!D39+一般接種!G39+一般接種!J39+医療従事者等!C37)</f>
        <v>1480866</v>
      </c>
      <c r="D39" s="29">
        <f>SUM(一般接種!E39+一般接種!H39+一般接種!K39+医療従事者等!D37)</f>
        <v>1448105</v>
      </c>
      <c r="E39" s="27">
        <f t="shared" si="2"/>
        <v>190565</v>
      </c>
      <c r="F39" s="30">
        <v>21592</v>
      </c>
      <c r="G39" s="30">
        <v>119368</v>
      </c>
      <c r="H39" s="30">
        <v>49605</v>
      </c>
    </row>
    <row r="40" spans="1:8" x14ac:dyDescent="0.45">
      <c r="A40" s="25" t="s">
        <v>44</v>
      </c>
      <c r="B40" s="27">
        <f t="shared" si="1"/>
        <v>4564613</v>
      </c>
      <c r="C40" s="29">
        <f>SUM(一般接種!D40+一般接種!G40+一般接種!J40+医療従事者等!C38)</f>
        <v>2196006</v>
      </c>
      <c r="D40" s="29">
        <f>SUM(一般接種!E40+一般接種!H40+一般接種!K40+医療従事者等!D38)</f>
        <v>2162693</v>
      </c>
      <c r="E40" s="27">
        <f t="shared" si="2"/>
        <v>205914</v>
      </c>
      <c r="F40" s="30">
        <v>21902</v>
      </c>
      <c r="G40" s="30">
        <v>107886</v>
      </c>
      <c r="H40" s="30">
        <v>76126</v>
      </c>
    </row>
    <row r="41" spans="1:8" x14ac:dyDescent="0.45">
      <c r="A41" s="25" t="s">
        <v>45</v>
      </c>
      <c r="B41" s="27">
        <f t="shared" si="1"/>
        <v>2285885</v>
      </c>
      <c r="C41" s="29">
        <f>SUM(一般接種!D41+一般接種!G41+一般接種!J41+医療従事者等!C39)</f>
        <v>1096949</v>
      </c>
      <c r="D41" s="29">
        <f>SUM(一般接種!E41+一般接種!H41+一般接種!K41+医療従事者等!D39)</f>
        <v>1071985</v>
      </c>
      <c r="E41" s="27">
        <f t="shared" si="2"/>
        <v>116951</v>
      </c>
      <c r="F41" s="30">
        <v>43945</v>
      </c>
      <c r="G41" s="30">
        <v>40612</v>
      </c>
      <c r="H41" s="30">
        <v>32394</v>
      </c>
    </row>
    <row r="42" spans="1:8" x14ac:dyDescent="0.45">
      <c r="A42" s="25" t="s">
        <v>46</v>
      </c>
      <c r="B42" s="27">
        <f t="shared" si="1"/>
        <v>1216559</v>
      </c>
      <c r="C42" s="29">
        <f>SUM(一般接種!D42+一般接種!G42+一般接種!J42+医療従事者等!C40)</f>
        <v>587513</v>
      </c>
      <c r="D42" s="29">
        <f>SUM(一般接種!E42+一般接種!H42+一般接種!K42+医療従事者等!D40)</f>
        <v>579419</v>
      </c>
      <c r="E42" s="27">
        <f t="shared" si="2"/>
        <v>49627</v>
      </c>
      <c r="F42" s="30">
        <v>7336</v>
      </c>
      <c r="G42" s="30">
        <v>31057</v>
      </c>
      <c r="H42" s="30">
        <v>11234</v>
      </c>
    </row>
    <row r="43" spans="1:8" x14ac:dyDescent="0.45">
      <c r="A43" s="25" t="s">
        <v>47</v>
      </c>
      <c r="B43" s="27">
        <f t="shared" si="1"/>
        <v>1565850</v>
      </c>
      <c r="C43" s="29">
        <f>SUM(一般接種!D43+一般接種!G43+一般接種!J43+医療従事者等!C41)</f>
        <v>762057</v>
      </c>
      <c r="D43" s="29">
        <f>SUM(一般接種!E43+一般接種!H43+一般接種!K43+医療従事者等!D41)</f>
        <v>752188</v>
      </c>
      <c r="E43" s="27">
        <f t="shared" si="2"/>
        <v>51605</v>
      </c>
      <c r="F43" s="30">
        <v>7069</v>
      </c>
      <c r="G43" s="30">
        <v>32674</v>
      </c>
      <c r="H43" s="30">
        <v>11862</v>
      </c>
    </row>
    <row r="44" spans="1:8" x14ac:dyDescent="0.45">
      <c r="A44" s="25" t="s">
        <v>48</v>
      </c>
      <c r="B44" s="27">
        <f t="shared" si="1"/>
        <v>2230120</v>
      </c>
      <c r="C44" s="29">
        <f>SUM(一般接種!D44+一般接種!G44+一般接種!J44+医療従事者等!C42)</f>
        <v>1086464</v>
      </c>
      <c r="D44" s="29">
        <f>SUM(一般接種!E44+一般接種!H44+一般接種!K44+医療従事者等!D42)</f>
        <v>1073831</v>
      </c>
      <c r="E44" s="27">
        <f t="shared" si="2"/>
        <v>69825</v>
      </c>
      <c r="F44" s="30">
        <v>11405</v>
      </c>
      <c r="G44" s="30">
        <v>39867</v>
      </c>
      <c r="H44" s="30">
        <v>18553</v>
      </c>
    </row>
    <row r="45" spans="1:8" x14ac:dyDescent="0.45">
      <c r="A45" s="25" t="s">
        <v>49</v>
      </c>
      <c r="B45" s="27">
        <f t="shared" si="1"/>
        <v>1153877</v>
      </c>
      <c r="C45" s="29">
        <f>SUM(一般接種!D45+一般接種!G45+一般接種!J45+医療従事者等!C43)</f>
        <v>554203</v>
      </c>
      <c r="D45" s="29">
        <f>SUM(一般接種!E45+一般接種!H45+一般接種!K45+医療従事者等!D43)</f>
        <v>546736</v>
      </c>
      <c r="E45" s="27">
        <f t="shared" si="2"/>
        <v>52938</v>
      </c>
      <c r="F45" s="30">
        <v>10291</v>
      </c>
      <c r="G45" s="30">
        <v>31241</v>
      </c>
      <c r="H45" s="30">
        <v>11406</v>
      </c>
    </row>
    <row r="46" spans="1:8" x14ac:dyDescent="0.45">
      <c r="A46" s="25" t="s">
        <v>50</v>
      </c>
      <c r="B46" s="27">
        <f t="shared" si="1"/>
        <v>8290815</v>
      </c>
      <c r="C46" s="29">
        <f>SUM(一般接種!D46+一般接種!G46+一般接種!J46+医療従事者等!C44)</f>
        <v>4051537</v>
      </c>
      <c r="D46" s="29">
        <f>SUM(一般接種!E46+一般接種!H46+一般接種!K46+医療従事者等!D44)</f>
        <v>3964668</v>
      </c>
      <c r="E46" s="27">
        <f t="shared" si="2"/>
        <v>274610</v>
      </c>
      <c r="F46" s="30">
        <v>34586</v>
      </c>
      <c r="G46" s="30">
        <v>163654</v>
      </c>
      <c r="H46" s="30">
        <v>76370</v>
      </c>
    </row>
    <row r="47" spans="1:8" x14ac:dyDescent="0.45">
      <c r="A47" s="25" t="s">
        <v>51</v>
      </c>
      <c r="B47" s="27">
        <f t="shared" si="1"/>
        <v>1361360</v>
      </c>
      <c r="C47" s="29">
        <f>SUM(一般接種!D47+一般接種!G47+一般接種!J47+医療従事者等!C45)</f>
        <v>643494</v>
      </c>
      <c r="D47" s="29">
        <f>SUM(一般接種!E47+一般接種!H47+一般接種!K47+医療従事者等!D45)</f>
        <v>633911</v>
      </c>
      <c r="E47" s="27">
        <f t="shared" si="2"/>
        <v>83955</v>
      </c>
      <c r="F47" s="30">
        <v>7647</v>
      </c>
      <c r="G47" s="30">
        <v>52711</v>
      </c>
      <c r="H47" s="30">
        <v>23597</v>
      </c>
    </row>
    <row r="48" spans="1:8" x14ac:dyDescent="0.45">
      <c r="A48" s="25" t="s">
        <v>52</v>
      </c>
      <c r="B48" s="27">
        <f t="shared" si="1"/>
        <v>2213936</v>
      </c>
      <c r="C48" s="29">
        <f>SUM(一般接種!D48+一般接種!G48+一般接種!J48+医療従事者等!C46)</f>
        <v>1074569</v>
      </c>
      <c r="D48" s="29">
        <f>SUM(一般接種!E48+一般接種!H48+一般接種!K48+医療従事者等!D46)</f>
        <v>1057441</v>
      </c>
      <c r="E48" s="27">
        <f t="shared" si="2"/>
        <v>81926</v>
      </c>
      <c r="F48" s="30">
        <v>12687</v>
      </c>
      <c r="G48" s="30">
        <v>46886</v>
      </c>
      <c r="H48" s="30">
        <v>22353</v>
      </c>
    </row>
    <row r="49" spans="1:8" x14ac:dyDescent="0.45">
      <c r="A49" s="25" t="s">
        <v>53</v>
      </c>
      <c r="B49" s="27">
        <f t="shared" si="1"/>
        <v>2948035</v>
      </c>
      <c r="C49" s="29">
        <f>SUM(一般接種!D49+一般接種!G49+一般接種!J49+医療従事者等!C47)</f>
        <v>1427423</v>
      </c>
      <c r="D49" s="29">
        <f>SUM(一般接種!E49+一般接種!H49+一般接種!K49+医療従事者等!D47)</f>
        <v>1409809</v>
      </c>
      <c r="E49" s="27">
        <f t="shared" si="2"/>
        <v>110803</v>
      </c>
      <c r="F49" s="30">
        <v>20503</v>
      </c>
      <c r="G49" s="30">
        <v>62408</v>
      </c>
      <c r="H49" s="30">
        <v>27892</v>
      </c>
    </row>
    <row r="50" spans="1:8" x14ac:dyDescent="0.45">
      <c r="A50" s="25" t="s">
        <v>54</v>
      </c>
      <c r="B50" s="27">
        <f t="shared" si="1"/>
        <v>1862516</v>
      </c>
      <c r="C50" s="29">
        <f>SUM(一般接種!D50+一般接種!G50+一般接種!J50+医療従事者等!C48)</f>
        <v>904459</v>
      </c>
      <c r="D50" s="29">
        <f>SUM(一般接種!E50+一般接種!H50+一般接種!K50+医療従事者等!D48)</f>
        <v>888075</v>
      </c>
      <c r="E50" s="27">
        <f t="shared" si="2"/>
        <v>69982</v>
      </c>
      <c r="F50" s="30">
        <v>16319</v>
      </c>
      <c r="G50" s="30">
        <v>39865</v>
      </c>
      <c r="H50" s="30">
        <v>13798</v>
      </c>
    </row>
    <row r="51" spans="1:8" x14ac:dyDescent="0.45">
      <c r="A51" s="25" t="s">
        <v>55</v>
      </c>
      <c r="B51" s="27">
        <f t="shared" si="1"/>
        <v>1763442</v>
      </c>
      <c r="C51" s="29">
        <f>SUM(一般接種!D51+一般接種!G51+一般接種!J51+医療従事者等!C49)</f>
        <v>849268</v>
      </c>
      <c r="D51" s="29">
        <f>SUM(一般接種!E51+一般接種!H51+一般接種!K51+医療従事者等!D49)</f>
        <v>836027</v>
      </c>
      <c r="E51" s="27">
        <f t="shared" si="2"/>
        <v>78147</v>
      </c>
      <c r="F51" s="30">
        <v>10534</v>
      </c>
      <c r="G51" s="30">
        <v>43544</v>
      </c>
      <c r="H51" s="30">
        <v>24069</v>
      </c>
    </row>
    <row r="52" spans="1:8" x14ac:dyDescent="0.45">
      <c r="A52" s="25" t="s">
        <v>56</v>
      </c>
      <c r="B52" s="27">
        <f t="shared" si="1"/>
        <v>2649870</v>
      </c>
      <c r="C52" s="29">
        <f>SUM(一般接種!D52+一般接種!G52+一般接種!J52+医療従事者等!C50)</f>
        <v>1287345</v>
      </c>
      <c r="D52" s="29">
        <f>SUM(一般接種!E52+一般接種!H52+一般接種!K52+医療従事者等!D50)</f>
        <v>1263984</v>
      </c>
      <c r="E52" s="27">
        <f t="shared" si="2"/>
        <v>98541</v>
      </c>
      <c r="F52" s="30">
        <v>15725</v>
      </c>
      <c r="G52" s="30">
        <v>55338</v>
      </c>
      <c r="H52" s="30">
        <v>27478</v>
      </c>
    </row>
    <row r="53" spans="1:8" x14ac:dyDescent="0.45">
      <c r="A53" s="25" t="s">
        <v>57</v>
      </c>
      <c r="B53" s="27">
        <f t="shared" si="1"/>
        <v>2153516</v>
      </c>
      <c r="C53" s="29">
        <f>SUM(一般接種!D53+一般接種!G53+一般接種!J53+医療従事者等!C51)</f>
        <v>1040473</v>
      </c>
      <c r="D53" s="29">
        <f>SUM(一般接種!E53+一般接種!H53+一般接種!K53+医療従事者等!D51)</f>
        <v>1017726</v>
      </c>
      <c r="E53" s="27">
        <f t="shared" si="2"/>
        <v>95317</v>
      </c>
      <c r="F53" s="30">
        <v>15646</v>
      </c>
      <c r="G53" s="30">
        <v>51598</v>
      </c>
      <c r="H53" s="30">
        <v>28073</v>
      </c>
    </row>
    <row r="54" spans="1:8" x14ac:dyDescent="0.45">
      <c r="A54" s="1"/>
      <c r="B54" s="8"/>
      <c r="C54" s="1"/>
      <c r="D54" s="1"/>
      <c r="E54" s="1"/>
      <c r="F54" s="1"/>
      <c r="G54" s="1"/>
      <c r="H54" s="1"/>
    </row>
    <row r="55" spans="1:8" x14ac:dyDescent="0.45">
      <c r="A55" s="36" t="s">
        <v>58</v>
      </c>
      <c r="B55" s="36"/>
      <c r="C55" s="36"/>
      <c r="D55" s="36"/>
      <c r="E55" s="36"/>
      <c r="F55" s="36"/>
      <c r="G55" s="1"/>
      <c r="H55" s="1"/>
    </row>
    <row r="56" spans="1:8" x14ac:dyDescent="0.45">
      <c r="A56" s="1" t="s">
        <v>59</v>
      </c>
      <c r="B56" s="1"/>
      <c r="C56" s="1"/>
      <c r="D56" s="1"/>
      <c r="E56" s="1"/>
      <c r="F56" s="1"/>
      <c r="G56" s="1"/>
      <c r="H56" s="1"/>
    </row>
    <row r="57" spans="1:8" x14ac:dyDescent="0.45">
      <c r="A57" s="1" t="s">
        <v>60</v>
      </c>
      <c r="B57" s="1"/>
      <c r="C57" s="1"/>
      <c r="D57" s="1"/>
      <c r="E57" s="1"/>
      <c r="F57" s="1"/>
      <c r="G57" s="1"/>
      <c r="H57" s="1"/>
    </row>
    <row r="58" spans="1:8" x14ac:dyDescent="0.45">
      <c r="A58" s="9" t="s">
        <v>61</v>
      </c>
      <c r="B58" s="1"/>
      <c r="C58" s="1"/>
      <c r="D58" s="1"/>
      <c r="E58" s="1"/>
      <c r="F58" s="1"/>
      <c r="G58" s="1"/>
      <c r="H58" s="1"/>
    </row>
    <row r="59" spans="1:8" x14ac:dyDescent="0.45">
      <c r="A59" s="36" t="s">
        <v>62</v>
      </c>
      <c r="B59" s="36"/>
      <c r="C59" s="36"/>
      <c r="D59" s="36"/>
      <c r="E59" s="36"/>
      <c r="F59" s="36"/>
      <c r="G59" s="36"/>
      <c r="H59" s="36"/>
    </row>
    <row r="60" spans="1:8" x14ac:dyDescent="0.45">
      <c r="A60" s="9" t="s">
        <v>63</v>
      </c>
      <c r="B60" s="9"/>
      <c r="C60" s="9"/>
      <c r="D60" s="9"/>
      <c r="E60" s="9"/>
      <c r="F60" s="1"/>
      <c r="G60" s="1"/>
      <c r="H60" s="1"/>
    </row>
  </sheetData>
  <mergeCells count="8">
    <mergeCell ref="A3:A5"/>
    <mergeCell ref="A59:H59"/>
    <mergeCell ref="A55:F55"/>
    <mergeCell ref="B4:B5"/>
    <mergeCell ref="C4:C5"/>
    <mergeCell ref="D4:D5"/>
    <mergeCell ref="B3:H3"/>
    <mergeCell ref="E4:H4"/>
  </mergeCells>
  <phoneticPr fontId="2"/>
  <pageMargins left="0.7" right="0.7" top="0.75" bottom="0.75" header="0.3" footer="0.3"/>
  <pageSetup paperSize="9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0"/>
  <sheetViews>
    <sheetView workbookViewId="0">
      <selection activeCell="C4" sqref="C4:E4"/>
    </sheetView>
  </sheetViews>
  <sheetFormatPr defaultRowHeight="18" x14ac:dyDescent="0.45"/>
  <cols>
    <col min="1" max="1" width="13.59765625" customWidth="1"/>
    <col min="2" max="2" width="11.3984375" style="2" bestFit="1" customWidth="1"/>
    <col min="3" max="8" width="11.3984375" bestFit="1" customWidth="1"/>
    <col min="9" max="9" width="8.69921875" bestFit="1" customWidth="1"/>
    <col min="10" max="11" width="9" bestFit="1" customWidth="1"/>
    <col min="12" max="12" width="1.69921875" customWidth="1"/>
    <col min="13" max="13" width="12.59765625" customWidth="1"/>
    <col min="15" max="15" width="12.19921875" customWidth="1"/>
    <col min="16" max="16" width="9.19921875" bestFit="1" customWidth="1"/>
    <col min="17" max="17" width="12.5" bestFit="1" customWidth="1"/>
  </cols>
  <sheetData>
    <row r="1" spans="1:18" x14ac:dyDescent="0.45">
      <c r="A1" s="1" t="s">
        <v>64</v>
      </c>
      <c r="B1" s="8"/>
      <c r="C1" s="9"/>
      <c r="D1" s="9"/>
    </row>
    <row r="2" spans="1:18" x14ac:dyDescent="0.45">
      <c r="B2"/>
      <c r="Q2" s="42" t="s">
        <v>1</v>
      </c>
      <c r="R2" s="42"/>
    </row>
    <row r="3" spans="1:18" ht="37.5" customHeight="1" x14ac:dyDescent="0.45">
      <c r="A3" s="43" t="s">
        <v>2</v>
      </c>
      <c r="B3" s="46" t="s">
        <v>65</v>
      </c>
      <c r="C3" s="46"/>
      <c r="D3" s="46"/>
      <c r="E3" s="46"/>
      <c r="F3" s="46"/>
      <c r="G3" s="46"/>
      <c r="H3" s="46"/>
      <c r="I3" s="46"/>
      <c r="J3" s="46"/>
      <c r="K3" s="46"/>
      <c r="M3" s="46" t="s">
        <v>66</v>
      </c>
      <c r="N3" s="46"/>
      <c r="O3" s="46"/>
      <c r="P3" s="46"/>
      <c r="Q3" s="46"/>
      <c r="R3" s="46"/>
    </row>
    <row r="4" spans="1:18" ht="18.75" customHeight="1" x14ac:dyDescent="0.45">
      <c r="A4" s="44"/>
      <c r="B4" s="47" t="s">
        <v>10</v>
      </c>
      <c r="C4" s="48" t="s">
        <v>67</v>
      </c>
      <c r="D4" s="48"/>
      <c r="E4" s="48"/>
      <c r="F4" s="49" t="s">
        <v>68</v>
      </c>
      <c r="G4" s="50"/>
      <c r="H4" s="51"/>
      <c r="I4" s="49" t="s">
        <v>69</v>
      </c>
      <c r="J4" s="50"/>
      <c r="K4" s="51"/>
      <c r="M4" s="40" t="s">
        <v>70</v>
      </c>
      <c r="N4" s="40"/>
      <c r="O4" s="46" t="s">
        <v>71</v>
      </c>
      <c r="P4" s="46"/>
      <c r="Q4" s="48" t="s">
        <v>69</v>
      </c>
      <c r="R4" s="48"/>
    </row>
    <row r="5" spans="1:18" ht="36" x14ac:dyDescent="0.45">
      <c r="A5" s="45"/>
      <c r="B5" s="47"/>
      <c r="C5" s="11" t="s">
        <v>72</v>
      </c>
      <c r="D5" s="11" t="s">
        <v>4</v>
      </c>
      <c r="E5" s="11" t="s">
        <v>5</v>
      </c>
      <c r="F5" s="11" t="s">
        <v>72</v>
      </c>
      <c r="G5" s="11" t="s">
        <v>4</v>
      </c>
      <c r="H5" s="11" t="s">
        <v>5</v>
      </c>
      <c r="I5" s="11" t="s">
        <v>72</v>
      </c>
      <c r="J5" s="11" t="s">
        <v>4</v>
      </c>
      <c r="K5" s="11" t="s">
        <v>5</v>
      </c>
      <c r="M5" s="12" t="s">
        <v>73</v>
      </c>
      <c r="N5" s="12" t="s">
        <v>74</v>
      </c>
      <c r="O5" s="12" t="s">
        <v>75</v>
      </c>
      <c r="P5" s="12" t="s">
        <v>76</v>
      </c>
      <c r="Q5" s="12" t="s">
        <v>75</v>
      </c>
      <c r="R5" s="12" t="s">
        <v>74</v>
      </c>
    </row>
    <row r="6" spans="1:18" x14ac:dyDescent="0.45">
      <c r="A6" s="7" t="s">
        <v>77</v>
      </c>
      <c r="B6" s="13">
        <f>SUM(B7:B53)</f>
        <v>188867041</v>
      </c>
      <c r="C6" s="13">
        <f t="shared" ref="C6" si="0">SUM(C7:C53)</f>
        <v>156724775</v>
      </c>
      <c r="D6" s="13">
        <f>SUM(D7:D53)</f>
        <v>78699093</v>
      </c>
      <c r="E6" s="14">
        <f>SUM(E7:E53)</f>
        <v>78025682</v>
      </c>
      <c r="F6" s="14">
        <f t="shared" ref="F6:Q6" si="1">SUM(F7:F53)</f>
        <v>32026164</v>
      </c>
      <c r="G6" s="14">
        <f>SUM(G7:G53)</f>
        <v>16065836</v>
      </c>
      <c r="H6" s="14">
        <f t="shared" ref="H6:K6" si="2">SUM(H7:H53)</f>
        <v>15960328</v>
      </c>
      <c r="I6" s="14">
        <f>SUM(I7:I53)</f>
        <v>116102</v>
      </c>
      <c r="J6" s="14">
        <f t="shared" si="2"/>
        <v>58256</v>
      </c>
      <c r="K6" s="14">
        <f t="shared" si="2"/>
        <v>57846</v>
      </c>
      <c r="L6" s="15"/>
      <c r="M6" s="14">
        <f>SUM(M7:M53)</f>
        <v>165153300</v>
      </c>
      <c r="N6" s="16">
        <f>C6/M6</f>
        <v>0.94896544604316113</v>
      </c>
      <c r="O6" s="14">
        <f t="shared" si="1"/>
        <v>34252000</v>
      </c>
      <c r="P6" s="17">
        <f>F6/O6</f>
        <v>0.93501588228424615</v>
      </c>
      <c r="Q6" s="14">
        <f t="shared" si="1"/>
        <v>195140</v>
      </c>
      <c r="R6" s="17">
        <f>I6/Q6</f>
        <v>0.59496771548631755</v>
      </c>
    </row>
    <row r="7" spans="1:18" x14ac:dyDescent="0.45">
      <c r="A7" s="4" t="s">
        <v>11</v>
      </c>
      <c r="B7" s="13">
        <v>7748769</v>
      </c>
      <c r="C7" s="13">
        <v>6260478</v>
      </c>
      <c r="D7" s="13">
        <v>3145459</v>
      </c>
      <c r="E7" s="14">
        <v>3115019</v>
      </c>
      <c r="F7" s="18">
        <v>1487464</v>
      </c>
      <c r="G7" s="14">
        <v>745309</v>
      </c>
      <c r="H7" s="14">
        <v>742155</v>
      </c>
      <c r="I7" s="14">
        <v>827</v>
      </c>
      <c r="J7" s="14">
        <v>413</v>
      </c>
      <c r="K7" s="14">
        <v>414</v>
      </c>
      <c r="L7" s="15" t="s">
        <v>78</v>
      </c>
      <c r="M7" s="14">
        <v>6947460</v>
      </c>
      <c r="N7" s="16">
        <v>0.90111753072345901</v>
      </c>
      <c r="O7" s="19">
        <v>1518200</v>
      </c>
      <c r="P7" s="16">
        <v>0.979754972994336</v>
      </c>
      <c r="Q7" s="14">
        <v>900</v>
      </c>
      <c r="R7" s="17">
        <v>0.91888888888888898</v>
      </c>
    </row>
    <row r="8" spans="1:18" x14ac:dyDescent="0.45">
      <c r="A8" s="4" t="s">
        <v>12</v>
      </c>
      <c r="B8" s="13">
        <v>1973539</v>
      </c>
      <c r="C8" s="13">
        <v>1786201</v>
      </c>
      <c r="D8" s="13">
        <v>896357</v>
      </c>
      <c r="E8" s="14">
        <v>889844</v>
      </c>
      <c r="F8" s="18">
        <v>185008</v>
      </c>
      <c r="G8" s="14">
        <v>92984</v>
      </c>
      <c r="H8" s="14">
        <v>92024</v>
      </c>
      <c r="I8" s="14">
        <v>2330</v>
      </c>
      <c r="J8" s="14">
        <v>1168</v>
      </c>
      <c r="K8" s="14">
        <v>1162</v>
      </c>
      <c r="L8" s="15" t="s">
        <v>78</v>
      </c>
      <c r="M8" s="14">
        <v>1807455</v>
      </c>
      <c r="N8" s="16">
        <v>0.98824092439369204</v>
      </c>
      <c r="O8" s="19">
        <v>186500</v>
      </c>
      <c r="P8" s="16">
        <v>0.99199999999999999</v>
      </c>
      <c r="Q8" s="14">
        <v>3640</v>
      </c>
      <c r="R8" s="17">
        <v>0.64010989010988995</v>
      </c>
    </row>
    <row r="9" spans="1:18" x14ac:dyDescent="0.45">
      <c r="A9" s="4" t="s">
        <v>13</v>
      </c>
      <c r="B9" s="13">
        <v>1898915</v>
      </c>
      <c r="C9" s="13">
        <v>1656851</v>
      </c>
      <c r="D9" s="13">
        <v>831308</v>
      </c>
      <c r="E9" s="14">
        <v>825543</v>
      </c>
      <c r="F9" s="18">
        <v>241973</v>
      </c>
      <c r="G9" s="14">
        <v>121482</v>
      </c>
      <c r="H9" s="14">
        <v>120491</v>
      </c>
      <c r="I9" s="14">
        <v>91</v>
      </c>
      <c r="J9" s="14">
        <v>48</v>
      </c>
      <c r="K9" s="14">
        <v>43</v>
      </c>
      <c r="L9" s="15" t="s">
        <v>78</v>
      </c>
      <c r="M9" s="14">
        <v>1739985</v>
      </c>
      <c r="N9" s="16">
        <v>0.95222142719621194</v>
      </c>
      <c r="O9" s="19">
        <v>227500</v>
      </c>
      <c r="P9" s="16">
        <v>1.06361758241758</v>
      </c>
      <c r="Q9" s="14">
        <v>120</v>
      </c>
      <c r="R9" s="17">
        <v>0.75833333333333297</v>
      </c>
    </row>
    <row r="10" spans="1:18" x14ac:dyDescent="0.45">
      <c r="A10" s="4" t="s">
        <v>14</v>
      </c>
      <c r="B10" s="13">
        <v>3446577</v>
      </c>
      <c r="C10" s="13">
        <v>2709806</v>
      </c>
      <c r="D10" s="13">
        <v>1360130</v>
      </c>
      <c r="E10" s="14">
        <v>1349676</v>
      </c>
      <c r="F10" s="18">
        <v>736725</v>
      </c>
      <c r="G10" s="14">
        <v>369250</v>
      </c>
      <c r="H10" s="14">
        <v>367475</v>
      </c>
      <c r="I10" s="14">
        <v>46</v>
      </c>
      <c r="J10" s="14">
        <v>24</v>
      </c>
      <c r="K10" s="14">
        <v>22</v>
      </c>
      <c r="L10" s="15" t="s">
        <v>78</v>
      </c>
      <c r="M10" s="14">
        <v>2895165</v>
      </c>
      <c r="N10" s="16">
        <v>0.93597636058739297</v>
      </c>
      <c r="O10" s="19">
        <v>854400</v>
      </c>
      <c r="P10" s="16">
        <v>0.86227176966292096</v>
      </c>
      <c r="Q10" s="14">
        <v>120</v>
      </c>
      <c r="R10" s="17">
        <v>0.38333333333333303</v>
      </c>
    </row>
    <row r="11" spans="1:18" x14ac:dyDescent="0.45">
      <c r="A11" s="4" t="s">
        <v>15</v>
      </c>
      <c r="B11" s="13">
        <v>1527389</v>
      </c>
      <c r="C11" s="13">
        <v>1435764</v>
      </c>
      <c r="D11" s="13">
        <v>720149</v>
      </c>
      <c r="E11" s="14">
        <v>715615</v>
      </c>
      <c r="F11" s="18">
        <v>91569</v>
      </c>
      <c r="G11" s="14">
        <v>46535</v>
      </c>
      <c r="H11" s="14">
        <v>45034</v>
      </c>
      <c r="I11" s="14">
        <v>56</v>
      </c>
      <c r="J11" s="14">
        <v>28</v>
      </c>
      <c r="K11" s="14">
        <v>28</v>
      </c>
      <c r="L11" s="15" t="s">
        <v>78</v>
      </c>
      <c r="M11" s="14">
        <v>1444755</v>
      </c>
      <c r="N11" s="16">
        <v>0.99377679952656295</v>
      </c>
      <c r="O11" s="19">
        <v>87900</v>
      </c>
      <c r="P11" s="16">
        <v>1.0417406143344701</v>
      </c>
      <c r="Q11" s="14">
        <v>140</v>
      </c>
      <c r="R11" s="17">
        <v>0.4</v>
      </c>
    </row>
    <row r="12" spans="1:18" x14ac:dyDescent="0.45">
      <c r="A12" s="4" t="s">
        <v>16</v>
      </c>
      <c r="B12" s="13">
        <v>1669863</v>
      </c>
      <c r="C12" s="13">
        <v>1594058</v>
      </c>
      <c r="D12" s="13">
        <v>800325</v>
      </c>
      <c r="E12" s="14">
        <v>793733</v>
      </c>
      <c r="F12" s="18">
        <v>75644</v>
      </c>
      <c r="G12" s="14">
        <v>37892</v>
      </c>
      <c r="H12" s="14">
        <v>37752</v>
      </c>
      <c r="I12" s="14">
        <v>161</v>
      </c>
      <c r="J12" s="14">
        <v>80</v>
      </c>
      <c r="K12" s="14">
        <v>81</v>
      </c>
      <c r="L12" s="15" t="s">
        <v>78</v>
      </c>
      <c r="M12" s="14">
        <v>1614795</v>
      </c>
      <c r="N12" s="16">
        <v>0.98715812223842603</v>
      </c>
      <c r="O12" s="19">
        <v>61700</v>
      </c>
      <c r="P12" s="16">
        <v>1.22599675850891</v>
      </c>
      <c r="Q12" s="14">
        <v>340</v>
      </c>
      <c r="R12" s="17">
        <v>0.47352941176470598</v>
      </c>
    </row>
    <row r="13" spans="1:18" x14ac:dyDescent="0.45">
      <c r="A13" s="4" t="s">
        <v>17</v>
      </c>
      <c r="B13" s="13">
        <v>2862743</v>
      </c>
      <c r="C13" s="13">
        <v>2658437</v>
      </c>
      <c r="D13" s="13">
        <v>1334965</v>
      </c>
      <c r="E13" s="14">
        <v>1323472</v>
      </c>
      <c r="F13" s="18">
        <v>204059</v>
      </c>
      <c r="G13" s="14">
        <v>102570</v>
      </c>
      <c r="H13" s="14">
        <v>101489</v>
      </c>
      <c r="I13" s="14">
        <v>247</v>
      </c>
      <c r="J13" s="14">
        <v>124</v>
      </c>
      <c r="K13" s="14">
        <v>123</v>
      </c>
      <c r="L13" s="15" t="s">
        <v>78</v>
      </c>
      <c r="M13" s="14">
        <v>2736240</v>
      </c>
      <c r="N13" s="16">
        <v>0.97156572522878104</v>
      </c>
      <c r="O13" s="19">
        <v>178600</v>
      </c>
      <c r="P13" s="16">
        <v>1.14254759238522</v>
      </c>
      <c r="Q13" s="14">
        <v>520</v>
      </c>
      <c r="R13" s="17">
        <v>0.47499999999999998</v>
      </c>
    </row>
    <row r="14" spans="1:18" x14ac:dyDescent="0.45">
      <c r="A14" s="4" t="s">
        <v>18</v>
      </c>
      <c r="B14" s="13">
        <v>4502101</v>
      </c>
      <c r="C14" s="13">
        <v>3637463</v>
      </c>
      <c r="D14" s="13">
        <v>1825851</v>
      </c>
      <c r="E14" s="14">
        <v>1811612</v>
      </c>
      <c r="F14" s="18">
        <v>864288</v>
      </c>
      <c r="G14" s="14">
        <v>433683</v>
      </c>
      <c r="H14" s="14">
        <v>430605</v>
      </c>
      <c r="I14" s="14">
        <v>350</v>
      </c>
      <c r="J14" s="14">
        <v>175</v>
      </c>
      <c r="K14" s="14">
        <v>175</v>
      </c>
      <c r="L14" s="15" t="s">
        <v>78</v>
      </c>
      <c r="M14" s="14">
        <v>3802305</v>
      </c>
      <c r="N14" s="16">
        <v>0.95664682343999197</v>
      </c>
      <c r="O14" s="19">
        <v>892500</v>
      </c>
      <c r="P14" s="16">
        <v>0.96838991596638602</v>
      </c>
      <c r="Q14" s="14">
        <v>800</v>
      </c>
      <c r="R14" s="17">
        <v>0.4375</v>
      </c>
    </row>
    <row r="15" spans="1:18" x14ac:dyDescent="0.45">
      <c r="A15" s="6" t="s">
        <v>19</v>
      </c>
      <c r="B15" s="13">
        <v>2990575</v>
      </c>
      <c r="C15" s="13">
        <v>2610283</v>
      </c>
      <c r="D15" s="13">
        <v>1310071</v>
      </c>
      <c r="E15" s="14">
        <v>1300212</v>
      </c>
      <c r="F15" s="18">
        <v>379469</v>
      </c>
      <c r="G15" s="14">
        <v>190798</v>
      </c>
      <c r="H15" s="14">
        <v>188671</v>
      </c>
      <c r="I15" s="14">
        <v>823</v>
      </c>
      <c r="J15" s="14">
        <v>419</v>
      </c>
      <c r="K15" s="14">
        <v>404</v>
      </c>
      <c r="L15" s="15" t="s">
        <v>78</v>
      </c>
      <c r="M15" s="14">
        <v>2653950</v>
      </c>
      <c r="N15" s="16">
        <v>0.98354641195199599</v>
      </c>
      <c r="O15" s="19">
        <v>375900</v>
      </c>
      <c r="P15" s="16">
        <v>1.00949454642192</v>
      </c>
      <c r="Q15" s="14">
        <v>1080</v>
      </c>
      <c r="R15" s="17">
        <v>0.76203703703703696</v>
      </c>
    </row>
    <row r="16" spans="1:18" x14ac:dyDescent="0.45">
      <c r="A16" s="4" t="s">
        <v>20</v>
      </c>
      <c r="B16" s="13">
        <v>2940680</v>
      </c>
      <c r="C16" s="13">
        <v>2095779</v>
      </c>
      <c r="D16" s="13">
        <v>1052423</v>
      </c>
      <c r="E16" s="14">
        <v>1043356</v>
      </c>
      <c r="F16" s="18">
        <v>844691</v>
      </c>
      <c r="G16" s="14">
        <v>423945</v>
      </c>
      <c r="H16" s="14">
        <v>420746</v>
      </c>
      <c r="I16" s="14">
        <v>210</v>
      </c>
      <c r="J16" s="14">
        <v>94</v>
      </c>
      <c r="K16" s="14">
        <v>116</v>
      </c>
      <c r="L16" s="15" t="s">
        <v>78</v>
      </c>
      <c r="M16" s="14">
        <v>2285595</v>
      </c>
      <c r="N16" s="16">
        <v>0.91695116588896997</v>
      </c>
      <c r="O16" s="19">
        <v>887500</v>
      </c>
      <c r="P16" s="16">
        <v>0.95176450704225402</v>
      </c>
      <c r="Q16" s="14">
        <v>320</v>
      </c>
      <c r="R16" s="17">
        <v>0.65625</v>
      </c>
    </row>
    <row r="17" spans="1:18" x14ac:dyDescent="0.45">
      <c r="A17" s="4" t="s">
        <v>21</v>
      </c>
      <c r="B17" s="13">
        <v>11260623</v>
      </c>
      <c r="C17" s="13">
        <v>9579334</v>
      </c>
      <c r="D17" s="13">
        <v>4815066</v>
      </c>
      <c r="E17" s="14">
        <v>4764268</v>
      </c>
      <c r="F17" s="18">
        <v>1663340</v>
      </c>
      <c r="G17" s="14">
        <v>832782</v>
      </c>
      <c r="H17" s="14">
        <v>830558</v>
      </c>
      <c r="I17" s="14">
        <v>17949</v>
      </c>
      <c r="J17" s="14">
        <v>9026</v>
      </c>
      <c r="K17" s="14">
        <v>8923</v>
      </c>
      <c r="L17" s="15" t="s">
        <v>78</v>
      </c>
      <c r="M17" s="14">
        <v>9975810</v>
      </c>
      <c r="N17" s="16">
        <v>0.96025625989268004</v>
      </c>
      <c r="O17" s="19">
        <v>659400</v>
      </c>
      <c r="P17" s="16">
        <v>2.5225053078556301</v>
      </c>
      <c r="Q17" s="14">
        <v>36860</v>
      </c>
      <c r="R17" s="17">
        <v>0.486950623982637</v>
      </c>
    </row>
    <row r="18" spans="1:18" x14ac:dyDescent="0.45">
      <c r="A18" s="4" t="s">
        <v>22</v>
      </c>
      <c r="B18" s="13">
        <v>9589565</v>
      </c>
      <c r="C18" s="13">
        <v>7908153</v>
      </c>
      <c r="D18" s="13">
        <v>3972846</v>
      </c>
      <c r="E18" s="14">
        <v>3935307</v>
      </c>
      <c r="F18" s="18">
        <v>1680663</v>
      </c>
      <c r="G18" s="14">
        <v>842001</v>
      </c>
      <c r="H18" s="14">
        <v>838662</v>
      </c>
      <c r="I18" s="14">
        <v>749</v>
      </c>
      <c r="J18" s="14">
        <v>349</v>
      </c>
      <c r="K18" s="14">
        <v>400</v>
      </c>
      <c r="L18" s="15" t="s">
        <v>78</v>
      </c>
      <c r="M18" s="14">
        <v>8203845</v>
      </c>
      <c r="N18" s="16">
        <v>0.96395690069717299</v>
      </c>
      <c r="O18" s="19">
        <v>643300</v>
      </c>
      <c r="P18" s="16">
        <v>2.61256489973574</v>
      </c>
      <c r="Q18" s="14">
        <v>4260</v>
      </c>
      <c r="R18" s="17">
        <v>0.17582159624413099</v>
      </c>
    </row>
    <row r="19" spans="1:18" x14ac:dyDescent="0.45">
      <c r="A19" s="4" t="s">
        <v>23</v>
      </c>
      <c r="B19" s="13">
        <v>20771164</v>
      </c>
      <c r="C19" s="13">
        <v>15445829</v>
      </c>
      <c r="D19" s="13">
        <v>7759019</v>
      </c>
      <c r="E19" s="14">
        <v>7686810</v>
      </c>
      <c r="F19" s="18">
        <v>5312058</v>
      </c>
      <c r="G19" s="14">
        <v>2665194</v>
      </c>
      <c r="H19" s="14">
        <v>2646864</v>
      </c>
      <c r="I19" s="14">
        <v>13277</v>
      </c>
      <c r="J19" s="14">
        <v>6509</v>
      </c>
      <c r="K19" s="14">
        <v>6768</v>
      </c>
      <c r="L19" s="15" t="s">
        <v>78</v>
      </c>
      <c r="M19" s="14">
        <v>16587480</v>
      </c>
      <c r="N19" s="16">
        <v>0.93117393359328804</v>
      </c>
      <c r="O19" s="19">
        <v>10129700</v>
      </c>
      <c r="P19" s="16">
        <v>0.52440427653336197</v>
      </c>
      <c r="Q19" s="14">
        <v>42380</v>
      </c>
      <c r="R19" s="17">
        <v>0.31328456819254402</v>
      </c>
    </row>
    <row r="20" spans="1:18" x14ac:dyDescent="0.45">
      <c r="A20" s="4" t="s">
        <v>24</v>
      </c>
      <c r="B20" s="13">
        <v>14032198</v>
      </c>
      <c r="C20" s="13">
        <v>10712870</v>
      </c>
      <c r="D20" s="13">
        <v>5375453</v>
      </c>
      <c r="E20" s="14">
        <v>5337417</v>
      </c>
      <c r="F20" s="18">
        <v>3313326</v>
      </c>
      <c r="G20" s="14">
        <v>1658657</v>
      </c>
      <c r="H20" s="14">
        <v>1654669</v>
      </c>
      <c r="I20" s="14">
        <v>6002</v>
      </c>
      <c r="J20" s="14">
        <v>3054</v>
      </c>
      <c r="K20" s="14">
        <v>2948</v>
      </c>
      <c r="L20" s="15" t="s">
        <v>78</v>
      </c>
      <c r="M20" s="14">
        <v>11191635</v>
      </c>
      <c r="N20" s="16">
        <v>0.95722117456475297</v>
      </c>
      <c r="O20" s="19">
        <v>1939600</v>
      </c>
      <c r="P20" s="16">
        <v>1.7082522169519501</v>
      </c>
      <c r="Q20" s="14">
        <v>11440</v>
      </c>
      <c r="R20" s="17">
        <v>0.52465034965034996</v>
      </c>
    </row>
    <row r="21" spans="1:18" x14ac:dyDescent="0.45">
      <c r="A21" s="4" t="s">
        <v>25</v>
      </c>
      <c r="B21" s="13">
        <v>3451001</v>
      </c>
      <c r="C21" s="13">
        <v>2883571</v>
      </c>
      <c r="D21" s="13">
        <v>1446005</v>
      </c>
      <c r="E21" s="14">
        <v>1437566</v>
      </c>
      <c r="F21" s="18">
        <v>567355</v>
      </c>
      <c r="G21" s="14">
        <v>284644</v>
      </c>
      <c r="H21" s="14">
        <v>282711</v>
      </c>
      <c r="I21" s="14">
        <v>75</v>
      </c>
      <c r="J21" s="14">
        <v>34</v>
      </c>
      <c r="K21" s="14">
        <v>41</v>
      </c>
      <c r="L21" s="15" t="s">
        <v>78</v>
      </c>
      <c r="M21" s="14">
        <v>3030105</v>
      </c>
      <c r="N21" s="16">
        <v>0.95164061971449798</v>
      </c>
      <c r="O21" s="19">
        <v>584800</v>
      </c>
      <c r="P21" s="16">
        <v>0.97016928864569096</v>
      </c>
      <c r="Q21" s="14">
        <v>240</v>
      </c>
      <c r="R21" s="17">
        <v>0.3125</v>
      </c>
    </row>
    <row r="22" spans="1:18" x14ac:dyDescent="0.45">
      <c r="A22" s="4" t="s">
        <v>26</v>
      </c>
      <c r="B22" s="13">
        <v>1637482</v>
      </c>
      <c r="C22" s="13">
        <v>1452267</v>
      </c>
      <c r="D22" s="13">
        <v>728468</v>
      </c>
      <c r="E22" s="14">
        <v>723799</v>
      </c>
      <c r="F22" s="18">
        <v>185005</v>
      </c>
      <c r="G22" s="14">
        <v>92755</v>
      </c>
      <c r="H22" s="14">
        <v>92250</v>
      </c>
      <c r="I22" s="14">
        <v>210</v>
      </c>
      <c r="J22" s="14">
        <v>110</v>
      </c>
      <c r="K22" s="14">
        <v>100</v>
      </c>
      <c r="L22" s="15" t="s">
        <v>78</v>
      </c>
      <c r="M22" s="14">
        <v>1489020</v>
      </c>
      <c r="N22" s="16">
        <v>0.97531732280291705</v>
      </c>
      <c r="O22" s="19">
        <v>176600</v>
      </c>
      <c r="P22" s="16">
        <v>1.04759343148358</v>
      </c>
      <c r="Q22" s="14">
        <v>400</v>
      </c>
      <c r="R22" s="17">
        <v>0.52500000000000002</v>
      </c>
    </row>
    <row r="23" spans="1:18" x14ac:dyDescent="0.45">
      <c r="A23" s="4" t="s">
        <v>27</v>
      </c>
      <c r="B23" s="13">
        <v>1687817</v>
      </c>
      <c r="C23" s="13">
        <v>1482970</v>
      </c>
      <c r="D23" s="13">
        <v>744634</v>
      </c>
      <c r="E23" s="14">
        <v>738336</v>
      </c>
      <c r="F23" s="18">
        <v>203857</v>
      </c>
      <c r="G23" s="14">
        <v>102323</v>
      </c>
      <c r="H23" s="14">
        <v>101534</v>
      </c>
      <c r="I23" s="14">
        <v>990</v>
      </c>
      <c r="J23" s="14">
        <v>500</v>
      </c>
      <c r="K23" s="14">
        <v>490</v>
      </c>
      <c r="L23" s="15" t="s">
        <v>78</v>
      </c>
      <c r="M23" s="14">
        <v>1519830</v>
      </c>
      <c r="N23" s="16">
        <v>0.97574728752557804</v>
      </c>
      <c r="O23" s="19">
        <v>220900</v>
      </c>
      <c r="P23" s="16">
        <v>0.922847442281575</v>
      </c>
      <c r="Q23" s="14">
        <v>1040</v>
      </c>
      <c r="R23" s="17">
        <v>0.95192307692307698</v>
      </c>
    </row>
    <row r="24" spans="1:18" x14ac:dyDescent="0.45">
      <c r="A24" s="4" t="s">
        <v>28</v>
      </c>
      <c r="B24" s="13">
        <v>1162351</v>
      </c>
      <c r="C24" s="13">
        <v>1022594</v>
      </c>
      <c r="D24" s="13">
        <v>513224</v>
      </c>
      <c r="E24" s="14">
        <v>509370</v>
      </c>
      <c r="F24" s="18">
        <v>139682</v>
      </c>
      <c r="G24" s="14">
        <v>70038</v>
      </c>
      <c r="H24" s="14">
        <v>69644</v>
      </c>
      <c r="I24" s="14">
        <v>75</v>
      </c>
      <c r="J24" s="14">
        <v>33</v>
      </c>
      <c r="K24" s="14">
        <v>42</v>
      </c>
      <c r="L24" s="15" t="s">
        <v>78</v>
      </c>
      <c r="M24" s="14">
        <v>1050270</v>
      </c>
      <c r="N24" s="16">
        <v>0.97364868081540901</v>
      </c>
      <c r="O24" s="19">
        <v>145200</v>
      </c>
      <c r="P24" s="16">
        <v>0.96199724517906404</v>
      </c>
      <c r="Q24" s="14">
        <v>120</v>
      </c>
      <c r="R24" s="17">
        <v>0.625</v>
      </c>
    </row>
    <row r="25" spans="1:18" x14ac:dyDescent="0.45">
      <c r="A25" s="4" t="s">
        <v>29</v>
      </c>
      <c r="B25" s="13">
        <v>1241354</v>
      </c>
      <c r="C25" s="13">
        <v>1096108</v>
      </c>
      <c r="D25" s="13">
        <v>550217</v>
      </c>
      <c r="E25" s="14">
        <v>545891</v>
      </c>
      <c r="F25" s="18">
        <v>145220</v>
      </c>
      <c r="G25" s="14">
        <v>72894</v>
      </c>
      <c r="H25" s="14">
        <v>72326</v>
      </c>
      <c r="I25" s="14">
        <v>26</v>
      </c>
      <c r="J25" s="14">
        <v>10</v>
      </c>
      <c r="K25" s="14">
        <v>16</v>
      </c>
      <c r="L25" s="15" t="s">
        <v>78</v>
      </c>
      <c r="M25" s="14">
        <v>1178190</v>
      </c>
      <c r="N25" s="16">
        <v>0.93033211960719397</v>
      </c>
      <c r="O25" s="19">
        <v>139400</v>
      </c>
      <c r="P25" s="16">
        <v>1.0417503586800601</v>
      </c>
      <c r="Q25" s="14">
        <v>220</v>
      </c>
      <c r="R25" s="17">
        <v>0.118181818181818</v>
      </c>
    </row>
    <row r="26" spans="1:18" x14ac:dyDescent="0.45">
      <c r="A26" s="4" t="s">
        <v>30</v>
      </c>
      <c r="B26" s="13">
        <v>3146988</v>
      </c>
      <c r="C26" s="13">
        <v>2863218</v>
      </c>
      <c r="D26" s="13">
        <v>1436703</v>
      </c>
      <c r="E26" s="14">
        <v>1426515</v>
      </c>
      <c r="F26" s="18">
        <v>283668</v>
      </c>
      <c r="G26" s="14">
        <v>142893</v>
      </c>
      <c r="H26" s="14">
        <v>140775</v>
      </c>
      <c r="I26" s="14">
        <v>102</v>
      </c>
      <c r="J26" s="14">
        <v>47</v>
      </c>
      <c r="K26" s="14">
        <v>55</v>
      </c>
      <c r="L26" s="15" t="s">
        <v>78</v>
      </c>
      <c r="M26" s="14">
        <v>2953470</v>
      </c>
      <c r="N26" s="16">
        <v>0.96944204613556295</v>
      </c>
      <c r="O26" s="19">
        <v>268100</v>
      </c>
      <c r="P26" s="16">
        <v>1.0580678851174901</v>
      </c>
      <c r="Q26" s="14">
        <v>140</v>
      </c>
      <c r="R26" s="17">
        <v>0.72857142857142898</v>
      </c>
    </row>
    <row r="27" spans="1:18" x14ac:dyDescent="0.45">
      <c r="A27" s="4" t="s">
        <v>31</v>
      </c>
      <c r="B27" s="13">
        <v>3050553</v>
      </c>
      <c r="C27" s="13">
        <v>2711502</v>
      </c>
      <c r="D27" s="13">
        <v>1359255</v>
      </c>
      <c r="E27" s="14">
        <v>1352247</v>
      </c>
      <c r="F27" s="18">
        <v>336927</v>
      </c>
      <c r="G27" s="14">
        <v>169620</v>
      </c>
      <c r="H27" s="14">
        <v>167307</v>
      </c>
      <c r="I27" s="14">
        <v>2124</v>
      </c>
      <c r="J27" s="14">
        <v>1067</v>
      </c>
      <c r="K27" s="14">
        <v>1057</v>
      </c>
      <c r="L27" s="15" t="s">
        <v>78</v>
      </c>
      <c r="M27" s="14">
        <v>2779725</v>
      </c>
      <c r="N27" s="16">
        <v>0.97545692469578804</v>
      </c>
      <c r="O27" s="19">
        <v>279600</v>
      </c>
      <c r="P27" s="16">
        <v>1.2050321888411999</v>
      </c>
      <c r="Q27" s="14">
        <v>2540</v>
      </c>
      <c r="R27" s="17">
        <v>0.836220472440945</v>
      </c>
    </row>
    <row r="28" spans="1:18" x14ac:dyDescent="0.45">
      <c r="A28" s="4" t="s">
        <v>32</v>
      </c>
      <c r="B28" s="13">
        <v>5779620</v>
      </c>
      <c r="C28" s="13">
        <v>5006985</v>
      </c>
      <c r="D28" s="13">
        <v>2513380</v>
      </c>
      <c r="E28" s="14">
        <v>2493605</v>
      </c>
      <c r="F28" s="18">
        <v>772474</v>
      </c>
      <c r="G28" s="14">
        <v>387706</v>
      </c>
      <c r="H28" s="14">
        <v>384768</v>
      </c>
      <c r="I28" s="14">
        <v>161</v>
      </c>
      <c r="J28" s="14">
        <v>84</v>
      </c>
      <c r="K28" s="14">
        <v>77</v>
      </c>
      <c r="L28" s="15" t="s">
        <v>78</v>
      </c>
      <c r="M28" s="14">
        <v>5045820</v>
      </c>
      <c r="N28" s="16">
        <v>0.99230353044698405</v>
      </c>
      <c r="O28" s="19">
        <v>752600</v>
      </c>
      <c r="P28" s="16">
        <v>1.02640712197715</v>
      </c>
      <c r="Q28" s="14">
        <v>920</v>
      </c>
      <c r="R28" s="17">
        <v>0.17499999999999999</v>
      </c>
    </row>
    <row r="29" spans="1:18" x14ac:dyDescent="0.45">
      <c r="A29" s="4" t="s">
        <v>33</v>
      </c>
      <c r="B29" s="13">
        <v>10991696</v>
      </c>
      <c r="C29" s="13">
        <v>8572822</v>
      </c>
      <c r="D29" s="13">
        <v>4303477</v>
      </c>
      <c r="E29" s="14">
        <v>4269345</v>
      </c>
      <c r="F29" s="18">
        <v>2418170</v>
      </c>
      <c r="G29" s="14">
        <v>1212943</v>
      </c>
      <c r="H29" s="14">
        <v>1205227</v>
      </c>
      <c r="I29" s="14">
        <v>704</v>
      </c>
      <c r="J29" s="14">
        <v>342</v>
      </c>
      <c r="K29" s="14">
        <v>362</v>
      </c>
      <c r="L29" s="15" t="s">
        <v>78</v>
      </c>
      <c r="M29" s="14">
        <v>9308910</v>
      </c>
      <c r="N29" s="16">
        <v>0.92092651019292304</v>
      </c>
      <c r="O29" s="19">
        <v>2709600</v>
      </c>
      <c r="P29" s="16">
        <v>0.89244537939179203</v>
      </c>
      <c r="Q29" s="14">
        <v>1260</v>
      </c>
      <c r="R29" s="17">
        <v>0.55873015873015897</v>
      </c>
    </row>
    <row r="30" spans="1:18" x14ac:dyDescent="0.45">
      <c r="A30" s="4" t="s">
        <v>34</v>
      </c>
      <c r="B30" s="13">
        <v>2710581</v>
      </c>
      <c r="C30" s="13">
        <v>2441887</v>
      </c>
      <c r="D30" s="13">
        <v>1224898</v>
      </c>
      <c r="E30" s="14">
        <v>1216989</v>
      </c>
      <c r="F30" s="18">
        <v>268241</v>
      </c>
      <c r="G30" s="14">
        <v>134735</v>
      </c>
      <c r="H30" s="14">
        <v>133506</v>
      </c>
      <c r="I30" s="14">
        <v>453</v>
      </c>
      <c r="J30" s="14">
        <v>232</v>
      </c>
      <c r="K30" s="14">
        <v>221</v>
      </c>
      <c r="L30" s="15" t="s">
        <v>78</v>
      </c>
      <c r="M30" s="14">
        <v>2514915</v>
      </c>
      <c r="N30" s="16">
        <v>0.97096204046657597</v>
      </c>
      <c r="O30" s="19">
        <v>239400</v>
      </c>
      <c r="P30" s="16">
        <v>1.1204720133667501</v>
      </c>
      <c r="Q30" s="14">
        <v>760</v>
      </c>
      <c r="R30" s="17">
        <v>0.59605263157894695</v>
      </c>
    </row>
    <row r="31" spans="1:18" x14ac:dyDescent="0.45">
      <c r="A31" s="4" t="s">
        <v>35</v>
      </c>
      <c r="B31" s="13">
        <v>2136379</v>
      </c>
      <c r="C31" s="13">
        <v>1768341</v>
      </c>
      <c r="D31" s="13">
        <v>887957</v>
      </c>
      <c r="E31" s="14">
        <v>880384</v>
      </c>
      <c r="F31" s="18">
        <v>367946</v>
      </c>
      <c r="G31" s="14">
        <v>184378</v>
      </c>
      <c r="H31" s="14">
        <v>183568</v>
      </c>
      <c r="I31" s="14">
        <v>92</v>
      </c>
      <c r="J31" s="14">
        <v>51</v>
      </c>
      <c r="K31" s="14">
        <v>41</v>
      </c>
      <c r="L31" s="15" t="s">
        <v>78</v>
      </c>
      <c r="M31" s="14">
        <v>1802580</v>
      </c>
      <c r="N31" s="16">
        <v>0.98100555869919803</v>
      </c>
      <c r="O31" s="19">
        <v>348300</v>
      </c>
      <c r="P31" s="16">
        <v>1.05640539764571</v>
      </c>
      <c r="Q31" s="14">
        <v>240</v>
      </c>
      <c r="R31" s="17">
        <v>0.38333333333333303</v>
      </c>
    </row>
    <row r="32" spans="1:18" x14ac:dyDescent="0.45">
      <c r="A32" s="4" t="s">
        <v>36</v>
      </c>
      <c r="B32" s="13">
        <v>3691847</v>
      </c>
      <c r="C32" s="13">
        <v>3043464</v>
      </c>
      <c r="D32" s="13">
        <v>1528757</v>
      </c>
      <c r="E32" s="14">
        <v>1514707</v>
      </c>
      <c r="F32" s="18">
        <v>647902</v>
      </c>
      <c r="G32" s="14">
        <v>325346</v>
      </c>
      <c r="H32" s="14">
        <v>322556</v>
      </c>
      <c r="I32" s="14">
        <v>481</v>
      </c>
      <c r="J32" s="14">
        <v>251</v>
      </c>
      <c r="K32" s="14">
        <v>230</v>
      </c>
      <c r="L32" s="15" t="s">
        <v>78</v>
      </c>
      <c r="M32" s="14">
        <v>3213795</v>
      </c>
      <c r="N32" s="16">
        <v>0.94700004200641297</v>
      </c>
      <c r="O32" s="19">
        <v>704200</v>
      </c>
      <c r="P32" s="16">
        <v>0.92005396194263001</v>
      </c>
      <c r="Q32" s="14">
        <v>1040</v>
      </c>
      <c r="R32" s="17">
        <v>0.46250000000000002</v>
      </c>
    </row>
    <row r="33" spans="1:18" x14ac:dyDescent="0.45">
      <c r="A33" s="4" t="s">
        <v>37</v>
      </c>
      <c r="B33" s="13">
        <v>12700619</v>
      </c>
      <c r="C33" s="13">
        <v>9778714</v>
      </c>
      <c r="D33" s="13">
        <v>4913274</v>
      </c>
      <c r="E33" s="14">
        <v>4865440</v>
      </c>
      <c r="F33" s="18">
        <v>2858155</v>
      </c>
      <c r="G33" s="14">
        <v>1432897</v>
      </c>
      <c r="H33" s="14">
        <v>1425258</v>
      </c>
      <c r="I33" s="14">
        <v>63750</v>
      </c>
      <c r="J33" s="14">
        <v>32123</v>
      </c>
      <c r="K33" s="14">
        <v>31627</v>
      </c>
      <c r="L33" s="15" t="s">
        <v>78</v>
      </c>
      <c r="M33" s="14">
        <v>10847265</v>
      </c>
      <c r="N33" s="16">
        <v>0.90149120538679595</v>
      </c>
      <c r="O33" s="19">
        <v>3481300</v>
      </c>
      <c r="P33" s="16">
        <v>0.82100221181742405</v>
      </c>
      <c r="Q33" s="14">
        <v>72500</v>
      </c>
      <c r="R33" s="17">
        <v>0.87931034482758597</v>
      </c>
    </row>
    <row r="34" spans="1:18" x14ac:dyDescent="0.45">
      <c r="A34" s="4" t="s">
        <v>38</v>
      </c>
      <c r="B34" s="13">
        <v>8163697</v>
      </c>
      <c r="C34" s="13">
        <v>6786964</v>
      </c>
      <c r="D34" s="13">
        <v>3406728</v>
      </c>
      <c r="E34" s="14">
        <v>3380236</v>
      </c>
      <c r="F34" s="18">
        <v>1375631</v>
      </c>
      <c r="G34" s="14">
        <v>691021</v>
      </c>
      <c r="H34" s="14">
        <v>684610</v>
      </c>
      <c r="I34" s="14">
        <v>1102</v>
      </c>
      <c r="J34" s="14">
        <v>546</v>
      </c>
      <c r="K34" s="14">
        <v>556</v>
      </c>
      <c r="L34" s="15" t="s">
        <v>78</v>
      </c>
      <c r="M34" s="14">
        <v>7170735</v>
      </c>
      <c r="N34" s="16">
        <v>0.94648093954106505</v>
      </c>
      <c r="O34" s="19">
        <v>1135400</v>
      </c>
      <c r="P34" s="16">
        <v>1.2115827021314101</v>
      </c>
      <c r="Q34" s="14">
        <v>2420</v>
      </c>
      <c r="R34" s="17">
        <v>0.45537190082644602</v>
      </c>
    </row>
    <row r="35" spans="1:18" x14ac:dyDescent="0.45">
      <c r="A35" s="4" t="s">
        <v>39</v>
      </c>
      <c r="B35" s="13">
        <v>2006080</v>
      </c>
      <c r="C35" s="13">
        <v>1784848</v>
      </c>
      <c r="D35" s="13">
        <v>895604</v>
      </c>
      <c r="E35" s="14">
        <v>889244</v>
      </c>
      <c r="F35" s="18">
        <v>221051</v>
      </c>
      <c r="G35" s="14">
        <v>110768</v>
      </c>
      <c r="H35" s="14">
        <v>110283</v>
      </c>
      <c r="I35" s="14">
        <v>181</v>
      </c>
      <c r="J35" s="14">
        <v>90</v>
      </c>
      <c r="K35" s="14">
        <v>91</v>
      </c>
      <c r="L35" s="15" t="s">
        <v>78</v>
      </c>
      <c r="M35" s="14">
        <v>1903200</v>
      </c>
      <c r="N35" s="16">
        <v>0.93781420765027301</v>
      </c>
      <c r="O35" s="19">
        <v>127300</v>
      </c>
      <c r="P35" s="16">
        <v>1.73645718774548</v>
      </c>
      <c r="Q35" s="14">
        <v>660</v>
      </c>
      <c r="R35" s="17">
        <v>0.27424242424242401</v>
      </c>
    </row>
    <row r="36" spans="1:18" x14ac:dyDescent="0.45">
      <c r="A36" s="4" t="s">
        <v>40</v>
      </c>
      <c r="B36" s="13">
        <v>1359082</v>
      </c>
      <c r="C36" s="13">
        <v>1297557</v>
      </c>
      <c r="D36" s="13">
        <v>652366</v>
      </c>
      <c r="E36" s="14">
        <v>645191</v>
      </c>
      <c r="F36" s="18">
        <v>61450</v>
      </c>
      <c r="G36" s="14">
        <v>30795</v>
      </c>
      <c r="H36" s="14">
        <v>30655</v>
      </c>
      <c r="I36" s="14">
        <v>75</v>
      </c>
      <c r="J36" s="14">
        <v>39</v>
      </c>
      <c r="K36" s="14">
        <v>36</v>
      </c>
      <c r="L36" s="15" t="s">
        <v>78</v>
      </c>
      <c r="M36" s="14">
        <v>1343745</v>
      </c>
      <c r="N36" s="16">
        <v>0.96562740698570004</v>
      </c>
      <c r="O36" s="19">
        <v>46100</v>
      </c>
      <c r="P36" s="16">
        <v>1.33297180043384</v>
      </c>
      <c r="Q36" s="14">
        <v>160</v>
      </c>
      <c r="R36" s="17">
        <v>0.46875</v>
      </c>
    </row>
    <row r="37" spans="1:18" x14ac:dyDescent="0.45">
      <c r="A37" s="4" t="s">
        <v>41</v>
      </c>
      <c r="B37" s="13">
        <v>794214</v>
      </c>
      <c r="C37" s="13">
        <v>695053</v>
      </c>
      <c r="D37" s="13">
        <v>349038</v>
      </c>
      <c r="E37" s="14">
        <v>346015</v>
      </c>
      <c r="F37" s="18">
        <v>99103</v>
      </c>
      <c r="G37" s="14">
        <v>49830</v>
      </c>
      <c r="H37" s="14">
        <v>49273</v>
      </c>
      <c r="I37" s="14">
        <v>58</v>
      </c>
      <c r="J37" s="14">
        <v>30</v>
      </c>
      <c r="K37" s="14">
        <v>28</v>
      </c>
      <c r="L37" s="15" t="s">
        <v>78</v>
      </c>
      <c r="M37" s="14">
        <v>758160</v>
      </c>
      <c r="N37" s="16">
        <v>0.91676295241109995</v>
      </c>
      <c r="O37" s="19">
        <v>110800</v>
      </c>
      <c r="P37" s="16">
        <v>0.89443140794223797</v>
      </c>
      <c r="Q37" s="14">
        <v>300</v>
      </c>
      <c r="R37" s="17">
        <v>0.193333333333333</v>
      </c>
    </row>
    <row r="38" spans="1:18" x14ac:dyDescent="0.45">
      <c r="A38" s="4" t="s">
        <v>42</v>
      </c>
      <c r="B38" s="13">
        <v>1009732</v>
      </c>
      <c r="C38" s="13">
        <v>954674</v>
      </c>
      <c r="D38" s="13">
        <v>479047</v>
      </c>
      <c r="E38" s="14">
        <v>475627</v>
      </c>
      <c r="F38" s="18">
        <v>54951</v>
      </c>
      <c r="G38" s="14">
        <v>27573</v>
      </c>
      <c r="H38" s="14">
        <v>27378</v>
      </c>
      <c r="I38" s="14">
        <v>107</v>
      </c>
      <c r="J38" s="14">
        <v>50</v>
      </c>
      <c r="K38" s="14">
        <v>57</v>
      </c>
      <c r="L38" s="15" t="s">
        <v>78</v>
      </c>
      <c r="M38" s="14">
        <v>994500</v>
      </c>
      <c r="N38" s="16">
        <v>0.95995374560080404</v>
      </c>
      <c r="O38" s="19">
        <v>47400</v>
      </c>
      <c r="P38" s="16">
        <v>1.15930379746835</v>
      </c>
      <c r="Q38" s="14">
        <v>640</v>
      </c>
      <c r="R38" s="17">
        <v>0.16718749999999999</v>
      </c>
    </row>
    <row r="39" spans="1:18" x14ac:dyDescent="0.45">
      <c r="A39" s="4" t="s">
        <v>43</v>
      </c>
      <c r="B39" s="13">
        <v>2683512</v>
      </c>
      <c r="C39" s="13">
        <v>2352240</v>
      </c>
      <c r="D39" s="13">
        <v>1181639</v>
      </c>
      <c r="E39" s="14">
        <v>1170601</v>
      </c>
      <c r="F39" s="18">
        <v>330971</v>
      </c>
      <c r="G39" s="14">
        <v>166161</v>
      </c>
      <c r="H39" s="14">
        <v>164810</v>
      </c>
      <c r="I39" s="14">
        <v>301</v>
      </c>
      <c r="J39" s="14">
        <v>152</v>
      </c>
      <c r="K39" s="14">
        <v>149</v>
      </c>
      <c r="L39" s="15" t="s">
        <v>78</v>
      </c>
      <c r="M39" s="14">
        <v>2592330</v>
      </c>
      <c r="N39" s="16">
        <v>0.90738447651340703</v>
      </c>
      <c r="O39" s="19">
        <v>385900</v>
      </c>
      <c r="P39" s="16">
        <v>0.85766001554807003</v>
      </c>
      <c r="Q39" s="14">
        <v>700</v>
      </c>
      <c r="R39" s="17">
        <v>0.43</v>
      </c>
    </row>
    <row r="40" spans="1:18" x14ac:dyDescent="0.45">
      <c r="A40" s="4" t="s">
        <v>44</v>
      </c>
      <c r="B40" s="13">
        <v>4041584</v>
      </c>
      <c r="C40" s="13">
        <v>3456083</v>
      </c>
      <c r="D40" s="13">
        <v>1736268</v>
      </c>
      <c r="E40" s="14">
        <v>1719815</v>
      </c>
      <c r="F40" s="18">
        <v>585392</v>
      </c>
      <c r="G40" s="14">
        <v>293463</v>
      </c>
      <c r="H40" s="14">
        <v>291929</v>
      </c>
      <c r="I40" s="14">
        <v>109</v>
      </c>
      <c r="J40" s="14">
        <v>56</v>
      </c>
      <c r="K40" s="14">
        <v>53</v>
      </c>
      <c r="L40" s="15" t="s">
        <v>78</v>
      </c>
      <c r="M40" s="14">
        <v>3653130</v>
      </c>
      <c r="N40" s="16">
        <v>0.94606077528037602</v>
      </c>
      <c r="O40" s="19">
        <v>616200</v>
      </c>
      <c r="P40" s="16">
        <v>0.95000324569944805</v>
      </c>
      <c r="Q40" s="14">
        <v>1120</v>
      </c>
      <c r="R40" s="17">
        <v>9.73214285714286E-2</v>
      </c>
    </row>
    <row r="41" spans="1:18" x14ac:dyDescent="0.45">
      <c r="A41" s="4" t="s">
        <v>45</v>
      </c>
      <c r="B41" s="13">
        <v>1983303</v>
      </c>
      <c r="C41" s="13">
        <v>1772236</v>
      </c>
      <c r="D41" s="13">
        <v>889286</v>
      </c>
      <c r="E41" s="14">
        <v>882950</v>
      </c>
      <c r="F41" s="18">
        <v>211016</v>
      </c>
      <c r="G41" s="14">
        <v>105947</v>
      </c>
      <c r="H41" s="14">
        <v>105069</v>
      </c>
      <c r="I41" s="14">
        <v>51</v>
      </c>
      <c r="J41" s="14">
        <v>31</v>
      </c>
      <c r="K41" s="14">
        <v>20</v>
      </c>
      <c r="L41" s="15" t="s">
        <v>78</v>
      </c>
      <c r="M41" s="14">
        <v>1888575</v>
      </c>
      <c r="N41" s="16">
        <v>0.93839852799068102</v>
      </c>
      <c r="O41" s="19">
        <v>210200</v>
      </c>
      <c r="P41" s="16">
        <v>1.0038820171265499</v>
      </c>
      <c r="Q41" s="14">
        <v>300</v>
      </c>
      <c r="R41" s="17">
        <v>0.17</v>
      </c>
    </row>
    <row r="42" spans="1:18" x14ac:dyDescent="0.45">
      <c r="A42" s="4" t="s">
        <v>46</v>
      </c>
      <c r="B42" s="13">
        <v>1068689</v>
      </c>
      <c r="C42" s="13">
        <v>917755</v>
      </c>
      <c r="D42" s="13">
        <v>460562</v>
      </c>
      <c r="E42" s="14">
        <v>457193</v>
      </c>
      <c r="F42" s="18">
        <v>150771</v>
      </c>
      <c r="G42" s="14">
        <v>75555</v>
      </c>
      <c r="H42" s="14">
        <v>75216</v>
      </c>
      <c r="I42" s="14">
        <v>163</v>
      </c>
      <c r="J42" s="14">
        <v>79</v>
      </c>
      <c r="K42" s="14">
        <v>84</v>
      </c>
      <c r="L42" s="15" t="s">
        <v>78</v>
      </c>
      <c r="M42" s="14">
        <v>951405</v>
      </c>
      <c r="N42" s="16">
        <v>0.96463125587946197</v>
      </c>
      <c r="O42" s="19">
        <v>152900</v>
      </c>
      <c r="P42" s="16">
        <v>0.986075866579464</v>
      </c>
      <c r="Q42" s="14">
        <v>560</v>
      </c>
      <c r="R42" s="17">
        <v>0.29107142857142898</v>
      </c>
    </row>
    <row r="43" spans="1:18" x14ac:dyDescent="0.45">
      <c r="A43" s="4" t="s">
        <v>47</v>
      </c>
      <c r="B43" s="13">
        <v>1409408</v>
      </c>
      <c r="C43" s="13">
        <v>1297852</v>
      </c>
      <c r="D43" s="13">
        <v>651508</v>
      </c>
      <c r="E43" s="14">
        <v>646344</v>
      </c>
      <c r="F43" s="18">
        <v>111385</v>
      </c>
      <c r="G43" s="14">
        <v>55770</v>
      </c>
      <c r="H43" s="14">
        <v>55615</v>
      </c>
      <c r="I43" s="14">
        <v>171</v>
      </c>
      <c r="J43" s="14">
        <v>84</v>
      </c>
      <c r="K43" s="14">
        <v>87</v>
      </c>
      <c r="L43" s="15" t="s">
        <v>78</v>
      </c>
      <c r="M43" s="14">
        <v>1352910</v>
      </c>
      <c r="N43" s="16">
        <v>0.95930401874478</v>
      </c>
      <c r="O43" s="19">
        <v>102300</v>
      </c>
      <c r="P43" s="16">
        <v>1.0888074291300101</v>
      </c>
      <c r="Q43" s="14">
        <v>200</v>
      </c>
      <c r="R43" s="17">
        <v>0.85499999999999998</v>
      </c>
    </row>
    <row r="44" spans="1:18" x14ac:dyDescent="0.45">
      <c r="A44" s="4" t="s">
        <v>48</v>
      </c>
      <c r="B44" s="13">
        <v>2001490</v>
      </c>
      <c r="C44" s="13">
        <v>1870843</v>
      </c>
      <c r="D44" s="13">
        <v>939039</v>
      </c>
      <c r="E44" s="14">
        <v>931804</v>
      </c>
      <c r="F44" s="18">
        <v>130593</v>
      </c>
      <c r="G44" s="14">
        <v>65518</v>
      </c>
      <c r="H44" s="14">
        <v>65075</v>
      </c>
      <c r="I44" s="14">
        <v>54</v>
      </c>
      <c r="J44" s="14">
        <v>27</v>
      </c>
      <c r="K44" s="14">
        <v>27</v>
      </c>
      <c r="L44" s="15" t="s">
        <v>78</v>
      </c>
      <c r="M44" s="14">
        <v>1944150</v>
      </c>
      <c r="N44" s="16">
        <v>0.96229354730859196</v>
      </c>
      <c r="O44" s="19">
        <v>128400</v>
      </c>
      <c r="P44" s="16">
        <v>1.0170794392523399</v>
      </c>
      <c r="Q44" s="14">
        <v>100</v>
      </c>
      <c r="R44" s="17">
        <v>0.54</v>
      </c>
    </row>
    <row r="45" spans="1:18" x14ac:dyDescent="0.45">
      <c r="A45" s="4" t="s">
        <v>49</v>
      </c>
      <c r="B45" s="13">
        <v>1014859</v>
      </c>
      <c r="C45" s="13">
        <v>956772</v>
      </c>
      <c r="D45" s="13">
        <v>480736</v>
      </c>
      <c r="E45" s="14">
        <v>476036</v>
      </c>
      <c r="F45" s="18">
        <v>58016</v>
      </c>
      <c r="G45" s="14">
        <v>29142</v>
      </c>
      <c r="H45" s="14">
        <v>28874</v>
      </c>
      <c r="I45" s="14">
        <v>71</v>
      </c>
      <c r="J45" s="14">
        <v>32</v>
      </c>
      <c r="K45" s="14">
        <v>39</v>
      </c>
      <c r="L45" s="15" t="s">
        <v>78</v>
      </c>
      <c r="M45" s="14">
        <v>1002495</v>
      </c>
      <c r="N45" s="16">
        <v>0.95439079496655799</v>
      </c>
      <c r="O45" s="19">
        <v>55600</v>
      </c>
      <c r="P45" s="16">
        <v>1.04345323741007</v>
      </c>
      <c r="Q45" s="14">
        <v>120</v>
      </c>
      <c r="R45" s="17">
        <v>0.59166666666666701</v>
      </c>
    </row>
    <row r="46" spans="1:18" x14ac:dyDescent="0.45">
      <c r="A46" s="4" t="s">
        <v>50</v>
      </c>
      <c r="B46" s="13">
        <v>7491271</v>
      </c>
      <c r="C46" s="13">
        <v>6530330</v>
      </c>
      <c r="D46" s="13">
        <v>3281685</v>
      </c>
      <c r="E46" s="14">
        <v>3248645</v>
      </c>
      <c r="F46" s="18">
        <v>960758</v>
      </c>
      <c r="G46" s="14">
        <v>485396</v>
      </c>
      <c r="H46" s="14">
        <v>475362</v>
      </c>
      <c r="I46" s="14">
        <v>183</v>
      </c>
      <c r="J46" s="14">
        <v>100</v>
      </c>
      <c r="K46" s="14">
        <v>83</v>
      </c>
      <c r="L46" s="15" t="s">
        <v>78</v>
      </c>
      <c r="M46" s="14">
        <v>6570330</v>
      </c>
      <c r="N46" s="16">
        <v>0.99391202572777904</v>
      </c>
      <c r="O46" s="19">
        <v>1044200</v>
      </c>
      <c r="P46" s="16">
        <v>0.92009002106876103</v>
      </c>
      <c r="Q46" s="14">
        <v>700</v>
      </c>
      <c r="R46" s="17">
        <v>0.26142857142857101</v>
      </c>
    </row>
    <row r="47" spans="1:18" x14ac:dyDescent="0.45">
      <c r="A47" s="4" t="s">
        <v>51</v>
      </c>
      <c r="B47" s="13">
        <v>1161359</v>
      </c>
      <c r="C47" s="13">
        <v>1078619</v>
      </c>
      <c r="D47" s="13">
        <v>541730</v>
      </c>
      <c r="E47" s="14">
        <v>536889</v>
      </c>
      <c r="F47" s="18">
        <v>82724</v>
      </c>
      <c r="G47" s="14">
        <v>41674</v>
      </c>
      <c r="H47" s="14">
        <v>41050</v>
      </c>
      <c r="I47" s="14">
        <v>16</v>
      </c>
      <c r="J47" s="14">
        <v>5</v>
      </c>
      <c r="K47" s="14">
        <v>11</v>
      </c>
      <c r="L47" s="15" t="s">
        <v>78</v>
      </c>
      <c r="M47" s="14">
        <v>1146405</v>
      </c>
      <c r="N47" s="16">
        <v>0.94087080918174604</v>
      </c>
      <c r="O47" s="19">
        <v>74400</v>
      </c>
      <c r="P47" s="16">
        <v>1.1118817204301099</v>
      </c>
      <c r="Q47" s="14">
        <v>120</v>
      </c>
      <c r="R47" s="17">
        <v>0.133333333333333</v>
      </c>
    </row>
    <row r="48" spans="1:18" x14ac:dyDescent="0.45">
      <c r="A48" s="4" t="s">
        <v>52</v>
      </c>
      <c r="B48" s="13">
        <v>1980831</v>
      </c>
      <c r="C48" s="13">
        <v>1698309</v>
      </c>
      <c r="D48" s="13">
        <v>853020</v>
      </c>
      <c r="E48" s="14">
        <v>845289</v>
      </c>
      <c r="F48" s="18">
        <v>282493</v>
      </c>
      <c r="G48" s="14">
        <v>141533</v>
      </c>
      <c r="H48" s="14">
        <v>140960</v>
      </c>
      <c r="I48" s="14">
        <v>29</v>
      </c>
      <c r="J48" s="14">
        <v>12</v>
      </c>
      <c r="K48" s="14">
        <v>17</v>
      </c>
      <c r="L48" s="15" t="s">
        <v>78</v>
      </c>
      <c r="M48" s="14">
        <v>1756950</v>
      </c>
      <c r="N48" s="16">
        <v>0.96662340988645101</v>
      </c>
      <c r="O48" s="19">
        <v>288800</v>
      </c>
      <c r="P48" s="16">
        <v>0.97816135734071996</v>
      </c>
      <c r="Q48" s="14">
        <v>160</v>
      </c>
      <c r="R48" s="17">
        <v>0.18124999999999999</v>
      </c>
    </row>
    <row r="49" spans="1:18" x14ac:dyDescent="0.45">
      <c r="A49" s="4" t="s">
        <v>53</v>
      </c>
      <c r="B49" s="13">
        <v>2603035</v>
      </c>
      <c r="C49" s="13">
        <v>2236877</v>
      </c>
      <c r="D49" s="13">
        <v>1122808</v>
      </c>
      <c r="E49" s="14">
        <v>1114069</v>
      </c>
      <c r="F49" s="18">
        <v>365912</v>
      </c>
      <c r="G49" s="14">
        <v>183460</v>
      </c>
      <c r="H49" s="14">
        <v>182452</v>
      </c>
      <c r="I49" s="14">
        <v>246</v>
      </c>
      <c r="J49" s="14">
        <v>123</v>
      </c>
      <c r="K49" s="14">
        <v>123</v>
      </c>
      <c r="L49" s="15" t="s">
        <v>78</v>
      </c>
      <c r="M49" s="14">
        <v>2318355</v>
      </c>
      <c r="N49" s="16">
        <v>0.96485525297031705</v>
      </c>
      <c r="O49" s="19">
        <v>349700</v>
      </c>
      <c r="P49" s="16">
        <v>1.0463597369173601</v>
      </c>
      <c r="Q49" s="14">
        <v>660</v>
      </c>
      <c r="R49" s="17">
        <v>0.37272727272727302</v>
      </c>
    </row>
    <row r="50" spans="1:18" x14ac:dyDescent="0.45">
      <c r="A50" s="4" t="s">
        <v>54</v>
      </c>
      <c r="B50" s="13">
        <v>1653409</v>
      </c>
      <c r="C50" s="13">
        <v>1518467</v>
      </c>
      <c r="D50" s="13">
        <v>762850</v>
      </c>
      <c r="E50" s="14">
        <v>755617</v>
      </c>
      <c r="F50" s="18">
        <v>134854</v>
      </c>
      <c r="G50" s="14">
        <v>67657</v>
      </c>
      <c r="H50" s="14">
        <v>67197</v>
      </c>
      <c r="I50" s="14">
        <v>88</v>
      </c>
      <c r="J50" s="14">
        <v>38</v>
      </c>
      <c r="K50" s="14">
        <v>50</v>
      </c>
      <c r="L50" s="15" t="s">
        <v>78</v>
      </c>
      <c r="M50" s="14">
        <v>1559025</v>
      </c>
      <c r="N50" s="16">
        <v>0.97398502269046405</v>
      </c>
      <c r="O50" s="19">
        <v>125500</v>
      </c>
      <c r="P50" s="16">
        <v>1.0745338645418301</v>
      </c>
      <c r="Q50" s="14">
        <v>300</v>
      </c>
      <c r="R50" s="17">
        <v>0.293333333333333</v>
      </c>
    </row>
    <row r="51" spans="1:18" x14ac:dyDescent="0.45">
      <c r="A51" s="4" t="s">
        <v>55</v>
      </c>
      <c r="B51" s="13">
        <v>1567493</v>
      </c>
      <c r="C51" s="13">
        <v>1505356</v>
      </c>
      <c r="D51" s="13">
        <v>756219</v>
      </c>
      <c r="E51" s="14">
        <v>749137</v>
      </c>
      <c r="F51" s="18">
        <v>62112</v>
      </c>
      <c r="G51" s="14">
        <v>31153</v>
      </c>
      <c r="H51" s="14">
        <v>30959</v>
      </c>
      <c r="I51" s="14">
        <v>25</v>
      </c>
      <c r="J51" s="14">
        <v>10</v>
      </c>
      <c r="K51" s="14">
        <v>15</v>
      </c>
      <c r="L51" s="15" t="s">
        <v>78</v>
      </c>
      <c r="M51" s="14">
        <v>1567995</v>
      </c>
      <c r="N51" s="16">
        <v>0.96005153077656502</v>
      </c>
      <c r="O51" s="19">
        <v>55600</v>
      </c>
      <c r="P51" s="16">
        <v>1.1171223021582699</v>
      </c>
      <c r="Q51" s="14">
        <v>180</v>
      </c>
      <c r="R51" s="17">
        <v>0.13888888888888901</v>
      </c>
    </row>
    <row r="52" spans="1:18" x14ac:dyDescent="0.45">
      <c r="A52" s="4" t="s">
        <v>56</v>
      </c>
      <c r="B52" s="13">
        <v>2346458</v>
      </c>
      <c r="C52" s="13">
        <v>2151299</v>
      </c>
      <c r="D52" s="13">
        <v>1080335</v>
      </c>
      <c r="E52" s="14">
        <v>1070964</v>
      </c>
      <c r="F52" s="18">
        <v>194925</v>
      </c>
      <c r="G52" s="14">
        <v>97762</v>
      </c>
      <c r="H52" s="14">
        <v>97163</v>
      </c>
      <c r="I52" s="14">
        <v>234</v>
      </c>
      <c r="J52" s="14">
        <v>115</v>
      </c>
      <c r="K52" s="14">
        <v>119</v>
      </c>
      <c r="L52" s="15" t="s">
        <v>78</v>
      </c>
      <c r="M52" s="14">
        <v>2222610</v>
      </c>
      <c r="N52" s="16">
        <v>0.96791564871929803</v>
      </c>
      <c r="O52" s="19">
        <v>197100</v>
      </c>
      <c r="P52" s="16">
        <v>0.98896499238964997</v>
      </c>
      <c r="Q52" s="14">
        <v>340</v>
      </c>
      <c r="R52" s="17">
        <v>0.68823529411764695</v>
      </c>
    </row>
    <row r="53" spans="1:18" x14ac:dyDescent="0.45">
      <c r="A53" s="4" t="s">
        <v>57</v>
      </c>
      <c r="B53" s="13">
        <v>1924546</v>
      </c>
      <c r="C53" s="13">
        <v>1646892</v>
      </c>
      <c r="D53" s="13">
        <v>828954</v>
      </c>
      <c r="E53" s="14">
        <v>817938</v>
      </c>
      <c r="F53" s="18">
        <v>277177</v>
      </c>
      <c r="G53" s="14">
        <v>139404</v>
      </c>
      <c r="H53" s="14">
        <v>137773</v>
      </c>
      <c r="I53" s="14">
        <v>477</v>
      </c>
      <c r="J53" s="14">
        <v>242</v>
      </c>
      <c r="K53" s="14">
        <v>235</v>
      </c>
      <c r="L53" s="15" t="s">
        <v>78</v>
      </c>
      <c r="M53" s="14">
        <v>1835925</v>
      </c>
      <c r="N53" s="16">
        <v>0.89703664365374403</v>
      </c>
      <c r="O53" s="19">
        <v>305500</v>
      </c>
      <c r="P53" s="16">
        <v>0.90728968903437002</v>
      </c>
      <c r="Q53" s="14">
        <v>1060</v>
      </c>
      <c r="R53" s="17">
        <v>0.45</v>
      </c>
    </row>
    <row r="55" spans="1:18" x14ac:dyDescent="0.45">
      <c r="A55" s="41" t="s">
        <v>79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</row>
    <row r="56" spans="1:18" x14ac:dyDescent="0.45">
      <c r="A56" s="52" t="s">
        <v>80</v>
      </c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</row>
    <row r="57" spans="1:18" x14ac:dyDescent="0.45">
      <c r="A57" s="52" t="s">
        <v>81</v>
      </c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</row>
    <row r="58" spans="1:18" x14ac:dyDescent="0.45">
      <c r="A58" s="52" t="s">
        <v>82</v>
      </c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</row>
    <row r="59" spans="1:18" ht="18" customHeight="1" x14ac:dyDescent="0.45">
      <c r="A59" s="41" t="s">
        <v>83</v>
      </c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</row>
    <row r="60" spans="1:18" x14ac:dyDescent="0.45">
      <c r="A60" s="1" t="s">
        <v>84</v>
      </c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E18" sqref="E18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85</v>
      </c>
    </row>
    <row r="2" spans="1:6" x14ac:dyDescent="0.45">
      <c r="D2" s="3" t="s">
        <v>86</v>
      </c>
    </row>
    <row r="3" spans="1:6" ht="36" x14ac:dyDescent="0.45">
      <c r="A3" s="4" t="s">
        <v>2</v>
      </c>
      <c r="B3" s="12" t="s">
        <v>87</v>
      </c>
      <c r="C3" s="5" t="s">
        <v>4</v>
      </c>
      <c r="D3" s="5" t="s">
        <v>5</v>
      </c>
      <c r="E3" s="9"/>
    </row>
    <row r="4" spans="1:6" x14ac:dyDescent="0.45">
      <c r="A4" s="7" t="s">
        <v>10</v>
      </c>
      <c r="B4" s="10">
        <f>SUM(B5:B51)</f>
        <v>12294115</v>
      </c>
      <c r="C4" s="10">
        <f t="shared" ref="C4:D4" si="0">SUM(C5:C51)</f>
        <v>6532164</v>
      </c>
      <c r="D4" s="10">
        <f t="shared" si="0"/>
        <v>5761951</v>
      </c>
      <c r="E4" s="20"/>
    </row>
    <row r="5" spans="1:6" x14ac:dyDescent="0.45">
      <c r="A5" s="4" t="s">
        <v>11</v>
      </c>
      <c r="B5" s="10">
        <f>SUM(C5:D5)</f>
        <v>622010</v>
      </c>
      <c r="C5" s="10">
        <v>329121</v>
      </c>
      <c r="D5" s="10">
        <v>292889</v>
      </c>
      <c r="E5" s="20"/>
    </row>
    <row r="6" spans="1:6" x14ac:dyDescent="0.45">
      <c r="A6" s="4" t="s">
        <v>12</v>
      </c>
      <c r="B6" s="10">
        <f t="shared" ref="B6:B51" si="1">SUM(C6:D6)</f>
        <v>127635</v>
      </c>
      <c r="C6" s="10">
        <v>67672</v>
      </c>
      <c r="D6" s="10">
        <v>59963</v>
      </c>
      <c r="E6" s="20"/>
    </row>
    <row r="7" spans="1:6" x14ac:dyDescent="0.45">
      <c r="A7" s="4" t="s">
        <v>13</v>
      </c>
      <c r="B7" s="10">
        <f t="shared" si="1"/>
        <v>136340</v>
      </c>
      <c r="C7" s="10">
        <v>72438</v>
      </c>
      <c r="D7" s="10">
        <v>63902</v>
      </c>
      <c r="E7" s="20"/>
    </row>
    <row r="8" spans="1:6" x14ac:dyDescent="0.45">
      <c r="A8" s="4" t="s">
        <v>14</v>
      </c>
      <c r="B8" s="10">
        <f t="shared" si="1"/>
        <v>279258</v>
      </c>
      <c r="C8" s="10">
        <v>151012</v>
      </c>
      <c r="D8" s="10">
        <v>128246</v>
      </c>
      <c r="E8" s="20"/>
    </row>
    <row r="9" spans="1:6" x14ac:dyDescent="0.45">
      <c r="A9" s="4" t="s">
        <v>15</v>
      </c>
      <c r="B9" s="10">
        <f t="shared" si="1"/>
        <v>109968</v>
      </c>
      <c r="C9" s="10">
        <v>57783</v>
      </c>
      <c r="D9" s="10">
        <v>52185</v>
      </c>
      <c r="E9" s="20"/>
    </row>
    <row r="10" spans="1:6" x14ac:dyDescent="0.45">
      <c r="A10" s="4" t="s">
        <v>16</v>
      </c>
      <c r="B10" s="10">
        <f t="shared" si="1"/>
        <v>114558</v>
      </c>
      <c r="C10" s="10">
        <v>59511</v>
      </c>
      <c r="D10" s="10">
        <v>55047</v>
      </c>
      <c r="E10" s="20"/>
    </row>
    <row r="11" spans="1:6" x14ac:dyDescent="0.45">
      <c r="A11" s="4" t="s">
        <v>17</v>
      </c>
      <c r="B11" s="10">
        <f t="shared" si="1"/>
        <v>202123</v>
      </c>
      <c r="C11" s="10">
        <v>105214</v>
      </c>
      <c r="D11" s="10">
        <v>96909</v>
      </c>
      <c r="E11" s="20"/>
    </row>
    <row r="12" spans="1:6" x14ac:dyDescent="0.45">
      <c r="A12" s="4" t="s">
        <v>18</v>
      </c>
      <c r="B12" s="10">
        <f t="shared" si="1"/>
        <v>272373</v>
      </c>
      <c r="C12" s="10">
        <v>145190</v>
      </c>
      <c r="D12" s="10">
        <v>127183</v>
      </c>
      <c r="E12" s="20"/>
      <c r="F12" s="21"/>
    </row>
    <row r="13" spans="1:6" x14ac:dyDescent="0.45">
      <c r="A13" s="6" t="s">
        <v>19</v>
      </c>
      <c r="B13" s="10">
        <f t="shared" si="1"/>
        <v>160736</v>
      </c>
      <c r="C13" s="10">
        <v>85170</v>
      </c>
      <c r="D13" s="10">
        <v>75566</v>
      </c>
      <c r="E13" s="9"/>
    </row>
    <row r="14" spans="1:6" x14ac:dyDescent="0.45">
      <c r="A14" s="4" t="s">
        <v>20</v>
      </c>
      <c r="B14" s="10">
        <f t="shared" si="1"/>
        <v>193603</v>
      </c>
      <c r="C14" s="10">
        <v>104105</v>
      </c>
      <c r="D14" s="10">
        <v>89498</v>
      </c>
    </row>
    <row r="15" spans="1:6" x14ac:dyDescent="0.45">
      <c r="A15" s="4" t="s">
        <v>21</v>
      </c>
      <c r="B15" s="10">
        <f t="shared" si="1"/>
        <v>594185</v>
      </c>
      <c r="C15" s="10">
        <v>316629</v>
      </c>
      <c r="D15" s="10">
        <v>277556</v>
      </c>
    </row>
    <row r="16" spans="1:6" x14ac:dyDescent="0.45">
      <c r="A16" s="4" t="s">
        <v>22</v>
      </c>
      <c r="B16" s="10">
        <f t="shared" si="1"/>
        <v>510380</v>
      </c>
      <c r="C16" s="10">
        <v>270761</v>
      </c>
      <c r="D16" s="10">
        <v>239619</v>
      </c>
    </row>
    <row r="17" spans="1:4" x14ac:dyDescent="0.45">
      <c r="A17" s="4" t="s">
        <v>23</v>
      </c>
      <c r="B17" s="10">
        <f t="shared" si="1"/>
        <v>1156429</v>
      </c>
      <c r="C17" s="10">
        <v>610484</v>
      </c>
      <c r="D17" s="10">
        <v>545945</v>
      </c>
    </row>
    <row r="18" spans="1:4" x14ac:dyDescent="0.45">
      <c r="A18" s="4" t="s">
        <v>24</v>
      </c>
      <c r="B18" s="10">
        <f t="shared" si="1"/>
        <v>744461</v>
      </c>
      <c r="C18" s="10">
        <v>396406</v>
      </c>
      <c r="D18" s="10">
        <v>348055</v>
      </c>
    </row>
    <row r="19" spans="1:4" x14ac:dyDescent="0.45">
      <c r="A19" s="4" t="s">
        <v>25</v>
      </c>
      <c r="B19" s="10">
        <f t="shared" si="1"/>
        <v>219377</v>
      </c>
      <c r="C19" s="10">
        <v>120665</v>
      </c>
      <c r="D19" s="10">
        <v>98712</v>
      </c>
    </row>
    <row r="20" spans="1:4" x14ac:dyDescent="0.45">
      <c r="A20" s="4" t="s">
        <v>26</v>
      </c>
      <c r="B20" s="10">
        <f t="shared" si="1"/>
        <v>108367</v>
      </c>
      <c r="C20" s="10">
        <v>56053</v>
      </c>
      <c r="D20" s="10">
        <v>52314</v>
      </c>
    </row>
    <row r="21" spans="1:4" x14ac:dyDescent="0.45">
      <c r="A21" s="4" t="s">
        <v>27</v>
      </c>
      <c r="B21" s="10">
        <f t="shared" si="1"/>
        <v>127843</v>
      </c>
      <c r="C21" s="10">
        <v>66996</v>
      </c>
      <c r="D21" s="10">
        <v>60847</v>
      </c>
    </row>
    <row r="22" spans="1:4" x14ac:dyDescent="0.45">
      <c r="A22" s="4" t="s">
        <v>28</v>
      </c>
      <c r="B22" s="10">
        <f t="shared" si="1"/>
        <v>94396</v>
      </c>
      <c r="C22" s="10">
        <v>48565</v>
      </c>
      <c r="D22" s="10">
        <v>45831</v>
      </c>
    </row>
    <row r="23" spans="1:4" x14ac:dyDescent="0.45">
      <c r="A23" s="4" t="s">
        <v>29</v>
      </c>
      <c r="B23" s="10">
        <f t="shared" si="1"/>
        <v>80670</v>
      </c>
      <c r="C23" s="10">
        <v>42589</v>
      </c>
      <c r="D23" s="10">
        <v>38081</v>
      </c>
    </row>
    <row r="24" spans="1:4" x14ac:dyDescent="0.45">
      <c r="A24" s="4" t="s">
        <v>30</v>
      </c>
      <c r="B24" s="10">
        <f t="shared" si="1"/>
        <v>196409</v>
      </c>
      <c r="C24" s="10">
        <v>104803</v>
      </c>
      <c r="D24" s="10">
        <v>91606</v>
      </c>
    </row>
    <row r="25" spans="1:4" x14ac:dyDescent="0.45">
      <c r="A25" s="4" t="s">
        <v>31</v>
      </c>
      <c r="B25" s="10">
        <f t="shared" si="1"/>
        <v>202127</v>
      </c>
      <c r="C25" s="10">
        <v>104076</v>
      </c>
      <c r="D25" s="10">
        <v>98051</v>
      </c>
    </row>
    <row r="26" spans="1:4" x14ac:dyDescent="0.45">
      <c r="A26" s="4" t="s">
        <v>32</v>
      </c>
      <c r="B26" s="10">
        <f t="shared" si="1"/>
        <v>311028</v>
      </c>
      <c r="C26" s="10">
        <v>163684</v>
      </c>
      <c r="D26" s="10">
        <v>147344</v>
      </c>
    </row>
    <row r="27" spans="1:4" x14ac:dyDescent="0.45">
      <c r="A27" s="4" t="s">
        <v>33</v>
      </c>
      <c r="B27" s="10">
        <f t="shared" si="1"/>
        <v>683602</v>
      </c>
      <c r="C27" s="10">
        <v>377735</v>
      </c>
      <c r="D27" s="10">
        <v>305867</v>
      </c>
    </row>
    <row r="28" spans="1:4" x14ac:dyDescent="0.45">
      <c r="A28" s="4" t="s">
        <v>34</v>
      </c>
      <c r="B28" s="10">
        <f t="shared" si="1"/>
        <v>170728</v>
      </c>
      <c r="C28" s="10">
        <v>89383</v>
      </c>
      <c r="D28" s="10">
        <v>81345</v>
      </c>
    </row>
    <row r="29" spans="1:4" x14ac:dyDescent="0.45">
      <c r="A29" s="4" t="s">
        <v>35</v>
      </c>
      <c r="B29" s="10">
        <f t="shared" si="1"/>
        <v>121154</v>
      </c>
      <c r="C29" s="10">
        <v>63126</v>
      </c>
      <c r="D29" s="10">
        <v>58028</v>
      </c>
    </row>
    <row r="30" spans="1:4" x14ac:dyDescent="0.45">
      <c r="A30" s="4" t="s">
        <v>36</v>
      </c>
      <c r="B30" s="10">
        <f t="shared" si="1"/>
        <v>262814</v>
      </c>
      <c r="C30" s="10">
        <v>141663</v>
      </c>
      <c r="D30" s="10">
        <v>121151</v>
      </c>
    </row>
    <row r="31" spans="1:4" x14ac:dyDescent="0.45">
      <c r="A31" s="4" t="s">
        <v>37</v>
      </c>
      <c r="B31" s="10">
        <f t="shared" si="1"/>
        <v>788849</v>
      </c>
      <c r="C31" s="10">
        <v>419978</v>
      </c>
      <c r="D31" s="10">
        <v>368871</v>
      </c>
    </row>
    <row r="32" spans="1:4" x14ac:dyDescent="0.45">
      <c r="A32" s="4" t="s">
        <v>38</v>
      </c>
      <c r="B32" s="10">
        <f t="shared" si="1"/>
        <v>503825</v>
      </c>
      <c r="C32" s="10">
        <v>265713</v>
      </c>
      <c r="D32" s="10">
        <v>238112</v>
      </c>
    </row>
    <row r="33" spans="1:4" x14ac:dyDescent="0.45">
      <c r="A33" s="4" t="s">
        <v>39</v>
      </c>
      <c r="B33" s="10">
        <f t="shared" si="1"/>
        <v>138127</v>
      </c>
      <c r="C33" s="10">
        <v>71939</v>
      </c>
      <c r="D33" s="10">
        <v>66188</v>
      </c>
    </row>
    <row r="34" spans="1:4" x14ac:dyDescent="0.45">
      <c r="A34" s="4" t="s">
        <v>40</v>
      </c>
      <c r="B34" s="10">
        <f t="shared" si="1"/>
        <v>101989</v>
      </c>
      <c r="C34" s="10">
        <v>53764</v>
      </c>
      <c r="D34" s="10">
        <v>48225</v>
      </c>
    </row>
    <row r="35" spans="1:4" x14ac:dyDescent="0.45">
      <c r="A35" s="4" t="s">
        <v>41</v>
      </c>
      <c r="B35" s="10">
        <f t="shared" si="1"/>
        <v>64807</v>
      </c>
      <c r="C35" s="10">
        <v>33734</v>
      </c>
      <c r="D35" s="10">
        <v>31073</v>
      </c>
    </row>
    <row r="36" spans="1:4" x14ac:dyDescent="0.45">
      <c r="A36" s="4" t="s">
        <v>42</v>
      </c>
      <c r="B36" s="10">
        <f t="shared" si="1"/>
        <v>75967</v>
      </c>
      <c r="C36" s="10">
        <v>40916</v>
      </c>
      <c r="D36" s="10">
        <v>35051</v>
      </c>
    </row>
    <row r="37" spans="1:4" x14ac:dyDescent="0.45">
      <c r="A37" s="4" t="s">
        <v>43</v>
      </c>
      <c r="B37" s="10">
        <f t="shared" si="1"/>
        <v>245459</v>
      </c>
      <c r="C37" s="10">
        <v>132914</v>
      </c>
      <c r="D37" s="10">
        <v>112545</v>
      </c>
    </row>
    <row r="38" spans="1:4" x14ac:dyDescent="0.45">
      <c r="A38" s="4" t="s">
        <v>44</v>
      </c>
      <c r="B38" s="10">
        <f t="shared" si="1"/>
        <v>317115</v>
      </c>
      <c r="C38" s="10">
        <v>166219</v>
      </c>
      <c r="D38" s="10">
        <v>150896</v>
      </c>
    </row>
    <row r="39" spans="1:4" x14ac:dyDescent="0.45">
      <c r="A39" s="4" t="s">
        <v>45</v>
      </c>
      <c r="B39" s="10">
        <f t="shared" si="1"/>
        <v>185631</v>
      </c>
      <c r="C39" s="10">
        <v>101685</v>
      </c>
      <c r="D39" s="10">
        <v>83946</v>
      </c>
    </row>
    <row r="40" spans="1:4" x14ac:dyDescent="0.45">
      <c r="A40" s="4" t="s">
        <v>46</v>
      </c>
      <c r="B40" s="10">
        <f t="shared" si="1"/>
        <v>98243</v>
      </c>
      <c r="C40" s="10">
        <v>51317</v>
      </c>
      <c r="D40" s="10">
        <v>46926</v>
      </c>
    </row>
    <row r="41" spans="1:4" x14ac:dyDescent="0.45">
      <c r="A41" s="4" t="s">
        <v>47</v>
      </c>
      <c r="B41" s="10">
        <f t="shared" si="1"/>
        <v>104837</v>
      </c>
      <c r="C41" s="10">
        <v>54695</v>
      </c>
      <c r="D41" s="10">
        <v>50142</v>
      </c>
    </row>
    <row r="42" spans="1:4" x14ac:dyDescent="0.45">
      <c r="A42" s="4" t="s">
        <v>48</v>
      </c>
      <c r="B42" s="10">
        <f t="shared" si="1"/>
        <v>158805</v>
      </c>
      <c r="C42" s="10">
        <v>81880</v>
      </c>
      <c r="D42" s="10">
        <v>76925</v>
      </c>
    </row>
    <row r="43" spans="1:4" x14ac:dyDescent="0.45">
      <c r="A43" s="4" t="s">
        <v>49</v>
      </c>
      <c r="B43" s="10">
        <f t="shared" si="1"/>
        <v>86080</v>
      </c>
      <c r="C43" s="10">
        <v>44293</v>
      </c>
      <c r="D43" s="10">
        <v>41787</v>
      </c>
    </row>
    <row r="44" spans="1:4" x14ac:dyDescent="0.45">
      <c r="A44" s="4" t="s">
        <v>50</v>
      </c>
      <c r="B44" s="10">
        <f t="shared" si="1"/>
        <v>524934</v>
      </c>
      <c r="C44" s="10">
        <v>284356</v>
      </c>
      <c r="D44" s="10">
        <v>240578</v>
      </c>
    </row>
    <row r="45" spans="1:4" x14ac:dyDescent="0.45">
      <c r="A45" s="4" t="s">
        <v>51</v>
      </c>
      <c r="B45" s="10">
        <f t="shared" si="1"/>
        <v>116046</v>
      </c>
      <c r="C45" s="10">
        <v>60085</v>
      </c>
      <c r="D45" s="10">
        <v>55961</v>
      </c>
    </row>
    <row r="46" spans="1:4" x14ac:dyDescent="0.45">
      <c r="A46" s="4" t="s">
        <v>52</v>
      </c>
      <c r="B46" s="10">
        <f t="shared" si="1"/>
        <v>151179</v>
      </c>
      <c r="C46" s="10">
        <v>80004</v>
      </c>
      <c r="D46" s="10">
        <v>71175</v>
      </c>
    </row>
    <row r="47" spans="1:4" x14ac:dyDescent="0.45">
      <c r="A47" s="4" t="s">
        <v>53</v>
      </c>
      <c r="B47" s="10">
        <f t="shared" si="1"/>
        <v>234197</v>
      </c>
      <c r="C47" s="10">
        <v>121032</v>
      </c>
      <c r="D47" s="10">
        <v>113165</v>
      </c>
    </row>
    <row r="48" spans="1:4" x14ac:dyDescent="0.45">
      <c r="A48" s="4" t="s">
        <v>54</v>
      </c>
      <c r="B48" s="10">
        <f t="shared" si="1"/>
        <v>139125</v>
      </c>
      <c r="C48" s="10">
        <v>73914</v>
      </c>
      <c r="D48" s="10">
        <v>65211</v>
      </c>
    </row>
    <row r="49" spans="1:4" x14ac:dyDescent="0.45">
      <c r="A49" s="4" t="s">
        <v>55</v>
      </c>
      <c r="B49" s="10">
        <f t="shared" si="1"/>
        <v>117802</v>
      </c>
      <c r="C49" s="10">
        <v>61886</v>
      </c>
      <c r="D49" s="10">
        <v>55916</v>
      </c>
    </row>
    <row r="50" spans="1:4" x14ac:dyDescent="0.45">
      <c r="A50" s="4" t="s">
        <v>56</v>
      </c>
      <c r="B50" s="10">
        <f t="shared" si="1"/>
        <v>204871</v>
      </c>
      <c r="C50" s="10">
        <v>109133</v>
      </c>
      <c r="D50" s="10">
        <v>95738</v>
      </c>
    </row>
    <row r="51" spans="1:4" x14ac:dyDescent="0.45">
      <c r="A51" s="4" t="s">
        <v>57</v>
      </c>
      <c r="B51" s="10">
        <f t="shared" si="1"/>
        <v>133653</v>
      </c>
      <c r="C51" s="10">
        <v>71873</v>
      </c>
      <c r="D51" s="10">
        <v>61780</v>
      </c>
    </row>
    <row r="53" spans="1:4" x14ac:dyDescent="0.45">
      <c r="A53" s="9" t="s">
        <v>88</v>
      </c>
    </row>
    <row r="54" spans="1:4" x14ac:dyDescent="0.45">
      <c r="A54" t="s">
        <v>89</v>
      </c>
    </row>
    <row r="55" spans="1:4" x14ac:dyDescent="0.45">
      <c r="A55" t="s">
        <v>90</v>
      </c>
    </row>
    <row r="56" spans="1:4" x14ac:dyDescent="0.45">
      <c r="A56" t="s">
        <v>91</v>
      </c>
    </row>
    <row r="57" spans="1:4" x14ac:dyDescent="0.45">
      <c r="A57" s="1" t="s">
        <v>92</v>
      </c>
    </row>
    <row r="58" spans="1:4" x14ac:dyDescent="0.45">
      <c r="A58" t="s">
        <v>93</v>
      </c>
    </row>
    <row r="59" spans="1:4" x14ac:dyDescent="0.45">
      <c r="A59" t="s">
        <v>94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DIGI-808455956-3398740</_dlc_DocId>
    <_Flow_SignoffStatus xmlns="0e1d05ab-b491-48cc-a1d7-91236226a3a4" xsi:nil="true"/>
    <d1ca xmlns="0e1d05ab-b491-48cc-a1d7-91236226a3a4" xsi:nil="true"/>
    <_ip_UnifiedCompliancePolicyUIAction xmlns="http://schemas.microsoft.com/sharepoint/v3" xsi:nil="true"/>
    <_dlc_DocIdUrl xmlns="89559dea-130d-4237-8e78-1ce7f44b9a24">
      <Url>https://digitalgojp.sharepoint.com/sites/digi_portal/_layouts/15/DocIdRedir.aspx?ID=DIGI-808455956-3398740</Url>
      <Description>DIGI-808455956-3398740</Description>
    </_dlc_DocIdUrl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AE537C-60CD-4866-A00E-6DE043086ED5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4A6BA076-4771-484F-85B6-DA96070A9B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BD8C64-296D-4CB9-9F83-C316F30B7AA6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A0728C7E-66ED-4D88-B0BD-A0023A345DC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総接種回数</vt:lpstr>
      <vt:lpstr>一般接種</vt:lpstr>
      <vt:lpstr>医療従事者等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2021-07-12T02:26:06Z</dcterms:created>
  <dcterms:modified xsi:type="dcterms:W3CDTF">2022-02-07T02:50:19Z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5c9fd18a-34ab-4b81-817d-c50d71bbc63d</vt:lpwstr>
  </property>
</Properties>
</file>