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filterPrivacy="1" defaultThemeVersion="164011"/>
  <bookViews>
    <workbookView xWindow="42636" yWindow="3216" windowWidth="28800" windowHeight="15432"/>
  </bookViews>
  <sheets>
    <sheet name="総接種回数" sheetId="6" r:id="rId1"/>
    <sheet name="一般接種" sheetId="7" r:id="rId2"/>
    <sheet name="医療従事者等" sheetId="8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" i="6" l="1"/>
  <c r="G6" i="6"/>
  <c r="F6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7" i="6"/>
  <c r="C8" i="6" l="1"/>
  <c r="D8" i="6"/>
  <c r="C9" i="6"/>
  <c r="D9" i="6"/>
  <c r="C10" i="6"/>
  <c r="D10" i="6"/>
  <c r="C11" i="6"/>
  <c r="D11" i="6"/>
  <c r="C12" i="6"/>
  <c r="D12" i="6"/>
  <c r="C13" i="6"/>
  <c r="D13" i="6"/>
  <c r="C14" i="6"/>
  <c r="D14" i="6"/>
  <c r="C15" i="6"/>
  <c r="D15" i="6"/>
  <c r="C16" i="6"/>
  <c r="D16" i="6"/>
  <c r="C17" i="6"/>
  <c r="D17" i="6"/>
  <c r="C18" i="6"/>
  <c r="D18" i="6"/>
  <c r="C19" i="6"/>
  <c r="D19" i="6"/>
  <c r="C20" i="6"/>
  <c r="D20" i="6"/>
  <c r="C21" i="6"/>
  <c r="D21" i="6"/>
  <c r="C22" i="6"/>
  <c r="D22" i="6"/>
  <c r="C23" i="6"/>
  <c r="D23" i="6"/>
  <c r="C24" i="6"/>
  <c r="D24" i="6"/>
  <c r="C25" i="6"/>
  <c r="D25" i="6"/>
  <c r="C26" i="6"/>
  <c r="D26" i="6"/>
  <c r="C27" i="6"/>
  <c r="D27" i="6"/>
  <c r="C28" i="6"/>
  <c r="D28" i="6"/>
  <c r="C29" i="6"/>
  <c r="D29" i="6"/>
  <c r="C30" i="6"/>
  <c r="D30" i="6"/>
  <c r="C31" i="6"/>
  <c r="D31" i="6"/>
  <c r="C32" i="6"/>
  <c r="D32" i="6"/>
  <c r="C33" i="6"/>
  <c r="D33" i="6"/>
  <c r="C34" i="6"/>
  <c r="D34" i="6"/>
  <c r="C35" i="6"/>
  <c r="D35" i="6"/>
  <c r="C36" i="6"/>
  <c r="D36" i="6"/>
  <c r="C37" i="6"/>
  <c r="D37" i="6"/>
  <c r="C38" i="6"/>
  <c r="D38" i="6"/>
  <c r="C39" i="6"/>
  <c r="D39" i="6"/>
  <c r="C40" i="6"/>
  <c r="D40" i="6"/>
  <c r="C41" i="6"/>
  <c r="D41" i="6"/>
  <c r="C42" i="6"/>
  <c r="D42" i="6"/>
  <c r="C43" i="6"/>
  <c r="D43" i="6"/>
  <c r="C44" i="6"/>
  <c r="D44" i="6"/>
  <c r="C45" i="6"/>
  <c r="D45" i="6"/>
  <c r="C46" i="6"/>
  <c r="D46" i="6"/>
  <c r="C47" i="6"/>
  <c r="D47" i="6"/>
  <c r="C48" i="6"/>
  <c r="D48" i="6"/>
  <c r="C49" i="6"/>
  <c r="D49" i="6"/>
  <c r="C50" i="6"/>
  <c r="D50" i="6"/>
  <c r="C51" i="6"/>
  <c r="D51" i="6"/>
  <c r="C52" i="6"/>
  <c r="D52" i="6"/>
  <c r="C53" i="6"/>
  <c r="D53" i="6"/>
  <c r="D7" i="6"/>
  <c r="C7" i="6"/>
  <c r="B11" i="6" l="1"/>
  <c r="B12" i="6"/>
  <c r="B13" i="6"/>
  <c r="B14" i="6"/>
  <c r="B16" i="6"/>
  <c r="B17" i="6"/>
  <c r="B18" i="6"/>
  <c r="B20" i="6"/>
  <c r="B21" i="6"/>
  <c r="B22" i="6"/>
  <c r="B23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7" i="6"/>
  <c r="B8" i="6"/>
  <c r="B9" i="6"/>
  <c r="B10" i="6"/>
  <c r="B19" i="6"/>
  <c r="B24" i="6"/>
  <c r="B25" i="6"/>
  <c r="B26" i="6"/>
  <c r="B40" i="6"/>
  <c r="D6" i="6"/>
  <c r="C6" i="6"/>
  <c r="E6" i="6" l="1"/>
  <c r="B6" i="6" s="1"/>
  <c r="B15" i="6"/>
  <c r="B51" i="8"/>
  <c r="B50" i="8"/>
  <c r="B49" i="8"/>
  <c r="B48" i="8"/>
  <c r="B47" i="8"/>
  <c r="B46" i="8"/>
  <c r="B45" i="8"/>
  <c r="B44" i="8"/>
  <c r="B43" i="8"/>
  <c r="B42" i="8"/>
  <c r="B41" i="8"/>
  <c r="B40" i="8"/>
  <c r="B39" i="8"/>
  <c r="B38" i="8"/>
  <c r="B37" i="8"/>
  <c r="B36" i="8"/>
  <c r="B35" i="8"/>
  <c r="B34" i="8"/>
  <c r="B33" i="8"/>
  <c r="B32" i="8"/>
  <c r="B31" i="8"/>
  <c r="B30" i="8"/>
  <c r="B29" i="8"/>
  <c r="B28" i="8"/>
  <c r="B27" i="8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B6" i="8"/>
  <c r="B5" i="8"/>
  <c r="D4" i="8"/>
  <c r="C4" i="8"/>
  <c r="B4" i="8"/>
  <c r="Q6" i="7" l="1"/>
  <c r="O6" i="7"/>
  <c r="M6" i="7"/>
  <c r="K6" i="7"/>
  <c r="J6" i="7"/>
  <c r="I6" i="7"/>
  <c r="R6" i="7" s="1"/>
  <c r="H6" i="7"/>
  <c r="G6" i="7"/>
  <c r="F6" i="7"/>
  <c r="E6" i="7"/>
  <c r="D6" i="7"/>
  <c r="C6" i="7"/>
  <c r="N6" i="7" s="1"/>
  <c r="B6" i="7"/>
  <c r="P6" i="7" l="1"/>
</calcChain>
</file>

<file path=xl/sharedStrings.xml><?xml version="1.0" encoding="utf-8"?>
<sst xmlns="http://schemas.openxmlformats.org/spreadsheetml/2006/main" count="253" uniqueCount="95">
  <si>
    <t>これまでのワクチン総接種回数（都道府県別）</t>
    <rPh sb="9" eb="10">
      <t>ソウ</t>
    </rPh>
    <rPh sb="10" eb="12">
      <t>セッシュ</t>
    </rPh>
    <rPh sb="12" eb="14">
      <t>カイスウ</t>
    </rPh>
    <rPh sb="15" eb="19">
      <t>トドウフケン</t>
    </rPh>
    <rPh sb="19" eb="20">
      <t>ベツ</t>
    </rPh>
    <phoneticPr fontId="2"/>
  </si>
  <si>
    <t>（2月3日公表時点）</t>
  </si>
  <si>
    <t>都道府県名</t>
    <rPh sb="0" eb="4">
      <t>トドウフケン</t>
    </rPh>
    <rPh sb="4" eb="5">
      <t>メイ</t>
    </rPh>
    <phoneticPr fontId="2"/>
  </si>
  <si>
    <t>接種回数（2月2日まで）</t>
  </si>
  <si>
    <t>内１回目</t>
    <rPh sb="0" eb="1">
      <t>ウチ</t>
    </rPh>
    <phoneticPr fontId="2"/>
  </si>
  <si>
    <t>内２回目</t>
    <rPh sb="0" eb="1">
      <t>ウチ</t>
    </rPh>
    <phoneticPr fontId="2"/>
  </si>
  <si>
    <t>内３回目</t>
    <rPh sb="0" eb="1">
      <t>ウチ</t>
    </rPh>
    <phoneticPr fontId="2"/>
  </si>
  <si>
    <t>内12月分</t>
    <rPh sb="0" eb="1">
      <t>ウチ</t>
    </rPh>
    <rPh sb="3" eb="4">
      <t>ガツ</t>
    </rPh>
    <rPh sb="4" eb="5">
      <t>ブン</t>
    </rPh>
    <phoneticPr fontId="2"/>
  </si>
  <si>
    <t>内1月分</t>
    <rPh sb="0" eb="1">
      <t>ウチ</t>
    </rPh>
    <rPh sb="2" eb="3">
      <t>ガツ</t>
    </rPh>
    <rPh sb="3" eb="4">
      <t>ブン</t>
    </rPh>
    <phoneticPr fontId="2"/>
  </si>
  <si>
    <t>内2月分</t>
    <rPh sb="0" eb="1">
      <t>ウチ</t>
    </rPh>
    <rPh sb="2" eb="3">
      <t>ガツ</t>
    </rPh>
    <rPh sb="3" eb="4">
      <t>ブン</t>
    </rPh>
    <phoneticPr fontId="2"/>
  </si>
  <si>
    <t>合計</t>
    <rPh sb="0" eb="2">
      <t>ゴウケイ</t>
    </rPh>
    <phoneticPr fontId="2"/>
  </si>
  <si>
    <t>01 北海道</t>
  </si>
  <si>
    <t>02 青森県</t>
  </si>
  <si>
    <t>03 岩手県</t>
  </si>
  <si>
    <t>04 宮城県</t>
  </si>
  <si>
    <t>05 秋田県</t>
  </si>
  <si>
    <t>06 山形県</t>
  </si>
  <si>
    <t>07 福島県</t>
  </si>
  <si>
    <t>08 茨城県</t>
  </si>
  <si>
    <t>09 栃木県</t>
  </si>
  <si>
    <t>10 群馬県</t>
  </si>
  <si>
    <t>11 埼玉県</t>
  </si>
  <si>
    <t>12 千葉県</t>
  </si>
  <si>
    <t>13 東京都</t>
  </si>
  <si>
    <t>14 神奈川県</t>
  </si>
  <si>
    <t>15 新潟県</t>
  </si>
  <si>
    <t>16 富山県</t>
  </si>
  <si>
    <t>17 石川県</t>
  </si>
  <si>
    <t>18 福井県</t>
  </si>
  <si>
    <t>19 山梨県</t>
  </si>
  <si>
    <t>20 長野県</t>
  </si>
  <si>
    <t>21 岐阜県</t>
  </si>
  <si>
    <t>22 静岡県</t>
  </si>
  <si>
    <t>23 愛知県</t>
  </si>
  <si>
    <t>24 三重県</t>
  </si>
  <si>
    <t>25 滋賀県</t>
  </si>
  <si>
    <t>26 京都府</t>
  </si>
  <si>
    <t>27 大阪府</t>
  </si>
  <si>
    <t>28 兵庫県</t>
  </si>
  <si>
    <t>29 奈良県</t>
  </si>
  <si>
    <t>30 和歌山県</t>
  </si>
  <si>
    <t>31 鳥取県</t>
  </si>
  <si>
    <t>32 島根県</t>
  </si>
  <si>
    <t>33 岡山県</t>
  </si>
  <si>
    <t>34 広島県</t>
  </si>
  <si>
    <t>35 山口県</t>
  </si>
  <si>
    <t>36 徳島県</t>
  </si>
  <si>
    <t>37 香川県</t>
  </si>
  <si>
    <t>38 愛媛県</t>
  </si>
  <si>
    <t>39 高知県</t>
  </si>
  <si>
    <t>40 福岡県</t>
  </si>
  <si>
    <t>41 佐賀県</t>
  </si>
  <si>
    <t>42 長崎県</t>
  </si>
  <si>
    <t>43 熊本県</t>
  </si>
  <si>
    <t>44 大分県</t>
  </si>
  <si>
    <t>45 宮崎県</t>
  </si>
  <si>
    <t>46 鹿児島県</t>
  </si>
  <si>
    <t>47 沖縄県</t>
  </si>
  <si>
    <t>注：１回目及び２回目は、接種回数は一般接種（高齢者含む）と医療従事者等の合計。</t>
    <rPh sb="0" eb="1">
      <t>チュウ</t>
    </rPh>
    <rPh sb="3" eb="5">
      <t>カイメ</t>
    </rPh>
    <rPh sb="5" eb="6">
      <t>オヨ</t>
    </rPh>
    <rPh sb="8" eb="10">
      <t>カイメ</t>
    </rPh>
    <rPh sb="12" eb="14">
      <t>セッシュ</t>
    </rPh>
    <rPh sb="14" eb="16">
      <t>カイスウ</t>
    </rPh>
    <rPh sb="17" eb="19">
      <t>イッパン</t>
    </rPh>
    <rPh sb="19" eb="21">
      <t>セッシュ</t>
    </rPh>
    <rPh sb="22" eb="25">
      <t>コウレイシャ</t>
    </rPh>
    <rPh sb="25" eb="26">
      <t>フク</t>
    </rPh>
    <rPh sb="29" eb="31">
      <t>イリョウ</t>
    </rPh>
    <rPh sb="31" eb="34">
      <t>ジュウジシャ</t>
    </rPh>
    <rPh sb="34" eb="35">
      <t>トウ</t>
    </rPh>
    <rPh sb="36" eb="38">
      <t>ゴウケイ</t>
    </rPh>
    <phoneticPr fontId="2"/>
  </si>
  <si>
    <t>　　一般接種（高齢者含む）はワクチン接種記録システム(VRS)への報告と、</t>
    <rPh sb="7" eb="10">
      <t>コウレイシャ</t>
    </rPh>
    <rPh sb="10" eb="11">
      <t>フク</t>
    </rPh>
    <phoneticPr fontId="2"/>
  </si>
  <si>
    <t>　　医療従事者等はワクチン接種円滑化システム（V-SYS）への報告を、公表日で集計したもの。</t>
    <rPh sb="39" eb="41">
      <t>シュウケイ</t>
    </rPh>
    <phoneticPr fontId="2"/>
  </si>
  <si>
    <t>注：３回目は、ワクチン接種記録システム（VRS）への報告を、公表日で集計したもの。</t>
    <rPh sb="0" eb="1">
      <t>チュウ</t>
    </rPh>
    <rPh sb="3" eb="5">
      <t>カイメ</t>
    </rPh>
    <rPh sb="11" eb="13">
      <t>セッシュ</t>
    </rPh>
    <rPh sb="13" eb="15">
      <t>キロク</t>
    </rPh>
    <rPh sb="26" eb="28">
      <t>ホウコク</t>
    </rPh>
    <rPh sb="30" eb="32">
      <t>コウヒョウ</t>
    </rPh>
    <rPh sb="32" eb="33">
      <t>ビ</t>
    </rPh>
    <rPh sb="34" eb="36">
      <t>シュウケイ</t>
    </rPh>
    <phoneticPr fontId="2"/>
  </si>
  <si>
    <t>　　月ごとの内訳は、公表日時点で、各月を接種日とする接種実績を集計したもの。</t>
    <rPh sb="2" eb="3">
      <t>ツキ</t>
    </rPh>
    <rPh sb="6" eb="8">
      <t>ウチワケ</t>
    </rPh>
    <rPh sb="10" eb="12">
      <t>コウヒョウ</t>
    </rPh>
    <rPh sb="12" eb="13">
      <t>ビ</t>
    </rPh>
    <rPh sb="13" eb="15">
      <t>ジテン</t>
    </rPh>
    <rPh sb="17" eb="19">
      <t>カクツキ</t>
    </rPh>
    <rPh sb="20" eb="22">
      <t>セッシュ</t>
    </rPh>
    <rPh sb="22" eb="23">
      <t>ビ</t>
    </rPh>
    <rPh sb="26" eb="28">
      <t>セッシュ</t>
    </rPh>
    <rPh sb="28" eb="30">
      <t>ジッセキ</t>
    </rPh>
    <rPh sb="31" eb="33">
      <t>シュウケイ</t>
    </rPh>
    <phoneticPr fontId="2"/>
  </si>
  <si>
    <t>注：公表日におけるデータの計上方法等の注釈については、以下を参照（https://www.kantei.go.jp/jp/content/000086996.pdf）</t>
    <rPh sb="2" eb="5">
      <t>コウヒョウビ</t>
    </rPh>
    <rPh sb="13" eb="15">
      <t>ケイジョウ</t>
    </rPh>
    <rPh sb="15" eb="17">
      <t>ホウホウ</t>
    </rPh>
    <rPh sb="17" eb="18">
      <t>トウ</t>
    </rPh>
    <rPh sb="19" eb="21">
      <t>チュウシャク</t>
    </rPh>
    <rPh sb="27" eb="29">
      <t>イカ</t>
    </rPh>
    <rPh sb="30" eb="32">
      <t>サンショウ</t>
    </rPh>
    <phoneticPr fontId="2"/>
  </si>
  <si>
    <r>
      <t>これまでのワクチン総接種回数およびワクチン供給量（</t>
    </r>
    <r>
      <rPr>
        <sz val="11"/>
        <rFont val="游ゴシック"/>
        <family val="3"/>
        <charset val="128"/>
        <scheme val="minor"/>
      </rPr>
      <t>一般接種（高齢者含む）、都道府県別）</t>
    </r>
    <rPh sb="9" eb="10">
      <t>ソウ</t>
    </rPh>
    <rPh sb="10" eb="12">
      <t>セッシュ</t>
    </rPh>
    <rPh sb="12" eb="14">
      <t>カイスウ</t>
    </rPh>
    <rPh sb="21" eb="24">
      <t>キョウキュウリョウ</t>
    </rPh>
    <rPh sb="25" eb="27">
      <t>イッパン</t>
    </rPh>
    <rPh sb="27" eb="29">
      <t>セッシュ</t>
    </rPh>
    <rPh sb="30" eb="33">
      <t>コウレイシャ</t>
    </rPh>
    <rPh sb="33" eb="34">
      <t>フク</t>
    </rPh>
    <rPh sb="37" eb="41">
      <t>トドウフケン</t>
    </rPh>
    <rPh sb="41" eb="42">
      <t>ベツ</t>
    </rPh>
    <phoneticPr fontId="2"/>
  </si>
  <si>
    <t>接種回数
（2月2日まで）</t>
  </si>
  <si>
    <t>ワクチン供給量
（1月30日まで）※4</t>
    <phoneticPr fontId="2"/>
  </si>
  <si>
    <t>ファイザー社</t>
    <rPh sb="5" eb="6">
      <t>シャ</t>
    </rPh>
    <phoneticPr fontId="2"/>
  </si>
  <si>
    <t>武田/モデルナ社</t>
    <rPh sb="0" eb="2">
      <t>タケダ</t>
    </rPh>
    <rPh sb="7" eb="8">
      <t>シャ</t>
    </rPh>
    <phoneticPr fontId="2"/>
  </si>
  <si>
    <t>アストラゼネカ社</t>
    <rPh sb="7" eb="8">
      <t>シャ</t>
    </rPh>
    <phoneticPr fontId="2"/>
  </si>
  <si>
    <r>
      <t>ファイザー社</t>
    </r>
    <r>
      <rPr>
        <sz val="8"/>
        <rFont val="游ゴシック"/>
        <family val="3"/>
        <charset val="128"/>
        <scheme val="minor"/>
      </rPr>
      <t>※5</t>
    </r>
    <rPh sb="5" eb="6">
      <t>シャ</t>
    </rPh>
    <phoneticPr fontId="2"/>
  </si>
  <si>
    <r>
      <t>武田/モデルナ社</t>
    </r>
    <r>
      <rPr>
        <sz val="8"/>
        <color theme="1"/>
        <rFont val="游ゴシック"/>
        <family val="3"/>
        <charset val="128"/>
        <scheme val="minor"/>
      </rPr>
      <t>※1</t>
    </r>
    <rPh sb="0" eb="2">
      <t>タケダ</t>
    </rPh>
    <rPh sb="7" eb="8">
      <t>シャ</t>
    </rPh>
    <phoneticPr fontId="2"/>
  </si>
  <si>
    <t>計</t>
    <rPh sb="0" eb="1">
      <t>ケイ</t>
    </rPh>
    <phoneticPr fontId="2"/>
  </si>
  <si>
    <r>
      <t>ワクチン
累積供給量</t>
    </r>
    <r>
      <rPr>
        <sz val="8"/>
        <color theme="1"/>
        <rFont val="游ゴシック"/>
        <family val="3"/>
        <charset val="128"/>
        <scheme val="minor"/>
      </rPr>
      <t>※2</t>
    </r>
    <phoneticPr fontId="2"/>
  </si>
  <si>
    <r>
      <t>対供給量
接種率</t>
    </r>
    <r>
      <rPr>
        <sz val="8"/>
        <color theme="1"/>
        <rFont val="游ゴシック"/>
        <family val="3"/>
        <charset val="128"/>
        <scheme val="minor"/>
      </rPr>
      <t>※3</t>
    </r>
    <rPh sb="0" eb="1">
      <t>タイ</t>
    </rPh>
    <rPh sb="1" eb="4">
      <t>キョウキュウリョウセッシュリツ</t>
    </rPh>
    <phoneticPr fontId="2"/>
  </si>
  <si>
    <r>
      <t>ワクチン
累積供給量</t>
    </r>
    <r>
      <rPr>
        <sz val="8"/>
        <color theme="1"/>
        <rFont val="游ゴシック"/>
        <family val="3"/>
        <charset val="128"/>
        <scheme val="minor"/>
      </rPr>
      <t>※2</t>
    </r>
    <rPh sb="5" eb="7">
      <t>ルイセキ</t>
    </rPh>
    <rPh sb="7" eb="10">
      <t>キョウキュウリョウ</t>
    </rPh>
    <phoneticPr fontId="2"/>
  </si>
  <si>
    <t>対供給量
接種率※3</t>
  </si>
  <si>
    <t>全国</t>
    <rPh sb="0" eb="2">
      <t>ゼンコク</t>
    </rPh>
    <phoneticPr fontId="2"/>
  </si>
  <si>
    <t/>
  </si>
  <si>
    <t>注：ワクチン接種記録システム(VRS)への報告を居住地の都道府県別に集計。</t>
    <rPh sb="0" eb="1">
      <t>チュウ</t>
    </rPh>
    <rPh sb="8" eb="10">
      <t>キロク</t>
    </rPh>
    <rPh sb="21" eb="23">
      <t>ホウコク</t>
    </rPh>
    <phoneticPr fontId="2"/>
  </si>
  <si>
    <t>※1：武田/モデルナ社のワクチンは、大規模接種会場（一部会場を除く）と職域接種会場で利用。</t>
    <rPh sb="3" eb="5">
      <t>タケダ</t>
    </rPh>
    <rPh sb="10" eb="11">
      <t>シャ</t>
    </rPh>
    <rPh sb="18" eb="25">
      <t>ダイキボセッシュカイジョウ</t>
    </rPh>
    <rPh sb="26" eb="28">
      <t>イチブ</t>
    </rPh>
    <rPh sb="28" eb="30">
      <t>カイジョウ</t>
    </rPh>
    <rPh sb="31" eb="32">
      <t>ノゾ</t>
    </rPh>
    <rPh sb="35" eb="37">
      <t>ショクイキ</t>
    </rPh>
    <rPh sb="37" eb="39">
      <t>セッシュ</t>
    </rPh>
    <rPh sb="39" eb="41">
      <t>カイジョウ</t>
    </rPh>
    <rPh sb="42" eb="44">
      <t>リヨウ</t>
    </rPh>
    <phoneticPr fontId="2"/>
  </si>
  <si>
    <t>※2：職域接種等の会場の種別を問わず、ワクチンが配送された先の施設が所在する都道府県ごとに集計。</t>
    <rPh sb="3" eb="5">
      <t>ショクイキ</t>
    </rPh>
    <rPh sb="5" eb="7">
      <t>セッシュ</t>
    </rPh>
    <rPh sb="7" eb="8">
      <t>トウ</t>
    </rPh>
    <rPh sb="9" eb="11">
      <t>カイジョウ</t>
    </rPh>
    <rPh sb="12" eb="14">
      <t>シュベツ</t>
    </rPh>
    <rPh sb="15" eb="16">
      <t>ト</t>
    </rPh>
    <rPh sb="24" eb="26">
      <t>ハイソウ</t>
    </rPh>
    <rPh sb="29" eb="30">
      <t>サキ</t>
    </rPh>
    <rPh sb="31" eb="33">
      <t>シセツ</t>
    </rPh>
    <rPh sb="34" eb="36">
      <t>ショザイ</t>
    </rPh>
    <rPh sb="38" eb="42">
      <t>トドウフケン</t>
    </rPh>
    <rPh sb="45" eb="47">
      <t>シュウケイ</t>
    </rPh>
    <phoneticPr fontId="2"/>
  </si>
  <si>
    <t>※3：VRSに登録された接種回数を、ワクチン接種円滑化システム(V-SYS)に登録されたワクチンの累計供給量で除したもの。</t>
    <phoneticPr fontId="2"/>
  </si>
  <si>
    <t>※4：一般接種用の1、2回目向け供給が対象。</t>
  </si>
  <si>
    <t>※5：ファイザー社から無償提供された、2020年東京オリンピック・パラリンピック競技大会関係者分を含む。</t>
    <phoneticPr fontId="2"/>
  </si>
  <si>
    <t>これまでのワクチン総接種回数（医療従事者等、都道府県別）</t>
    <rPh sb="9" eb="10">
      <t>ソウ</t>
    </rPh>
    <rPh sb="10" eb="12">
      <t>セッシュ</t>
    </rPh>
    <rPh sb="12" eb="14">
      <t>カイスウ</t>
    </rPh>
    <rPh sb="15" eb="17">
      <t>イリョウ</t>
    </rPh>
    <rPh sb="17" eb="20">
      <t>ジュウジシャ</t>
    </rPh>
    <rPh sb="20" eb="21">
      <t>トウ</t>
    </rPh>
    <rPh sb="22" eb="26">
      <t>トドウフケン</t>
    </rPh>
    <rPh sb="26" eb="27">
      <t>ベツ</t>
    </rPh>
    <phoneticPr fontId="2"/>
  </si>
  <si>
    <t>（8月2日公表時点）</t>
    <rPh sb="2" eb="3">
      <t>ガツ</t>
    </rPh>
    <rPh sb="4" eb="5">
      <t>ニチ</t>
    </rPh>
    <rPh sb="5" eb="7">
      <t>コウヒョウ</t>
    </rPh>
    <rPh sb="7" eb="9">
      <t>ジテン</t>
    </rPh>
    <phoneticPr fontId="2"/>
  </si>
  <si>
    <t>接種回数
（7月30日まで）</t>
    <rPh sb="0" eb="2">
      <t>セッシュ</t>
    </rPh>
    <rPh sb="2" eb="4">
      <t>カイスウ</t>
    </rPh>
    <rPh sb="7" eb="8">
      <t>ガツ</t>
    </rPh>
    <rPh sb="10" eb="11">
      <t>ニチ</t>
    </rPh>
    <phoneticPr fontId="2"/>
  </si>
  <si>
    <t>注：ワクチン接種円滑化システム（V-SYS）への報告（17時時点）を</t>
    <rPh sb="6" eb="8">
      <t>セッシュ</t>
    </rPh>
    <rPh sb="8" eb="11">
      <t>エンカツカ</t>
    </rPh>
    <rPh sb="24" eb="26">
      <t>ホウコク</t>
    </rPh>
    <rPh sb="29" eb="30">
      <t>ジ</t>
    </rPh>
    <rPh sb="30" eb="32">
      <t>ジテン</t>
    </rPh>
    <phoneticPr fontId="2"/>
  </si>
  <si>
    <r>
      <t>　　接種実施機関所在地の都道府県別に集計（</t>
    </r>
    <r>
      <rPr>
        <sz val="11"/>
        <rFont val="游ゴシック"/>
        <family val="3"/>
        <charset val="128"/>
        <scheme val="minor"/>
      </rPr>
      <t>高齢者、基礎疾患保有者、その他</t>
    </r>
    <r>
      <rPr>
        <sz val="11"/>
        <color theme="1"/>
        <rFont val="游ゴシック"/>
        <family val="2"/>
        <charset val="128"/>
        <scheme val="minor"/>
      </rPr>
      <t>を除く）。</t>
    </r>
    <rPh sb="2" eb="4">
      <t>セッシュ</t>
    </rPh>
    <rPh sb="4" eb="6">
      <t>ジッシ</t>
    </rPh>
    <rPh sb="6" eb="8">
      <t>キカン</t>
    </rPh>
    <rPh sb="8" eb="11">
      <t>ショザイチ</t>
    </rPh>
    <rPh sb="12" eb="16">
      <t>トドウフケン</t>
    </rPh>
    <rPh sb="16" eb="17">
      <t>ベツ</t>
    </rPh>
    <rPh sb="21" eb="24">
      <t>コウレイシャ</t>
    </rPh>
    <rPh sb="25" eb="27">
      <t>キソ</t>
    </rPh>
    <rPh sb="27" eb="29">
      <t>シッカン</t>
    </rPh>
    <rPh sb="29" eb="32">
      <t>ホユウシャ</t>
    </rPh>
    <rPh sb="35" eb="36">
      <t>ホカ</t>
    </rPh>
    <phoneticPr fontId="2"/>
  </si>
  <si>
    <t>　　医療従事者等向け優先接種の接種実績は、45都道府県は7月21日時点まで、兵庫県、沖縄県は７月27日時点までの実績を集計。</t>
    <phoneticPr fontId="2"/>
  </si>
  <si>
    <t>　　高齢者施設等従事者向け優先接種の接種実績は、７月30日時点までの実績を集計。</t>
    <phoneticPr fontId="2"/>
  </si>
  <si>
    <r>
      <t>　　</t>
    </r>
    <r>
      <rPr>
        <sz val="11"/>
        <rFont val="游ゴシック"/>
        <family val="3"/>
        <charset val="128"/>
        <scheme val="minor"/>
      </rPr>
      <t>医療従事者等は、令和３年７月30日で集計を終了。</t>
    </r>
    <rPh sb="10" eb="12">
      <t>レイワ</t>
    </rPh>
    <rPh sb="13" eb="14">
      <t>ネン</t>
    </rPh>
    <rPh sb="15" eb="16">
      <t>ガツ</t>
    </rPh>
    <rPh sb="18" eb="19">
      <t>ニチ</t>
    </rPh>
    <rPh sb="20" eb="22">
      <t>シュウケイ</t>
    </rPh>
    <rPh sb="23" eb="25">
      <t>シュウリョウ</t>
    </rPh>
    <phoneticPr fontId="2"/>
  </si>
  <si>
    <t>　　4月9日までの接種実績は厚生労働省の「新型コロナワクチン接種実績」のページをご覧ください。</t>
    <rPh sb="3" eb="4">
      <t>ガツ</t>
    </rPh>
    <rPh sb="5" eb="6">
      <t>ニチ</t>
    </rPh>
    <rPh sb="9" eb="11">
      <t>セッシュ</t>
    </rPh>
    <rPh sb="11" eb="13">
      <t>ジッセキ</t>
    </rPh>
    <rPh sb="14" eb="16">
      <t>コウセイ</t>
    </rPh>
    <rPh sb="16" eb="19">
      <t>ロウドウショウ</t>
    </rPh>
    <rPh sb="21" eb="23">
      <t>シンガタ</t>
    </rPh>
    <rPh sb="30" eb="32">
      <t>セッシュ</t>
    </rPh>
    <rPh sb="32" eb="34">
      <t>ジッセキ</t>
    </rPh>
    <rPh sb="41" eb="42">
      <t>ラン</t>
    </rPh>
    <phoneticPr fontId="2"/>
  </si>
  <si>
    <t>　　https://www.mhlw.go.jp/stf/seisakunitsuite/bunya/vaccine_sesshujisseki.html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</si>
</sst>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#,##0_);[Red]\(#,##0\)"/>
    <numFmt numFmtId="177" formatCode="#,##0_ "/>
  </numFmts>
  <fonts count="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theme="1"/>
      <name val="游ゴシック"/>
      <family val="2"/>
      <scheme val="minor"/>
    </font>
    <font>
      <sz val="8"/>
      <color theme="1"/>
      <name val="游ゴシック"/>
      <family val="3"/>
      <charset val="128"/>
      <scheme val="minor"/>
    </font>
    <font>
      <sz val="8"/>
      <name val="游ゴシック"/>
      <family val="3"/>
      <charset val="128"/>
      <scheme val="minor"/>
    </font>
    <font>
      <sz val="11"/>
      <color rgb="FFFF0000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5" fillId="0" borderId="0"/>
    <xf numFmtId="9" fontId="1" fillId="0" borderId="0" applyFont="0" applyFill="0" applyBorder="0" applyAlignment="0" applyProtection="0">
      <alignment vertical="center"/>
    </xf>
  </cellStyleXfs>
  <cellXfs count="53">
    <xf numFmtId="0" fontId="0" fillId="0" borderId="0" xfId="0">
      <alignment vertical="center"/>
    </xf>
    <xf numFmtId="0" fontId="3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1" xfId="0" applyBorder="1" applyAlignment="1">
      <alignment horizontal="left" vertical="center"/>
    </xf>
    <xf numFmtId="0" fontId="0" fillId="0" borderId="1" xfId="0" applyBorder="1">
      <alignment vertical="center"/>
    </xf>
    <xf numFmtId="38" fontId="0" fillId="0" borderId="1" xfId="1" applyFont="1" applyBorder="1" applyAlignment="1">
      <alignment horizontal="left" vertical="center"/>
    </xf>
    <xf numFmtId="0" fontId="4" fillId="0" borderId="1" xfId="0" applyFont="1" applyBorder="1" applyAlignment="1">
      <alignment horizontal="right" vertical="center"/>
    </xf>
    <xf numFmtId="0" fontId="4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38" fontId="0" fillId="0" borderId="1" xfId="1" applyFont="1" applyBorder="1">
      <alignment vertical="center"/>
    </xf>
    <xf numFmtId="0" fontId="0" fillId="0" borderId="1" xfId="0" applyBorder="1" applyAlignment="1"/>
    <xf numFmtId="0" fontId="0" fillId="0" borderId="1" xfId="0" applyBorder="1" applyAlignment="1">
      <alignment vertical="center" wrapText="1"/>
    </xf>
    <xf numFmtId="176" fontId="0" fillId="0" borderId="1" xfId="1" applyNumberFormat="1" applyFont="1" applyBorder="1">
      <alignment vertical="center"/>
    </xf>
    <xf numFmtId="176" fontId="0" fillId="0" borderId="1" xfId="0" applyNumberFormat="1" applyBorder="1">
      <alignment vertical="center"/>
    </xf>
    <xf numFmtId="176" fontId="0" fillId="0" borderId="0" xfId="0" applyNumberFormat="1">
      <alignment vertical="center"/>
    </xf>
    <xf numFmtId="10" fontId="0" fillId="0" borderId="1" xfId="0" applyNumberFormat="1" applyBorder="1">
      <alignment vertical="center"/>
    </xf>
    <xf numFmtId="10" fontId="0" fillId="0" borderId="1" xfId="3" applyNumberFormat="1" applyFont="1" applyBorder="1">
      <alignment vertical="center"/>
    </xf>
    <xf numFmtId="176" fontId="5" fillId="0" borderId="1" xfId="3" applyNumberFormat="1" applyFont="1" applyBorder="1" applyAlignment="1"/>
    <xf numFmtId="177" fontId="0" fillId="0" borderId="1" xfId="0" applyNumberFormat="1" applyBorder="1">
      <alignment vertical="center"/>
    </xf>
    <xf numFmtId="38" fontId="4" fillId="0" borderId="0" xfId="1" applyFont="1">
      <alignment vertical="center"/>
    </xf>
    <xf numFmtId="38" fontId="0" fillId="0" borderId="0" xfId="1" applyFont="1">
      <alignment vertical="center"/>
    </xf>
    <xf numFmtId="0" fontId="8" fillId="0" borderId="0" xfId="0" applyFont="1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4" fillId="0" borderId="7" xfId="0" applyFont="1" applyBorder="1">
      <alignment vertical="center"/>
    </xf>
    <xf numFmtId="0" fontId="4" fillId="0" borderId="1" xfId="0" applyFont="1" applyBorder="1" applyAlignment="1">
      <alignment horizontal="left" vertical="center"/>
    </xf>
    <xf numFmtId="38" fontId="4" fillId="0" borderId="1" xfId="1" applyFont="1" applyBorder="1" applyAlignment="1">
      <alignment horizontal="left" vertical="center"/>
    </xf>
    <xf numFmtId="176" fontId="4" fillId="0" borderId="1" xfId="1" applyNumberFormat="1" applyFont="1" applyBorder="1">
      <alignment vertical="center"/>
    </xf>
    <xf numFmtId="176" fontId="4" fillId="0" borderId="7" xfId="1" applyNumberFormat="1" applyFont="1" applyBorder="1">
      <alignment vertical="center"/>
    </xf>
    <xf numFmtId="176" fontId="4" fillId="0" borderId="1" xfId="1" applyNumberFormat="1" applyFont="1" applyFill="1" applyBorder="1">
      <alignment vertical="center"/>
    </xf>
    <xf numFmtId="176" fontId="4" fillId="0" borderId="1" xfId="0" applyNumberFormat="1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left" vertical="center"/>
    </xf>
  </cellXfs>
  <cellStyles count="4">
    <cellStyle name="パーセント" xfId="3" builtinId="5"/>
    <cellStyle name="桁区切り" xfId="1" builtinId="6"/>
    <cellStyle name="標準" xfId="0" builtinId="0"/>
    <cellStyle name="標準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60"/>
  <sheetViews>
    <sheetView tabSelected="1" workbookViewId="0">
      <selection activeCell="K15" sqref="K15"/>
    </sheetView>
  </sheetViews>
  <sheetFormatPr defaultRowHeight="18" x14ac:dyDescent="0.45"/>
  <cols>
    <col min="1" max="1" width="12.69921875" customWidth="1"/>
    <col min="2" max="2" width="14.09765625" style="2" customWidth="1"/>
    <col min="3" max="3" width="13.8984375" customWidth="1"/>
    <col min="4" max="4" width="14" customWidth="1"/>
    <col min="5" max="5" width="14.09765625" customWidth="1"/>
    <col min="6" max="6" width="12.8984375" customWidth="1"/>
    <col min="7" max="8" width="13.09765625" customWidth="1"/>
  </cols>
  <sheetData>
    <row r="1" spans="1:8" x14ac:dyDescent="0.45">
      <c r="A1" s="1" t="s">
        <v>0</v>
      </c>
      <c r="B1" s="8"/>
      <c r="C1" s="9"/>
      <c r="D1" s="9"/>
      <c r="G1" s="22"/>
    </row>
    <row r="2" spans="1:8" x14ac:dyDescent="0.45">
      <c r="A2" s="1"/>
      <c r="B2" s="1"/>
      <c r="C2" s="1"/>
      <c r="D2" s="1"/>
      <c r="E2" s="1"/>
      <c r="F2" s="1"/>
      <c r="H2" s="23" t="s">
        <v>1</v>
      </c>
    </row>
    <row r="3" spans="1:8" x14ac:dyDescent="0.45">
      <c r="A3" s="33" t="s">
        <v>2</v>
      </c>
      <c r="B3" s="37" t="s">
        <v>3</v>
      </c>
      <c r="C3" s="38"/>
      <c r="D3" s="38"/>
      <c r="E3" s="38"/>
      <c r="F3" s="38"/>
      <c r="G3" s="38"/>
      <c r="H3" s="39"/>
    </row>
    <row r="4" spans="1:8" x14ac:dyDescent="0.45">
      <c r="A4" s="34"/>
      <c r="B4" s="34"/>
      <c r="C4" s="33" t="s">
        <v>4</v>
      </c>
      <c r="D4" s="33" t="s">
        <v>5</v>
      </c>
      <c r="E4" s="33" t="s">
        <v>6</v>
      </c>
      <c r="F4" s="40"/>
      <c r="G4" s="40"/>
      <c r="H4" s="40"/>
    </row>
    <row r="5" spans="1:8" x14ac:dyDescent="0.45">
      <c r="A5" s="35"/>
      <c r="B5" s="35"/>
      <c r="C5" s="35"/>
      <c r="D5" s="35"/>
      <c r="E5" s="24"/>
      <c r="F5" s="31" t="s">
        <v>7</v>
      </c>
      <c r="G5" s="31" t="s">
        <v>8</v>
      </c>
      <c r="H5" s="32" t="s">
        <v>9</v>
      </c>
    </row>
    <row r="6" spans="1:8" x14ac:dyDescent="0.45">
      <c r="A6" s="7" t="s">
        <v>10</v>
      </c>
      <c r="B6" s="27">
        <f>SUM(C6:E6)</f>
        <v>206594026</v>
      </c>
      <c r="C6" s="27">
        <f t="shared" ref="C6:H6" si="0">SUM(C7:C53)</f>
        <v>101293844</v>
      </c>
      <c r="D6" s="27">
        <f t="shared" si="0"/>
        <v>99748924</v>
      </c>
      <c r="E6" s="28">
        <f t="shared" si="0"/>
        <v>5551258</v>
      </c>
      <c r="F6" s="28">
        <f t="shared" si="0"/>
        <v>886339</v>
      </c>
      <c r="G6" s="28">
        <f t="shared" si="0"/>
        <v>3938421</v>
      </c>
      <c r="H6" s="28">
        <f t="shared" si="0"/>
        <v>726498</v>
      </c>
    </row>
    <row r="7" spans="1:8" x14ac:dyDescent="0.45">
      <c r="A7" s="25" t="s">
        <v>11</v>
      </c>
      <c r="B7" s="27">
        <f t="shared" ref="B7:B53" si="1">SUM(C7:E7)</f>
        <v>8596642</v>
      </c>
      <c r="C7" s="29">
        <f>SUM(一般接種!D7+一般接種!G7+一般接種!J7+医療従事者等!C5)</f>
        <v>4218753</v>
      </c>
      <c r="D7" s="29">
        <f>SUM(一般接種!E7+一般接種!H7+一般接種!K7+医療従事者等!D5)</f>
        <v>4148828</v>
      </c>
      <c r="E7" s="27">
        <f>SUM(F7:H7)</f>
        <v>229061</v>
      </c>
      <c r="F7" s="30">
        <v>38951</v>
      </c>
      <c r="G7" s="30">
        <v>167750</v>
      </c>
      <c r="H7" s="30">
        <v>22360</v>
      </c>
    </row>
    <row r="8" spans="1:8" x14ac:dyDescent="0.45">
      <c r="A8" s="25" t="s">
        <v>12</v>
      </c>
      <c r="B8" s="27">
        <f t="shared" si="1"/>
        <v>2147975</v>
      </c>
      <c r="C8" s="29">
        <f>SUM(一般接種!D8+一般接種!G8+一般接種!J8+医療従事者等!C6)</f>
        <v>1057332</v>
      </c>
      <c r="D8" s="29">
        <f>SUM(一般接種!E8+一般接種!H8+一般接種!K8+医療従事者等!D6)</f>
        <v>1042219</v>
      </c>
      <c r="E8" s="27">
        <f t="shared" ref="E8:E53" si="2">SUM(F8:H8)</f>
        <v>48424</v>
      </c>
      <c r="F8" s="30">
        <v>10169</v>
      </c>
      <c r="G8" s="30">
        <v>32740</v>
      </c>
      <c r="H8" s="30">
        <v>5515</v>
      </c>
    </row>
    <row r="9" spans="1:8" x14ac:dyDescent="0.45">
      <c r="A9" s="25" t="s">
        <v>13</v>
      </c>
      <c r="B9" s="27">
        <f t="shared" si="1"/>
        <v>2085455</v>
      </c>
      <c r="C9" s="29">
        <f>SUM(一般接種!D9+一般接種!G9+一般接種!J9+医療従事者等!C7)</f>
        <v>1024885</v>
      </c>
      <c r="D9" s="29">
        <f>SUM(一般接種!E9+一般接種!H9+一般接種!K9+医療従事者等!D7)</f>
        <v>1009548</v>
      </c>
      <c r="E9" s="27">
        <f t="shared" si="2"/>
        <v>51022</v>
      </c>
      <c r="F9" s="30">
        <v>9108</v>
      </c>
      <c r="G9" s="30">
        <v>34490</v>
      </c>
      <c r="H9" s="30">
        <v>7424</v>
      </c>
    </row>
    <row r="10" spans="1:8" x14ac:dyDescent="0.45">
      <c r="A10" s="25" t="s">
        <v>14</v>
      </c>
      <c r="B10" s="27">
        <f t="shared" si="1"/>
        <v>3834980</v>
      </c>
      <c r="C10" s="29">
        <f>SUM(一般接種!D10+一般接種!G10+一般接種!J10+医療従事者等!C8)</f>
        <v>1879313</v>
      </c>
      <c r="D10" s="29">
        <f>SUM(一般接種!E10+一般接種!H10+一般接種!K10+医療従事者等!D8)</f>
        <v>1844674</v>
      </c>
      <c r="E10" s="27">
        <f t="shared" si="2"/>
        <v>110993</v>
      </c>
      <c r="F10" s="30">
        <v>17098</v>
      </c>
      <c r="G10" s="30">
        <v>89783</v>
      </c>
      <c r="H10" s="30">
        <v>4112</v>
      </c>
    </row>
    <row r="11" spans="1:8" x14ac:dyDescent="0.45">
      <c r="A11" s="25" t="s">
        <v>15</v>
      </c>
      <c r="B11" s="27">
        <f t="shared" si="1"/>
        <v>1668652</v>
      </c>
      <c r="C11" s="29">
        <f>SUM(一般接種!D11+一般接種!G11+一般接種!J11+医療従事者等!C9)</f>
        <v>823983</v>
      </c>
      <c r="D11" s="29">
        <f>SUM(一般接種!E11+一般接種!H11+一般接種!K11+医療従事者等!D9)</f>
        <v>812670</v>
      </c>
      <c r="E11" s="27">
        <f t="shared" si="2"/>
        <v>31999</v>
      </c>
      <c r="F11" s="30">
        <v>4825</v>
      </c>
      <c r="G11" s="30">
        <v>23432</v>
      </c>
      <c r="H11" s="30">
        <v>3742</v>
      </c>
    </row>
    <row r="12" spans="1:8" x14ac:dyDescent="0.45">
      <c r="A12" s="25" t="s">
        <v>16</v>
      </c>
      <c r="B12" s="27">
        <f t="shared" si="1"/>
        <v>1822946</v>
      </c>
      <c r="C12" s="29">
        <f>SUM(一般接種!D12+一般接種!G12+一般接種!J12+医療従事者等!C10)</f>
        <v>897243</v>
      </c>
      <c r="D12" s="29">
        <f>SUM(一般接種!E12+一般接種!H12+一般接種!K12+医療従事者等!D10)</f>
        <v>886178</v>
      </c>
      <c r="E12" s="27">
        <f t="shared" si="2"/>
        <v>39525</v>
      </c>
      <c r="F12" s="30">
        <v>8755</v>
      </c>
      <c r="G12" s="30">
        <v>27502</v>
      </c>
      <c r="H12" s="30">
        <v>3268</v>
      </c>
    </row>
    <row r="13" spans="1:8" x14ac:dyDescent="0.45">
      <c r="A13" s="25" t="s">
        <v>17</v>
      </c>
      <c r="B13" s="27">
        <f t="shared" si="1"/>
        <v>3150884</v>
      </c>
      <c r="C13" s="29">
        <f>SUM(一般接種!D13+一般接種!G13+一般接種!J13+医療従事者等!C11)</f>
        <v>1541834</v>
      </c>
      <c r="D13" s="29">
        <f>SUM(一般接種!E13+一般接種!H13+一般接種!K13+医療従事者等!D11)</f>
        <v>1521527</v>
      </c>
      <c r="E13" s="27">
        <f t="shared" si="2"/>
        <v>87523</v>
      </c>
      <c r="F13" s="30">
        <v>17302</v>
      </c>
      <c r="G13" s="30">
        <v>58620</v>
      </c>
      <c r="H13" s="30">
        <v>11601</v>
      </c>
    </row>
    <row r="14" spans="1:8" x14ac:dyDescent="0.45">
      <c r="A14" s="25" t="s">
        <v>18</v>
      </c>
      <c r="B14" s="27">
        <f t="shared" si="1"/>
        <v>4930665</v>
      </c>
      <c r="C14" s="29">
        <f>SUM(一般接種!D14+一般接種!G14+一般接種!J14+医療従事者等!C12)</f>
        <v>2402968</v>
      </c>
      <c r="D14" s="29">
        <f>SUM(一般接種!E14+一般接種!H14+一般接種!K14+医療従事者等!D12)</f>
        <v>2368347</v>
      </c>
      <c r="E14" s="27">
        <f t="shared" si="2"/>
        <v>159350</v>
      </c>
      <c r="F14" s="30">
        <v>19819</v>
      </c>
      <c r="G14" s="30">
        <v>116031</v>
      </c>
      <c r="H14" s="30">
        <v>23500</v>
      </c>
    </row>
    <row r="15" spans="1:8" x14ac:dyDescent="0.45">
      <c r="A15" s="26" t="s">
        <v>19</v>
      </c>
      <c r="B15" s="27">
        <f t="shared" si="1"/>
        <v>3238562</v>
      </c>
      <c r="C15" s="29">
        <f>SUM(一般接種!D15+一般接種!G15+一般接種!J15+医療従事者等!C13)</f>
        <v>1585814</v>
      </c>
      <c r="D15" s="29">
        <f>SUM(一般接種!E15+一般接種!H15+一般接種!K15+医療従事者等!D13)</f>
        <v>1563878</v>
      </c>
      <c r="E15" s="27">
        <f t="shared" si="2"/>
        <v>88870</v>
      </c>
      <c r="F15" s="30">
        <v>14192</v>
      </c>
      <c r="G15" s="30">
        <v>60861</v>
      </c>
      <c r="H15" s="30">
        <v>13817</v>
      </c>
    </row>
    <row r="16" spans="1:8" x14ac:dyDescent="0.45">
      <c r="A16" s="25" t="s">
        <v>20</v>
      </c>
      <c r="B16" s="27">
        <f t="shared" si="1"/>
        <v>3229383</v>
      </c>
      <c r="C16" s="29">
        <f>SUM(一般接種!D16+一般接種!G16+一般接種!J16+医療従事者等!C14)</f>
        <v>1579601</v>
      </c>
      <c r="D16" s="29">
        <f>SUM(一般接種!E16+一般接種!H16+一般接種!K16+医療従事者等!D14)</f>
        <v>1553141</v>
      </c>
      <c r="E16" s="27">
        <f t="shared" si="2"/>
        <v>96641</v>
      </c>
      <c r="F16" s="30">
        <v>15488</v>
      </c>
      <c r="G16" s="30">
        <v>61444</v>
      </c>
      <c r="H16" s="30">
        <v>19709</v>
      </c>
    </row>
    <row r="17" spans="1:8" x14ac:dyDescent="0.45">
      <c r="A17" s="25" t="s">
        <v>21</v>
      </c>
      <c r="B17" s="27">
        <f t="shared" si="1"/>
        <v>12130153</v>
      </c>
      <c r="C17" s="29">
        <f>SUM(一般接種!D17+一般接種!G17+一般接種!J17+医療従事者等!C15)</f>
        <v>5969284</v>
      </c>
      <c r="D17" s="29">
        <f>SUM(一般接種!E17+一般接種!H17+一般接種!K17+医療従事者等!D15)</f>
        <v>5877958</v>
      </c>
      <c r="E17" s="27">
        <f t="shared" si="2"/>
        <v>282911</v>
      </c>
      <c r="F17" s="30">
        <v>42117</v>
      </c>
      <c r="G17" s="30">
        <v>190513</v>
      </c>
      <c r="H17" s="30">
        <v>50281</v>
      </c>
    </row>
    <row r="18" spans="1:8" x14ac:dyDescent="0.45">
      <c r="A18" s="25" t="s">
        <v>22</v>
      </c>
      <c r="B18" s="27">
        <f t="shared" si="1"/>
        <v>10343462</v>
      </c>
      <c r="C18" s="29">
        <f>SUM(一般接種!D18+一般接種!G18+一般接種!J18+医療従事者等!C16)</f>
        <v>5083105</v>
      </c>
      <c r="D18" s="29">
        <f>SUM(一般接種!E18+一般接種!H18+一般接種!K18+医療従事者等!D16)</f>
        <v>5010888</v>
      </c>
      <c r="E18" s="27">
        <f t="shared" si="2"/>
        <v>249469</v>
      </c>
      <c r="F18" s="30">
        <v>38420</v>
      </c>
      <c r="G18" s="30">
        <v>170911</v>
      </c>
      <c r="H18" s="30">
        <v>40138</v>
      </c>
    </row>
    <row r="19" spans="1:8" x14ac:dyDescent="0.45">
      <c r="A19" s="25" t="s">
        <v>23</v>
      </c>
      <c r="B19" s="27">
        <f t="shared" si="1"/>
        <v>22524968</v>
      </c>
      <c r="C19" s="29">
        <f>SUM(一般接種!D19+一般接種!G19+一般接種!J19+医療従事者等!C17)</f>
        <v>11034369</v>
      </c>
      <c r="D19" s="29">
        <f>SUM(一般接種!E19+一般接種!H19+一般接種!K19+医療従事者等!D17)</f>
        <v>10878307</v>
      </c>
      <c r="E19" s="27">
        <f t="shared" si="2"/>
        <v>612292</v>
      </c>
      <c r="F19" s="30">
        <v>79175</v>
      </c>
      <c r="G19" s="30">
        <v>449351</v>
      </c>
      <c r="H19" s="30">
        <v>83766</v>
      </c>
    </row>
    <row r="20" spans="1:8" x14ac:dyDescent="0.45">
      <c r="A20" s="25" t="s">
        <v>24</v>
      </c>
      <c r="B20" s="27">
        <f t="shared" si="1"/>
        <v>15047888</v>
      </c>
      <c r="C20" s="29">
        <f>SUM(一般接種!D20+一般接種!G20+一般接種!J20+医療従事者等!C18)</f>
        <v>7429386</v>
      </c>
      <c r="D20" s="29">
        <f>SUM(一般接種!E20+一般接種!H20+一般接種!K20+医療従事者等!D18)</f>
        <v>7338652</v>
      </c>
      <c r="E20" s="27">
        <f t="shared" si="2"/>
        <v>279850</v>
      </c>
      <c r="F20" s="30">
        <v>40817</v>
      </c>
      <c r="G20" s="30">
        <v>202085</v>
      </c>
      <c r="H20" s="30">
        <v>36948</v>
      </c>
    </row>
    <row r="21" spans="1:8" x14ac:dyDescent="0.45">
      <c r="A21" s="25" t="s">
        <v>25</v>
      </c>
      <c r="B21" s="27">
        <f t="shared" si="1"/>
        <v>3744328</v>
      </c>
      <c r="C21" s="29">
        <f>SUM(一般接種!D21+一般接種!G21+一般接種!J21+医療従事者等!C19)</f>
        <v>1850502</v>
      </c>
      <c r="D21" s="29">
        <f>SUM(一般接種!E21+一般接種!H21+一般接種!K21+医療従事者等!D19)</f>
        <v>1818307</v>
      </c>
      <c r="E21" s="27">
        <f t="shared" si="2"/>
        <v>75519</v>
      </c>
      <c r="F21" s="30">
        <v>14240</v>
      </c>
      <c r="G21" s="30">
        <v>50829</v>
      </c>
      <c r="H21" s="30">
        <v>10450</v>
      </c>
    </row>
    <row r="22" spans="1:8" x14ac:dyDescent="0.45">
      <c r="A22" s="25" t="s">
        <v>26</v>
      </c>
      <c r="B22" s="27">
        <f t="shared" si="1"/>
        <v>1793189</v>
      </c>
      <c r="C22" s="29">
        <f>SUM(一般接種!D22+一般接種!G22+一般接種!J22+医療従事者等!C20)</f>
        <v>877039</v>
      </c>
      <c r="D22" s="29">
        <f>SUM(一般接種!E22+一般接種!H22+一般接種!K22+医療従事者等!D20)</f>
        <v>868137</v>
      </c>
      <c r="E22" s="27">
        <f t="shared" si="2"/>
        <v>48013</v>
      </c>
      <c r="F22" s="30">
        <v>9510</v>
      </c>
      <c r="G22" s="30">
        <v>30029</v>
      </c>
      <c r="H22" s="30">
        <v>8474</v>
      </c>
    </row>
    <row r="23" spans="1:8" x14ac:dyDescent="0.45">
      <c r="A23" s="25" t="s">
        <v>27</v>
      </c>
      <c r="B23" s="27">
        <f t="shared" si="1"/>
        <v>1878471</v>
      </c>
      <c r="C23" s="29">
        <f>SUM(一般接種!D23+一般接種!G23+一般接種!J23+医療従事者等!C21)</f>
        <v>913862</v>
      </c>
      <c r="D23" s="29">
        <f>SUM(一般接種!E23+一般接種!H23+一般接種!K23+医療従事者等!D21)</f>
        <v>900810</v>
      </c>
      <c r="E23" s="27">
        <f t="shared" si="2"/>
        <v>63799</v>
      </c>
      <c r="F23" s="30">
        <v>7897</v>
      </c>
      <c r="G23" s="30">
        <v>48905</v>
      </c>
      <c r="H23" s="30">
        <v>6997</v>
      </c>
    </row>
    <row r="24" spans="1:8" x14ac:dyDescent="0.45">
      <c r="A24" s="25" t="s">
        <v>28</v>
      </c>
      <c r="B24" s="27">
        <f t="shared" si="1"/>
        <v>1292632</v>
      </c>
      <c r="C24" s="29">
        <f>SUM(一般接種!D24+一般接種!G24+一般接種!J24+医療従事者等!C22)</f>
        <v>631572</v>
      </c>
      <c r="D24" s="29">
        <f>SUM(一般接種!E24+一般接種!H24+一般接種!K24+医療従事者等!D22)</f>
        <v>624650</v>
      </c>
      <c r="E24" s="27">
        <f t="shared" si="2"/>
        <v>36410</v>
      </c>
      <c r="F24" s="30">
        <v>7057</v>
      </c>
      <c r="G24" s="30">
        <v>25444</v>
      </c>
      <c r="H24" s="30">
        <v>3909</v>
      </c>
    </row>
    <row r="25" spans="1:8" x14ac:dyDescent="0.45">
      <c r="A25" s="25" t="s">
        <v>29</v>
      </c>
      <c r="B25" s="27">
        <f t="shared" si="1"/>
        <v>1362088</v>
      </c>
      <c r="C25" s="29">
        <f>SUM(一般接種!D25+一般接種!G25+一般接種!J25+医療従事者等!C23)</f>
        <v>665233</v>
      </c>
      <c r="D25" s="29">
        <f>SUM(一般接種!E25+一般接種!H25+一般接種!K25+医療従事者等!D23)</f>
        <v>656039</v>
      </c>
      <c r="E25" s="27">
        <f t="shared" si="2"/>
        <v>40816</v>
      </c>
      <c r="F25" s="30">
        <v>5830</v>
      </c>
      <c r="G25" s="30">
        <v>31811</v>
      </c>
      <c r="H25" s="30">
        <v>3175</v>
      </c>
    </row>
    <row r="26" spans="1:8" x14ac:dyDescent="0.45">
      <c r="A26" s="25" t="s">
        <v>30</v>
      </c>
      <c r="B26" s="27">
        <f t="shared" si="1"/>
        <v>3409078</v>
      </c>
      <c r="C26" s="29">
        <f>SUM(一般接種!D26+一般接種!G26+一般接種!J26+医療従事者等!C24)</f>
        <v>1681330</v>
      </c>
      <c r="D26" s="29">
        <f>SUM(一般接種!E26+一般接種!H26+一般接種!K26+医療従事者等!D24)</f>
        <v>1656265</v>
      </c>
      <c r="E26" s="27">
        <f t="shared" si="2"/>
        <v>71483</v>
      </c>
      <c r="F26" s="30">
        <v>12739</v>
      </c>
      <c r="G26" s="30">
        <v>49926</v>
      </c>
      <c r="H26" s="30">
        <v>8818</v>
      </c>
    </row>
    <row r="27" spans="1:8" x14ac:dyDescent="0.45">
      <c r="A27" s="25" t="s">
        <v>31</v>
      </c>
      <c r="B27" s="27">
        <f t="shared" si="1"/>
        <v>3357230</v>
      </c>
      <c r="C27" s="29">
        <f>SUM(一般接種!D27+一般接種!G27+一般接種!J27+医療従事者等!C25)</f>
        <v>1633140</v>
      </c>
      <c r="D27" s="29">
        <f>SUM(一般接種!E27+一般接種!H27+一般接種!K27+医療従事者等!D25)</f>
        <v>1617960</v>
      </c>
      <c r="E27" s="27">
        <f t="shared" si="2"/>
        <v>106130</v>
      </c>
      <c r="F27" s="30">
        <v>14416</v>
      </c>
      <c r="G27" s="30">
        <v>77226</v>
      </c>
      <c r="H27" s="30">
        <v>14488</v>
      </c>
    </row>
    <row r="28" spans="1:8" x14ac:dyDescent="0.45">
      <c r="A28" s="25" t="s">
        <v>32</v>
      </c>
      <c r="B28" s="27">
        <f t="shared" si="1"/>
        <v>6225647</v>
      </c>
      <c r="C28" s="29">
        <f>SUM(一般接種!D28+一般接種!G28+一般接種!J28+医療従事者等!C26)</f>
        <v>3063438</v>
      </c>
      <c r="D28" s="29">
        <f>SUM(一般接種!E28+一般接種!H28+一般接種!K28+医療従事者等!D26)</f>
        <v>3024131</v>
      </c>
      <c r="E28" s="27">
        <f t="shared" si="2"/>
        <v>138078</v>
      </c>
      <c r="F28" s="30">
        <v>19776</v>
      </c>
      <c r="G28" s="30">
        <v>92381</v>
      </c>
      <c r="H28" s="30">
        <v>25921</v>
      </c>
    </row>
    <row r="29" spans="1:8" x14ac:dyDescent="0.45">
      <c r="A29" s="25" t="s">
        <v>33</v>
      </c>
      <c r="B29" s="27">
        <f t="shared" si="1"/>
        <v>12075173</v>
      </c>
      <c r="C29" s="29">
        <f>SUM(一般接種!D29+一般接種!G29+一般接種!J29+医療従事者等!C27)</f>
        <v>5890167</v>
      </c>
      <c r="D29" s="29">
        <f>SUM(一般接種!E29+一般接種!H29+一般接種!K29+医療従事者等!D27)</f>
        <v>5776001</v>
      </c>
      <c r="E29" s="27">
        <f t="shared" si="2"/>
        <v>409005</v>
      </c>
      <c r="F29" s="30">
        <v>40236</v>
      </c>
      <c r="G29" s="30">
        <v>311835</v>
      </c>
      <c r="H29" s="30">
        <v>56934</v>
      </c>
    </row>
    <row r="30" spans="1:8" x14ac:dyDescent="0.45">
      <c r="A30" s="25" t="s">
        <v>34</v>
      </c>
      <c r="B30" s="27">
        <f t="shared" si="1"/>
        <v>2941850</v>
      </c>
      <c r="C30" s="29">
        <f>SUM(一般接種!D30+一般接種!G30+一般接種!J30+医療従事者等!C28)</f>
        <v>1448537</v>
      </c>
      <c r="D30" s="29">
        <f>SUM(一般接種!E30+一般接種!H30+一般接種!K30+医療従事者等!D28)</f>
        <v>1431481</v>
      </c>
      <c r="E30" s="27">
        <f t="shared" si="2"/>
        <v>61832</v>
      </c>
      <c r="F30" s="30">
        <v>13840</v>
      </c>
      <c r="G30" s="30">
        <v>43387</v>
      </c>
      <c r="H30" s="30">
        <v>4605</v>
      </c>
    </row>
    <row r="31" spans="1:8" x14ac:dyDescent="0.45">
      <c r="A31" s="25" t="s">
        <v>35</v>
      </c>
      <c r="B31" s="27">
        <f t="shared" si="1"/>
        <v>2314370</v>
      </c>
      <c r="C31" s="29">
        <f>SUM(一般接種!D31+一般接種!G31+一般接種!J31+医療従事者等!C29)</f>
        <v>1135003</v>
      </c>
      <c r="D31" s="29">
        <f>SUM(一般接種!E31+一般接種!H31+一般接種!K31+医療従事者等!D29)</f>
        <v>1121519</v>
      </c>
      <c r="E31" s="27">
        <f t="shared" si="2"/>
        <v>57848</v>
      </c>
      <c r="F31" s="30">
        <v>8212</v>
      </c>
      <c r="G31" s="30">
        <v>41956</v>
      </c>
      <c r="H31" s="30">
        <v>7680</v>
      </c>
    </row>
    <row r="32" spans="1:8" x14ac:dyDescent="0.45">
      <c r="A32" s="25" t="s">
        <v>36</v>
      </c>
      <c r="B32" s="27">
        <f t="shared" si="1"/>
        <v>4041176</v>
      </c>
      <c r="C32" s="29">
        <f>SUM(一般接種!D32+一般接種!G32+一般接種!J32+医療従事者等!C30)</f>
        <v>1995000</v>
      </c>
      <c r="D32" s="29">
        <f>SUM(一般接種!E32+一般接種!H32+一般接種!K32+医療従事者等!D30)</f>
        <v>1957251</v>
      </c>
      <c r="E32" s="27">
        <f t="shared" si="2"/>
        <v>88925</v>
      </c>
      <c r="F32" s="30">
        <v>19026</v>
      </c>
      <c r="G32" s="30">
        <v>56435</v>
      </c>
      <c r="H32" s="30">
        <v>13464</v>
      </c>
    </row>
    <row r="33" spans="1:8" x14ac:dyDescent="0.45">
      <c r="A33" s="25" t="s">
        <v>37</v>
      </c>
      <c r="B33" s="27">
        <f t="shared" si="1"/>
        <v>13800062</v>
      </c>
      <c r="C33" s="29">
        <f>SUM(一般接種!D33+一般接種!G33+一般接種!J33+医療従事者等!C31)</f>
        <v>6794222</v>
      </c>
      <c r="D33" s="29">
        <f>SUM(一般接種!E33+一般接種!H33+一般接種!K33+医療従事者等!D31)</f>
        <v>6687559</v>
      </c>
      <c r="E33" s="27">
        <f t="shared" si="2"/>
        <v>318281</v>
      </c>
      <c r="F33" s="30">
        <v>48908</v>
      </c>
      <c r="G33" s="30">
        <v>223666</v>
      </c>
      <c r="H33" s="30">
        <v>45707</v>
      </c>
    </row>
    <row r="34" spans="1:8" x14ac:dyDescent="0.45">
      <c r="A34" s="25" t="s">
        <v>38</v>
      </c>
      <c r="B34" s="27">
        <f t="shared" si="1"/>
        <v>8901237</v>
      </c>
      <c r="C34" s="29">
        <f>SUM(一般接種!D34+一般接種!G34+一般接種!J34+医療従事者等!C32)</f>
        <v>4361676</v>
      </c>
      <c r="D34" s="29">
        <f>SUM(一般接種!E34+一般接種!H34+一般接種!K34+医療従事者等!D32)</f>
        <v>4301612</v>
      </c>
      <c r="E34" s="27">
        <f t="shared" si="2"/>
        <v>237949</v>
      </c>
      <c r="F34" s="30">
        <v>38652</v>
      </c>
      <c r="G34" s="30">
        <v>175791</v>
      </c>
      <c r="H34" s="30">
        <v>23506</v>
      </c>
    </row>
    <row r="35" spans="1:8" x14ac:dyDescent="0.45">
      <c r="A35" s="25" t="s">
        <v>39</v>
      </c>
      <c r="B35" s="27">
        <f t="shared" si="1"/>
        <v>2197620</v>
      </c>
      <c r="C35" s="29">
        <f>SUM(一般接種!D35+一般接種!G35+一般接種!J35+医療従事者等!C33)</f>
        <v>1077834</v>
      </c>
      <c r="D35" s="29">
        <f>SUM(一般接種!E35+一般接種!H35+一般接種!K35+医療従事者等!D33)</f>
        <v>1065134</v>
      </c>
      <c r="E35" s="27">
        <f t="shared" si="2"/>
        <v>54652</v>
      </c>
      <c r="F35" s="30">
        <v>5386</v>
      </c>
      <c r="G35" s="30">
        <v>40964</v>
      </c>
      <c r="H35" s="30">
        <v>8302</v>
      </c>
    </row>
    <row r="36" spans="1:8" x14ac:dyDescent="0.45">
      <c r="A36" s="25" t="s">
        <v>40</v>
      </c>
      <c r="B36" s="27">
        <f t="shared" si="1"/>
        <v>1511798</v>
      </c>
      <c r="C36" s="29">
        <f>SUM(一般接種!D36+一般接種!G36+一般接種!J36+医療従事者等!C34)</f>
        <v>736276</v>
      </c>
      <c r="D36" s="29">
        <f>SUM(一般接種!E36+一般接種!H36+一般接種!K36+医療従事者等!D34)</f>
        <v>723596</v>
      </c>
      <c r="E36" s="27">
        <f t="shared" si="2"/>
        <v>51926</v>
      </c>
      <c r="F36" s="30">
        <v>7341</v>
      </c>
      <c r="G36" s="30">
        <v>36564</v>
      </c>
      <c r="H36" s="30">
        <v>8021</v>
      </c>
    </row>
    <row r="37" spans="1:8" x14ac:dyDescent="0.45">
      <c r="A37" s="25" t="s">
        <v>41</v>
      </c>
      <c r="B37" s="27">
        <f t="shared" si="1"/>
        <v>886762</v>
      </c>
      <c r="C37" s="29">
        <f>SUM(一般接種!D37+一般接種!G37+一般接種!J37+医療従事者等!C35)</f>
        <v>432282</v>
      </c>
      <c r="D37" s="29">
        <f>SUM(一般接種!E37+一般接種!H37+一般接種!K37+医療従事者等!D35)</f>
        <v>426088</v>
      </c>
      <c r="E37" s="27">
        <f t="shared" si="2"/>
        <v>28392</v>
      </c>
      <c r="F37" s="30">
        <v>4799</v>
      </c>
      <c r="G37" s="30">
        <v>20078</v>
      </c>
      <c r="H37" s="30">
        <v>3515</v>
      </c>
    </row>
    <row r="38" spans="1:8" x14ac:dyDescent="0.45">
      <c r="A38" s="25" t="s">
        <v>42</v>
      </c>
      <c r="B38" s="27">
        <f t="shared" si="1"/>
        <v>1122532</v>
      </c>
      <c r="C38" s="29">
        <f>SUM(一般接種!D38+一般接種!G38+一般接種!J38+医療従事者等!C36)</f>
        <v>547222</v>
      </c>
      <c r="D38" s="29">
        <f>SUM(一般接種!E38+一般接種!H38+一般接種!K38+医療従事者等!D36)</f>
        <v>537722</v>
      </c>
      <c r="E38" s="27">
        <f t="shared" si="2"/>
        <v>37588</v>
      </c>
      <c r="F38" s="30">
        <v>4648</v>
      </c>
      <c r="G38" s="30">
        <v>27296</v>
      </c>
      <c r="H38" s="30">
        <v>5644</v>
      </c>
    </row>
    <row r="39" spans="1:8" x14ac:dyDescent="0.45">
      <c r="A39" s="25" t="s">
        <v>43</v>
      </c>
      <c r="B39" s="27">
        <f t="shared" si="1"/>
        <v>3077595</v>
      </c>
      <c r="C39" s="29">
        <f>SUM(一般接種!D39+一般接種!G39+一般接種!J39+医療従事者等!C37)</f>
        <v>1480048</v>
      </c>
      <c r="D39" s="29">
        <f>SUM(一般接種!E39+一般接種!H39+一般接種!K39+医療従事者等!D37)</f>
        <v>1447423</v>
      </c>
      <c r="E39" s="27">
        <f t="shared" si="2"/>
        <v>150124</v>
      </c>
      <c r="F39" s="30">
        <v>21524</v>
      </c>
      <c r="G39" s="30">
        <v>112307</v>
      </c>
      <c r="H39" s="30">
        <v>16293</v>
      </c>
    </row>
    <row r="40" spans="1:8" x14ac:dyDescent="0.45">
      <c r="A40" s="25" t="s">
        <v>44</v>
      </c>
      <c r="B40" s="27">
        <f t="shared" si="1"/>
        <v>4503853</v>
      </c>
      <c r="C40" s="29">
        <f>SUM(一般接種!D40+一般接種!G40+一般接種!J40+医療従事者等!C38)</f>
        <v>2194328</v>
      </c>
      <c r="D40" s="29">
        <f>SUM(一般接種!E40+一般接種!H40+一般接種!K40+医療従事者等!D38)</f>
        <v>2161073</v>
      </c>
      <c r="E40" s="27">
        <f t="shared" si="2"/>
        <v>148452</v>
      </c>
      <c r="F40" s="30">
        <v>21814</v>
      </c>
      <c r="G40" s="30">
        <v>104731</v>
      </c>
      <c r="H40" s="30">
        <v>21907</v>
      </c>
    </row>
    <row r="41" spans="1:8" x14ac:dyDescent="0.45">
      <c r="A41" s="25" t="s">
        <v>45</v>
      </c>
      <c r="B41" s="27">
        <f t="shared" si="1"/>
        <v>2263271</v>
      </c>
      <c r="C41" s="29">
        <f>SUM(一般接種!D41+一般接種!G41+一般接種!J41+医療従事者等!C39)</f>
        <v>1096152</v>
      </c>
      <c r="D41" s="29">
        <f>SUM(一般接種!E41+一般接種!H41+一般接種!K41+医療従事者等!D39)</f>
        <v>1071368</v>
      </c>
      <c r="E41" s="27">
        <f t="shared" si="2"/>
        <v>95751</v>
      </c>
      <c r="F41" s="30">
        <v>43935</v>
      </c>
      <c r="G41" s="30">
        <v>38667</v>
      </c>
      <c r="H41" s="30">
        <v>13149</v>
      </c>
    </row>
    <row r="42" spans="1:8" x14ac:dyDescent="0.45">
      <c r="A42" s="25" t="s">
        <v>46</v>
      </c>
      <c r="B42" s="27">
        <f t="shared" si="1"/>
        <v>1206105</v>
      </c>
      <c r="C42" s="29">
        <f>SUM(一般接種!D42+一般接種!G42+一般接種!J42+医療従事者等!C40)</f>
        <v>587183</v>
      </c>
      <c r="D42" s="29">
        <f>SUM(一般接種!E42+一般接種!H42+一般接種!K42+医療従事者等!D40)</f>
        <v>579129</v>
      </c>
      <c r="E42" s="27">
        <f t="shared" si="2"/>
        <v>39793</v>
      </c>
      <c r="F42" s="30">
        <v>7203</v>
      </c>
      <c r="G42" s="30">
        <v>28974</v>
      </c>
      <c r="H42" s="30">
        <v>3616</v>
      </c>
    </row>
    <row r="43" spans="1:8" x14ac:dyDescent="0.45">
      <c r="A43" s="25" t="s">
        <v>47</v>
      </c>
      <c r="B43" s="27">
        <f t="shared" si="1"/>
        <v>1554383</v>
      </c>
      <c r="C43" s="29">
        <f>SUM(一般接種!D43+一般接種!G43+一般接種!J43+医療従事者等!C41)</f>
        <v>761649</v>
      </c>
      <c r="D43" s="29">
        <f>SUM(一般接種!E43+一般接種!H43+一般接種!K43+医療従事者等!D41)</f>
        <v>751884</v>
      </c>
      <c r="E43" s="27">
        <f t="shared" si="2"/>
        <v>40850</v>
      </c>
      <c r="F43" s="30">
        <v>7023</v>
      </c>
      <c r="G43" s="30">
        <v>29887</v>
      </c>
      <c r="H43" s="30">
        <v>3940</v>
      </c>
    </row>
    <row r="44" spans="1:8" x14ac:dyDescent="0.45">
      <c r="A44" s="25" t="s">
        <v>48</v>
      </c>
      <c r="B44" s="27">
        <f t="shared" si="1"/>
        <v>2210314</v>
      </c>
      <c r="C44" s="29">
        <f>SUM(一般接種!D44+一般接種!G44+一般接種!J44+医療従事者等!C42)</f>
        <v>1086135</v>
      </c>
      <c r="D44" s="29">
        <f>SUM(一般接種!E44+一般接種!H44+一般接種!K44+医療従事者等!D42)</f>
        <v>1073451</v>
      </c>
      <c r="E44" s="27">
        <f t="shared" si="2"/>
        <v>50728</v>
      </c>
      <c r="F44" s="30">
        <v>8500</v>
      </c>
      <c r="G44" s="30">
        <v>36933</v>
      </c>
      <c r="H44" s="30">
        <v>5295</v>
      </c>
    </row>
    <row r="45" spans="1:8" x14ac:dyDescent="0.45">
      <c r="A45" s="25" t="s">
        <v>49</v>
      </c>
      <c r="B45" s="27">
        <f t="shared" si="1"/>
        <v>1142217</v>
      </c>
      <c r="C45" s="29">
        <f>SUM(一般接種!D45+一般接種!G45+一般接種!J45+医療従事者等!C43)</f>
        <v>554026</v>
      </c>
      <c r="D45" s="29">
        <f>SUM(一般接種!E45+一般接種!H45+一般接種!K45+医療従事者等!D43)</f>
        <v>546586</v>
      </c>
      <c r="E45" s="27">
        <f t="shared" si="2"/>
        <v>41605</v>
      </c>
      <c r="F45" s="30">
        <v>10290</v>
      </c>
      <c r="G45" s="30">
        <v>28885</v>
      </c>
      <c r="H45" s="30">
        <v>2430</v>
      </c>
    </row>
    <row r="46" spans="1:8" x14ac:dyDescent="0.45">
      <c r="A46" s="25" t="s">
        <v>50</v>
      </c>
      <c r="B46" s="27">
        <f t="shared" si="1"/>
        <v>8220987</v>
      </c>
      <c r="C46" s="29">
        <f>SUM(一般接種!D46+一般接種!G46+一般接種!J46+医療従事者等!C44)</f>
        <v>4049349</v>
      </c>
      <c r="D46" s="29">
        <f>SUM(一般接種!E46+一般接種!H46+一般接種!K46+医療従事者等!D44)</f>
        <v>3962969</v>
      </c>
      <c r="E46" s="27">
        <f t="shared" si="2"/>
        <v>208669</v>
      </c>
      <c r="F46" s="30">
        <v>28852</v>
      </c>
      <c r="G46" s="30">
        <v>156916</v>
      </c>
      <c r="H46" s="30">
        <v>22901</v>
      </c>
    </row>
    <row r="47" spans="1:8" x14ac:dyDescent="0.45">
      <c r="A47" s="25" t="s">
        <v>51</v>
      </c>
      <c r="B47" s="27">
        <f t="shared" si="1"/>
        <v>1344261</v>
      </c>
      <c r="C47" s="29">
        <f>SUM(一般接種!D47+一般接種!G47+一般接種!J47+医療従事者等!C45)</f>
        <v>643085</v>
      </c>
      <c r="D47" s="29">
        <f>SUM(一般接種!E47+一般接種!H47+一般接種!K47+医療従事者等!D45)</f>
        <v>633601</v>
      </c>
      <c r="E47" s="27">
        <f t="shared" si="2"/>
        <v>67575</v>
      </c>
      <c r="F47" s="30">
        <v>7635</v>
      </c>
      <c r="G47" s="30">
        <v>50831</v>
      </c>
      <c r="H47" s="30">
        <v>9109</v>
      </c>
    </row>
    <row r="48" spans="1:8" x14ac:dyDescent="0.45">
      <c r="A48" s="25" t="s">
        <v>52</v>
      </c>
      <c r="B48" s="27">
        <f t="shared" si="1"/>
        <v>2190949</v>
      </c>
      <c r="C48" s="29">
        <f>SUM(一般接種!D48+一般接種!G48+一般接種!J48+医療従事者等!C46)</f>
        <v>1073797</v>
      </c>
      <c r="D48" s="29">
        <f>SUM(一般接種!E48+一般接種!H48+一般接種!K48+医療従事者等!D46)</f>
        <v>1056987</v>
      </c>
      <c r="E48" s="27">
        <f t="shared" si="2"/>
        <v>60165</v>
      </c>
      <c r="F48" s="30">
        <v>12664</v>
      </c>
      <c r="G48" s="30">
        <v>42472</v>
      </c>
      <c r="H48" s="30">
        <v>5029</v>
      </c>
    </row>
    <row r="49" spans="1:8" x14ac:dyDescent="0.45">
      <c r="A49" s="25" t="s">
        <v>53</v>
      </c>
      <c r="B49" s="27">
        <f t="shared" si="1"/>
        <v>2920611</v>
      </c>
      <c r="C49" s="29">
        <f>SUM(一般接種!D49+一般接種!G49+一般接種!J49+医療従事者等!C47)</f>
        <v>1426374</v>
      </c>
      <c r="D49" s="29">
        <f>SUM(一般接種!E49+一般接種!H49+一般接種!K49+医療従事者等!D47)</f>
        <v>1409361</v>
      </c>
      <c r="E49" s="27">
        <f t="shared" si="2"/>
        <v>84876</v>
      </c>
      <c r="F49" s="30">
        <v>20352</v>
      </c>
      <c r="G49" s="30">
        <v>55926</v>
      </c>
      <c r="H49" s="30">
        <v>8598</v>
      </c>
    </row>
    <row r="50" spans="1:8" x14ac:dyDescent="0.45">
      <c r="A50" s="25" t="s">
        <v>54</v>
      </c>
      <c r="B50" s="27">
        <f t="shared" si="1"/>
        <v>1849548</v>
      </c>
      <c r="C50" s="29">
        <f>SUM(一般接種!D50+一般接種!G50+一般接種!J50+医療従事者等!C48)</f>
        <v>904282</v>
      </c>
      <c r="D50" s="29">
        <f>SUM(一般接種!E50+一般接種!H50+一般接種!K50+医療従事者等!D48)</f>
        <v>887877</v>
      </c>
      <c r="E50" s="27">
        <f t="shared" si="2"/>
        <v>57389</v>
      </c>
      <c r="F50" s="30">
        <v>16219</v>
      </c>
      <c r="G50" s="30">
        <v>37200</v>
      </c>
      <c r="H50" s="30">
        <v>3970</v>
      </c>
    </row>
    <row r="51" spans="1:8" x14ac:dyDescent="0.45">
      <c r="A51" s="25" t="s">
        <v>55</v>
      </c>
      <c r="B51" s="27">
        <f t="shared" si="1"/>
        <v>1745938</v>
      </c>
      <c r="C51" s="29">
        <f>SUM(一般接種!D51+一般接種!G51+一般接種!J51+医療従事者等!C49)</f>
        <v>848542</v>
      </c>
      <c r="D51" s="29">
        <f>SUM(一般接種!E51+一般接種!H51+一般接種!K51+医療従事者等!D49)</f>
        <v>835727</v>
      </c>
      <c r="E51" s="27">
        <f t="shared" si="2"/>
        <v>61669</v>
      </c>
      <c r="F51" s="30">
        <v>10332</v>
      </c>
      <c r="G51" s="30">
        <v>42893</v>
      </c>
      <c r="H51" s="30">
        <v>8444</v>
      </c>
    </row>
    <row r="52" spans="1:8" x14ac:dyDescent="0.45">
      <c r="A52" s="25" t="s">
        <v>56</v>
      </c>
      <c r="B52" s="27">
        <f t="shared" si="1"/>
        <v>2627781</v>
      </c>
      <c r="C52" s="29">
        <f>SUM(一般接種!D52+一般接種!G52+一般接種!J52+医療従事者等!C50)</f>
        <v>1286851</v>
      </c>
      <c r="D52" s="29">
        <f>SUM(一般接種!E52+一般接種!H52+一般接種!K52+医療従事者等!D50)</f>
        <v>1263624</v>
      </c>
      <c r="E52" s="27">
        <f t="shared" si="2"/>
        <v>77306</v>
      </c>
      <c r="F52" s="30">
        <v>15706</v>
      </c>
      <c r="G52" s="30">
        <v>51506</v>
      </c>
      <c r="H52" s="30">
        <v>10094</v>
      </c>
    </row>
    <row r="53" spans="1:8" x14ac:dyDescent="0.45">
      <c r="A53" s="25" t="s">
        <v>57</v>
      </c>
      <c r="B53" s="27">
        <f t="shared" si="1"/>
        <v>2128355</v>
      </c>
      <c r="C53" s="29">
        <f>SUM(一般接種!D53+一般接種!G53+一般接種!J53+医療従事者等!C51)</f>
        <v>1039838</v>
      </c>
      <c r="D53" s="29">
        <f>SUM(一般接種!E53+一般接種!H53+一般接種!K53+医療従事者等!D51)</f>
        <v>1016787</v>
      </c>
      <c r="E53" s="27">
        <f t="shared" si="2"/>
        <v>71730</v>
      </c>
      <c r="F53" s="30">
        <v>15541</v>
      </c>
      <c r="G53" s="30">
        <v>50257</v>
      </c>
      <c r="H53" s="30">
        <v>5932</v>
      </c>
    </row>
    <row r="54" spans="1:8" x14ac:dyDescent="0.45">
      <c r="A54" s="1"/>
      <c r="B54" s="8"/>
      <c r="C54" s="1"/>
      <c r="D54" s="1"/>
      <c r="E54" s="1"/>
      <c r="F54" s="1"/>
      <c r="G54" s="1"/>
      <c r="H54" s="1"/>
    </row>
    <row r="55" spans="1:8" x14ac:dyDescent="0.45">
      <c r="A55" s="36" t="s">
        <v>58</v>
      </c>
      <c r="B55" s="36"/>
      <c r="C55" s="36"/>
      <c r="D55" s="36"/>
      <c r="E55" s="36"/>
      <c r="F55" s="36"/>
      <c r="G55" s="1"/>
      <c r="H55" s="1"/>
    </row>
    <row r="56" spans="1:8" x14ac:dyDescent="0.45">
      <c r="A56" s="1" t="s">
        <v>59</v>
      </c>
      <c r="B56" s="1"/>
      <c r="C56" s="1"/>
      <c r="D56" s="1"/>
      <c r="E56" s="1"/>
      <c r="F56" s="1"/>
      <c r="G56" s="1"/>
      <c r="H56" s="1"/>
    </row>
    <row r="57" spans="1:8" x14ac:dyDescent="0.45">
      <c r="A57" s="1" t="s">
        <v>60</v>
      </c>
      <c r="B57" s="1"/>
      <c r="C57" s="1"/>
      <c r="D57" s="1"/>
      <c r="E57" s="1"/>
      <c r="F57" s="1"/>
      <c r="G57" s="1"/>
      <c r="H57" s="1"/>
    </row>
    <row r="58" spans="1:8" x14ac:dyDescent="0.45">
      <c r="A58" s="9" t="s">
        <v>61</v>
      </c>
      <c r="B58" s="1"/>
      <c r="C58" s="1"/>
      <c r="D58" s="1"/>
      <c r="E58" s="1"/>
      <c r="F58" s="1"/>
      <c r="G58" s="1"/>
      <c r="H58" s="1"/>
    </row>
    <row r="59" spans="1:8" x14ac:dyDescent="0.45">
      <c r="A59" s="36" t="s">
        <v>62</v>
      </c>
      <c r="B59" s="36"/>
      <c r="C59" s="36"/>
      <c r="D59" s="36"/>
      <c r="E59" s="36"/>
      <c r="F59" s="36"/>
      <c r="G59" s="36"/>
      <c r="H59" s="36"/>
    </row>
    <row r="60" spans="1:8" x14ac:dyDescent="0.45">
      <c r="A60" s="9" t="s">
        <v>63</v>
      </c>
      <c r="B60" s="9"/>
      <c r="C60" s="9"/>
      <c r="D60" s="9"/>
      <c r="E60" s="9"/>
      <c r="F60" s="1"/>
      <c r="G60" s="1"/>
      <c r="H60" s="1"/>
    </row>
  </sheetData>
  <mergeCells count="8">
    <mergeCell ref="A3:A5"/>
    <mergeCell ref="A59:H59"/>
    <mergeCell ref="A55:F55"/>
    <mergeCell ref="B4:B5"/>
    <mergeCell ref="C4:C5"/>
    <mergeCell ref="D4:D5"/>
    <mergeCell ref="B3:H3"/>
    <mergeCell ref="E4:H4"/>
  </mergeCells>
  <phoneticPr fontId="2"/>
  <pageMargins left="0.7" right="0.7" top="0.75" bottom="0.75" header="0.3" footer="0.3"/>
  <pageSetup paperSize="9" scale="6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60"/>
  <sheetViews>
    <sheetView workbookViewId="0">
      <selection activeCell="C21" sqref="C21"/>
    </sheetView>
  </sheetViews>
  <sheetFormatPr defaultRowHeight="18" x14ac:dyDescent="0.45"/>
  <cols>
    <col min="1" max="1" width="13.59765625" customWidth="1"/>
    <col min="2" max="2" width="11.3984375" style="2" bestFit="1" customWidth="1"/>
    <col min="3" max="8" width="11.3984375" bestFit="1" customWidth="1"/>
    <col min="9" max="9" width="8.69921875" bestFit="1" customWidth="1"/>
    <col min="10" max="11" width="9" bestFit="1" customWidth="1"/>
    <col min="12" max="12" width="1.69921875" customWidth="1"/>
    <col min="13" max="13" width="12.59765625" customWidth="1"/>
    <col min="15" max="15" width="12.19921875" customWidth="1"/>
    <col min="16" max="16" width="9.19921875" bestFit="1" customWidth="1"/>
    <col min="17" max="17" width="12.5" bestFit="1" customWidth="1"/>
  </cols>
  <sheetData>
    <row r="1" spans="1:18" x14ac:dyDescent="0.45">
      <c r="A1" s="1" t="s">
        <v>64</v>
      </c>
      <c r="B1" s="8"/>
      <c r="C1" s="9"/>
      <c r="D1" s="9"/>
    </row>
    <row r="2" spans="1:18" x14ac:dyDescent="0.45">
      <c r="B2"/>
      <c r="Q2" s="42" t="s">
        <v>1</v>
      </c>
      <c r="R2" s="42"/>
    </row>
    <row r="3" spans="1:18" ht="37.5" customHeight="1" x14ac:dyDescent="0.45">
      <c r="A3" s="43" t="s">
        <v>2</v>
      </c>
      <c r="B3" s="46" t="s">
        <v>65</v>
      </c>
      <c r="C3" s="46"/>
      <c r="D3" s="46"/>
      <c r="E3" s="46"/>
      <c r="F3" s="46"/>
      <c r="G3" s="46"/>
      <c r="H3" s="46"/>
      <c r="I3" s="46"/>
      <c r="J3" s="46"/>
      <c r="K3" s="46"/>
      <c r="M3" s="46" t="s">
        <v>66</v>
      </c>
      <c r="N3" s="46"/>
      <c r="O3" s="46"/>
      <c r="P3" s="46"/>
      <c r="Q3" s="46"/>
      <c r="R3" s="46"/>
    </row>
    <row r="4" spans="1:18" ht="18.75" customHeight="1" x14ac:dyDescent="0.45">
      <c r="A4" s="44"/>
      <c r="B4" s="47" t="s">
        <v>10</v>
      </c>
      <c r="C4" s="48" t="s">
        <v>67</v>
      </c>
      <c r="D4" s="48"/>
      <c r="E4" s="48"/>
      <c r="F4" s="49" t="s">
        <v>68</v>
      </c>
      <c r="G4" s="50"/>
      <c r="H4" s="51"/>
      <c r="I4" s="49" t="s">
        <v>69</v>
      </c>
      <c r="J4" s="50"/>
      <c r="K4" s="51"/>
      <c r="M4" s="40" t="s">
        <v>70</v>
      </c>
      <c r="N4" s="40"/>
      <c r="O4" s="46" t="s">
        <v>71</v>
      </c>
      <c r="P4" s="46"/>
      <c r="Q4" s="48" t="s">
        <v>69</v>
      </c>
      <c r="R4" s="48"/>
    </row>
    <row r="5" spans="1:18" ht="36" x14ac:dyDescent="0.45">
      <c r="A5" s="45"/>
      <c r="B5" s="47"/>
      <c r="C5" s="11" t="s">
        <v>72</v>
      </c>
      <c r="D5" s="11" t="s">
        <v>4</v>
      </c>
      <c r="E5" s="11" t="s">
        <v>5</v>
      </c>
      <c r="F5" s="11" t="s">
        <v>72</v>
      </c>
      <c r="G5" s="11" t="s">
        <v>4</v>
      </c>
      <c r="H5" s="11" t="s">
        <v>5</v>
      </c>
      <c r="I5" s="11" t="s">
        <v>72</v>
      </c>
      <c r="J5" s="11" t="s">
        <v>4</v>
      </c>
      <c r="K5" s="11" t="s">
        <v>5</v>
      </c>
      <c r="M5" s="12" t="s">
        <v>73</v>
      </c>
      <c r="N5" s="12" t="s">
        <v>74</v>
      </c>
      <c r="O5" s="12" t="s">
        <v>75</v>
      </c>
      <c r="P5" s="12" t="s">
        <v>76</v>
      </c>
      <c r="Q5" s="12" t="s">
        <v>75</v>
      </c>
      <c r="R5" s="12" t="s">
        <v>74</v>
      </c>
    </row>
    <row r="6" spans="1:18" x14ac:dyDescent="0.45">
      <c r="A6" s="7" t="s">
        <v>77</v>
      </c>
      <c r="B6" s="13">
        <f>SUM(B7:B53)</f>
        <v>188748653</v>
      </c>
      <c r="C6" s="13">
        <f t="shared" ref="C6" si="0">SUM(C7:C53)</f>
        <v>156619903</v>
      </c>
      <c r="D6" s="13">
        <f>SUM(D7:D53)</f>
        <v>78645893</v>
      </c>
      <c r="E6" s="14">
        <f>SUM(E7:E53)</f>
        <v>77974010</v>
      </c>
      <c r="F6" s="14">
        <f t="shared" ref="F6:Q6" si="1">SUM(F7:F53)</f>
        <v>32012671</v>
      </c>
      <c r="G6" s="14">
        <f>SUM(G7:G53)</f>
        <v>16057537</v>
      </c>
      <c r="H6" s="14">
        <f t="shared" ref="H6:K6" si="2">SUM(H7:H53)</f>
        <v>15955134</v>
      </c>
      <c r="I6" s="14">
        <f>SUM(I7:I53)</f>
        <v>116079</v>
      </c>
      <c r="J6" s="14">
        <f t="shared" si="2"/>
        <v>58250</v>
      </c>
      <c r="K6" s="14">
        <f t="shared" si="2"/>
        <v>57829</v>
      </c>
      <c r="L6" s="15"/>
      <c r="M6" s="14">
        <f>SUM(M7:M53)</f>
        <v>165153300</v>
      </c>
      <c r="N6" s="16">
        <f>C6/M6</f>
        <v>0.94833044813515688</v>
      </c>
      <c r="O6" s="14">
        <f t="shared" si="1"/>
        <v>34251900</v>
      </c>
      <c r="P6" s="17">
        <f>F6/O6</f>
        <v>0.93462467775510261</v>
      </c>
      <c r="Q6" s="14">
        <f t="shared" si="1"/>
        <v>193240</v>
      </c>
      <c r="R6" s="17">
        <f>I6/Q6</f>
        <v>0.60069861312357686</v>
      </c>
    </row>
    <row r="7" spans="1:18" x14ac:dyDescent="0.45">
      <c r="A7" s="4" t="s">
        <v>11</v>
      </c>
      <c r="B7" s="13">
        <v>7745571</v>
      </c>
      <c r="C7" s="13">
        <v>6257601</v>
      </c>
      <c r="D7" s="13">
        <v>3144118</v>
      </c>
      <c r="E7" s="14">
        <v>3113483</v>
      </c>
      <c r="F7" s="18">
        <v>1487143</v>
      </c>
      <c r="G7" s="14">
        <v>745101</v>
      </c>
      <c r="H7" s="14">
        <v>742042</v>
      </c>
      <c r="I7" s="14">
        <v>827</v>
      </c>
      <c r="J7" s="14">
        <v>413</v>
      </c>
      <c r="K7" s="14">
        <v>414</v>
      </c>
      <c r="L7" s="15" t="s">
        <v>78</v>
      </c>
      <c r="M7" s="14">
        <v>6947460</v>
      </c>
      <c r="N7" s="16">
        <v>0.90070342254579405</v>
      </c>
      <c r="O7" s="19">
        <v>1518200</v>
      </c>
      <c r="P7" s="16">
        <v>0.97954353840073805</v>
      </c>
      <c r="Q7" s="14">
        <v>900</v>
      </c>
      <c r="R7" s="17">
        <v>0.91888888888888898</v>
      </c>
    </row>
    <row r="8" spans="1:18" x14ac:dyDescent="0.45">
      <c r="A8" s="4" t="s">
        <v>12</v>
      </c>
      <c r="B8" s="13">
        <v>1971916</v>
      </c>
      <c r="C8" s="13">
        <v>1785584</v>
      </c>
      <c r="D8" s="13">
        <v>896001</v>
      </c>
      <c r="E8" s="14">
        <v>889583</v>
      </c>
      <c r="F8" s="18">
        <v>184002</v>
      </c>
      <c r="G8" s="14">
        <v>92491</v>
      </c>
      <c r="H8" s="14">
        <v>91511</v>
      </c>
      <c r="I8" s="14">
        <v>2330</v>
      </c>
      <c r="J8" s="14">
        <v>1168</v>
      </c>
      <c r="K8" s="14">
        <v>1162</v>
      </c>
      <c r="L8" s="15" t="s">
        <v>78</v>
      </c>
      <c r="M8" s="14">
        <v>1807455</v>
      </c>
      <c r="N8" s="16">
        <v>0.98789956043165705</v>
      </c>
      <c r="O8" s="19">
        <v>186500</v>
      </c>
      <c r="P8" s="16">
        <v>0.986605898123324</v>
      </c>
      <c r="Q8" s="14">
        <v>3640</v>
      </c>
      <c r="R8" s="17">
        <v>0.64010989010988995</v>
      </c>
    </row>
    <row r="9" spans="1:18" x14ac:dyDescent="0.45">
      <c r="A9" s="4" t="s">
        <v>13</v>
      </c>
      <c r="B9" s="13">
        <v>1898093</v>
      </c>
      <c r="C9" s="13">
        <v>1656085</v>
      </c>
      <c r="D9" s="13">
        <v>830954</v>
      </c>
      <c r="E9" s="14">
        <v>825131</v>
      </c>
      <c r="F9" s="18">
        <v>241917</v>
      </c>
      <c r="G9" s="14">
        <v>121445</v>
      </c>
      <c r="H9" s="14">
        <v>120472</v>
      </c>
      <c r="I9" s="14">
        <v>91</v>
      </c>
      <c r="J9" s="14">
        <v>48</v>
      </c>
      <c r="K9" s="14">
        <v>43</v>
      </c>
      <c r="L9" s="15" t="s">
        <v>78</v>
      </c>
      <c r="M9" s="14">
        <v>1739985</v>
      </c>
      <c r="N9" s="16">
        <v>0.95178119351603596</v>
      </c>
      <c r="O9" s="19">
        <v>227500</v>
      </c>
      <c r="P9" s="16">
        <v>1.06337142857143</v>
      </c>
      <c r="Q9" s="14">
        <v>120</v>
      </c>
      <c r="R9" s="17">
        <v>0.75833333333333297</v>
      </c>
    </row>
    <row r="10" spans="1:18" x14ac:dyDescent="0.45">
      <c r="A10" s="4" t="s">
        <v>14</v>
      </c>
      <c r="B10" s="13">
        <v>3444729</v>
      </c>
      <c r="C10" s="13">
        <v>2708070</v>
      </c>
      <c r="D10" s="13">
        <v>1359095</v>
      </c>
      <c r="E10" s="14">
        <v>1348975</v>
      </c>
      <c r="F10" s="18">
        <v>736613</v>
      </c>
      <c r="G10" s="14">
        <v>369182</v>
      </c>
      <c r="H10" s="14">
        <v>367431</v>
      </c>
      <c r="I10" s="14">
        <v>46</v>
      </c>
      <c r="J10" s="14">
        <v>24</v>
      </c>
      <c r="K10" s="14">
        <v>22</v>
      </c>
      <c r="L10" s="15" t="s">
        <v>78</v>
      </c>
      <c r="M10" s="14">
        <v>2895165</v>
      </c>
      <c r="N10" s="16">
        <v>0.93537674018579198</v>
      </c>
      <c r="O10" s="19">
        <v>854400</v>
      </c>
      <c r="P10" s="16">
        <v>0.86214068352059903</v>
      </c>
      <c r="Q10" s="14">
        <v>120</v>
      </c>
      <c r="R10" s="17">
        <v>0.38333333333333303</v>
      </c>
    </row>
    <row r="11" spans="1:18" x14ac:dyDescent="0.45">
      <c r="A11" s="4" t="s">
        <v>15</v>
      </c>
      <c r="B11" s="13">
        <v>1526685</v>
      </c>
      <c r="C11" s="13">
        <v>1435068</v>
      </c>
      <c r="D11" s="13">
        <v>719640</v>
      </c>
      <c r="E11" s="14">
        <v>715428</v>
      </c>
      <c r="F11" s="18">
        <v>91561</v>
      </c>
      <c r="G11" s="14">
        <v>46532</v>
      </c>
      <c r="H11" s="14">
        <v>45029</v>
      </c>
      <c r="I11" s="14">
        <v>56</v>
      </c>
      <c r="J11" s="14">
        <v>28</v>
      </c>
      <c r="K11" s="14">
        <v>28</v>
      </c>
      <c r="L11" s="15" t="s">
        <v>78</v>
      </c>
      <c r="M11" s="14">
        <v>1444755</v>
      </c>
      <c r="N11" s="16">
        <v>0.99329505694737197</v>
      </c>
      <c r="O11" s="19">
        <v>87900</v>
      </c>
      <c r="P11" s="16">
        <v>1.0416496018202499</v>
      </c>
      <c r="Q11" s="14">
        <v>140</v>
      </c>
      <c r="R11" s="17">
        <v>0.4</v>
      </c>
    </row>
    <row r="12" spans="1:18" x14ac:dyDescent="0.45">
      <c r="A12" s="4" t="s">
        <v>16</v>
      </c>
      <c r="B12" s="13">
        <v>1668863</v>
      </c>
      <c r="C12" s="13">
        <v>1593073</v>
      </c>
      <c r="D12" s="13">
        <v>799769</v>
      </c>
      <c r="E12" s="14">
        <v>793304</v>
      </c>
      <c r="F12" s="18">
        <v>75629</v>
      </c>
      <c r="G12" s="14">
        <v>37883</v>
      </c>
      <c r="H12" s="14">
        <v>37746</v>
      </c>
      <c r="I12" s="14">
        <v>161</v>
      </c>
      <c r="J12" s="14">
        <v>80</v>
      </c>
      <c r="K12" s="14">
        <v>81</v>
      </c>
      <c r="L12" s="15" t="s">
        <v>78</v>
      </c>
      <c r="M12" s="14">
        <v>1614795</v>
      </c>
      <c r="N12" s="16">
        <v>0.98654813768930405</v>
      </c>
      <c r="O12" s="19">
        <v>61700</v>
      </c>
      <c r="P12" s="16">
        <v>1.2257536466774701</v>
      </c>
      <c r="Q12" s="14">
        <v>340</v>
      </c>
      <c r="R12" s="17">
        <v>0.47352941176470598</v>
      </c>
    </row>
    <row r="13" spans="1:18" x14ac:dyDescent="0.45">
      <c r="A13" s="4" t="s">
        <v>17</v>
      </c>
      <c r="B13" s="13">
        <v>2861238</v>
      </c>
      <c r="C13" s="13">
        <v>2657058</v>
      </c>
      <c r="D13" s="13">
        <v>1333992</v>
      </c>
      <c r="E13" s="14">
        <v>1323066</v>
      </c>
      <c r="F13" s="18">
        <v>203933</v>
      </c>
      <c r="G13" s="14">
        <v>102504</v>
      </c>
      <c r="H13" s="14">
        <v>101429</v>
      </c>
      <c r="I13" s="14">
        <v>247</v>
      </c>
      <c r="J13" s="14">
        <v>124</v>
      </c>
      <c r="K13" s="14">
        <v>123</v>
      </c>
      <c r="L13" s="15" t="s">
        <v>78</v>
      </c>
      <c r="M13" s="14">
        <v>2736240</v>
      </c>
      <c r="N13" s="16">
        <v>0.97106174896938902</v>
      </c>
      <c r="O13" s="19">
        <v>178600</v>
      </c>
      <c r="P13" s="16">
        <v>1.14184210526316</v>
      </c>
      <c r="Q13" s="14">
        <v>500</v>
      </c>
      <c r="R13" s="17">
        <v>0.49399999999999999</v>
      </c>
    </row>
    <row r="14" spans="1:18" x14ac:dyDescent="0.45">
      <c r="A14" s="4" t="s">
        <v>18</v>
      </c>
      <c r="B14" s="13">
        <v>4498942</v>
      </c>
      <c r="C14" s="13">
        <v>3634827</v>
      </c>
      <c r="D14" s="13">
        <v>1824338</v>
      </c>
      <c r="E14" s="14">
        <v>1810489</v>
      </c>
      <c r="F14" s="18">
        <v>863765</v>
      </c>
      <c r="G14" s="14">
        <v>433265</v>
      </c>
      <c r="H14" s="14">
        <v>430500</v>
      </c>
      <c r="I14" s="14">
        <v>350</v>
      </c>
      <c r="J14" s="14">
        <v>175</v>
      </c>
      <c r="K14" s="14">
        <v>175</v>
      </c>
      <c r="L14" s="15" t="s">
        <v>78</v>
      </c>
      <c r="M14" s="14">
        <v>3802305</v>
      </c>
      <c r="N14" s="16">
        <v>0.95595355974862595</v>
      </c>
      <c r="O14" s="19">
        <v>892500</v>
      </c>
      <c r="P14" s="16">
        <v>0.96780392156862804</v>
      </c>
      <c r="Q14" s="14">
        <v>800</v>
      </c>
      <c r="R14" s="17">
        <v>0.4375</v>
      </c>
    </row>
    <row r="15" spans="1:18" x14ac:dyDescent="0.45">
      <c r="A15" s="6" t="s">
        <v>19</v>
      </c>
      <c r="B15" s="13">
        <v>2988956</v>
      </c>
      <c r="C15" s="13">
        <v>2608733</v>
      </c>
      <c r="D15" s="13">
        <v>1309472</v>
      </c>
      <c r="E15" s="14">
        <v>1299261</v>
      </c>
      <c r="F15" s="18">
        <v>379400</v>
      </c>
      <c r="G15" s="14">
        <v>190753</v>
      </c>
      <c r="H15" s="14">
        <v>188647</v>
      </c>
      <c r="I15" s="14">
        <v>823</v>
      </c>
      <c r="J15" s="14">
        <v>419</v>
      </c>
      <c r="K15" s="14">
        <v>404</v>
      </c>
      <c r="L15" s="15" t="s">
        <v>78</v>
      </c>
      <c r="M15" s="14">
        <v>2653950</v>
      </c>
      <c r="N15" s="16">
        <v>0.98296237683453003</v>
      </c>
      <c r="O15" s="19">
        <v>375900</v>
      </c>
      <c r="P15" s="16">
        <v>1.00931098696462</v>
      </c>
      <c r="Q15" s="14">
        <v>1060</v>
      </c>
      <c r="R15" s="17">
        <v>0.77641509433962297</v>
      </c>
    </row>
    <row r="16" spans="1:18" x14ac:dyDescent="0.45">
      <c r="A16" s="4" t="s">
        <v>20</v>
      </c>
      <c r="B16" s="13">
        <v>2939139</v>
      </c>
      <c r="C16" s="13">
        <v>2094481</v>
      </c>
      <c r="D16" s="13">
        <v>1051695</v>
      </c>
      <c r="E16" s="14">
        <v>1042786</v>
      </c>
      <c r="F16" s="18">
        <v>844448</v>
      </c>
      <c r="G16" s="14">
        <v>423707</v>
      </c>
      <c r="H16" s="14">
        <v>420741</v>
      </c>
      <c r="I16" s="14">
        <v>210</v>
      </c>
      <c r="J16" s="14">
        <v>94</v>
      </c>
      <c r="K16" s="14">
        <v>116</v>
      </c>
      <c r="L16" s="15" t="s">
        <v>78</v>
      </c>
      <c r="M16" s="14">
        <v>2285595</v>
      </c>
      <c r="N16" s="16">
        <v>0.91638326125144598</v>
      </c>
      <c r="O16" s="19">
        <v>887500</v>
      </c>
      <c r="P16" s="16">
        <v>0.95149070422535198</v>
      </c>
      <c r="Q16" s="14">
        <v>320</v>
      </c>
      <c r="R16" s="17">
        <v>0.65625</v>
      </c>
    </row>
    <row r="17" spans="1:18" x14ac:dyDescent="0.45">
      <c r="A17" s="4" t="s">
        <v>21</v>
      </c>
      <c r="B17" s="13">
        <v>11253057</v>
      </c>
      <c r="C17" s="13">
        <v>9572623</v>
      </c>
      <c r="D17" s="13">
        <v>4811352</v>
      </c>
      <c r="E17" s="14">
        <v>4761271</v>
      </c>
      <c r="F17" s="18">
        <v>1662485</v>
      </c>
      <c r="G17" s="14">
        <v>832277</v>
      </c>
      <c r="H17" s="14">
        <v>830208</v>
      </c>
      <c r="I17" s="14">
        <v>17949</v>
      </c>
      <c r="J17" s="14">
        <v>9026</v>
      </c>
      <c r="K17" s="14">
        <v>8923</v>
      </c>
      <c r="L17" s="15" t="s">
        <v>78</v>
      </c>
      <c r="M17" s="14">
        <v>9975810</v>
      </c>
      <c r="N17" s="16">
        <v>0.95958353256527595</v>
      </c>
      <c r="O17" s="19">
        <v>659400</v>
      </c>
      <c r="P17" s="16">
        <v>2.5212086745526201</v>
      </c>
      <c r="Q17" s="14">
        <v>36120</v>
      </c>
      <c r="R17" s="17">
        <v>0.49692691029900299</v>
      </c>
    </row>
    <row r="18" spans="1:18" x14ac:dyDescent="0.45">
      <c r="A18" s="4" t="s">
        <v>22</v>
      </c>
      <c r="B18" s="13">
        <v>9583613</v>
      </c>
      <c r="C18" s="13">
        <v>7902876</v>
      </c>
      <c r="D18" s="13">
        <v>3970461</v>
      </c>
      <c r="E18" s="14">
        <v>3932415</v>
      </c>
      <c r="F18" s="18">
        <v>1679988</v>
      </c>
      <c r="G18" s="14">
        <v>841534</v>
      </c>
      <c r="H18" s="14">
        <v>838454</v>
      </c>
      <c r="I18" s="14">
        <v>749</v>
      </c>
      <c r="J18" s="14">
        <v>349</v>
      </c>
      <c r="K18" s="14">
        <v>400</v>
      </c>
      <c r="L18" s="15" t="s">
        <v>78</v>
      </c>
      <c r="M18" s="14">
        <v>8203845</v>
      </c>
      <c r="N18" s="16">
        <v>0.96331366572625399</v>
      </c>
      <c r="O18" s="19">
        <v>643300</v>
      </c>
      <c r="P18" s="16">
        <v>2.6115156225711198</v>
      </c>
      <c r="Q18" s="14">
        <v>4220</v>
      </c>
      <c r="R18" s="17">
        <v>0.177488151658768</v>
      </c>
    </row>
    <row r="19" spans="1:18" x14ac:dyDescent="0.45">
      <c r="A19" s="4" t="s">
        <v>23</v>
      </c>
      <c r="B19" s="13">
        <v>20756247</v>
      </c>
      <c r="C19" s="13">
        <v>15433642</v>
      </c>
      <c r="D19" s="13">
        <v>7753812</v>
      </c>
      <c r="E19" s="14">
        <v>7679830</v>
      </c>
      <c r="F19" s="18">
        <v>5309334</v>
      </c>
      <c r="G19" s="14">
        <v>2663566</v>
      </c>
      <c r="H19" s="14">
        <v>2645768</v>
      </c>
      <c r="I19" s="14">
        <v>13271</v>
      </c>
      <c r="J19" s="14">
        <v>6507</v>
      </c>
      <c r="K19" s="14">
        <v>6764</v>
      </c>
      <c r="L19" s="15" t="s">
        <v>78</v>
      </c>
      <c r="M19" s="14">
        <v>16587480</v>
      </c>
      <c r="N19" s="16">
        <v>0.93043922283553604</v>
      </c>
      <c r="O19" s="19">
        <v>10129600</v>
      </c>
      <c r="P19" s="16">
        <v>0.52414053861949095</v>
      </c>
      <c r="Q19" s="14">
        <v>41680</v>
      </c>
      <c r="R19" s="17">
        <v>0.31840211132437601</v>
      </c>
    </row>
    <row r="20" spans="1:18" x14ac:dyDescent="0.45">
      <c r="A20" s="4" t="s">
        <v>24</v>
      </c>
      <c r="B20" s="13">
        <v>14023577</v>
      </c>
      <c r="C20" s="13">
        <v>10705182</v>
      </c>
      <c r="D20" s="13">
        <v>5371790</v>
      </c>
      <c r="E20" s="14">
        <v>5333392</v>
      </c>
      <c r="F20" s="18">
        <v>3312393</v>
      </c>
      <c r="G20" s="14">
        <v>1658136</v>
      </c>
      <c r="H20" s="14">
        <v>1654257</v>
      </c>
      <c r="I20" s="14">
        <v>6002</v>
      </c>
      <c r="J20" s="14">
        <v>3054</v>
      </c>
      <c r="K20" s="14">
        <v>2948</v>
      </c>
      <c r="L20" s="15" t="s">
        <v>78</v>
      </c>
      <c r="M20" s="14">
        <v>11191635</v>
      </c>
      <c r="N20" s="16">
        <v>0.95653423293379403</v>
      </c>
      <c r="O20" s="19">
        <v>1939600</v>
      </c>
      <c r="P20" s="16">
        <v>1.7077711899360699</v>
      </c>
      <c r="Q20" s="14">
        <v>11400</v>
      </c>
      <c r="R20" s="17">
        <v>0.52649122807017601</v>
      </c>
    </row>
    <row r="21" spans="1:18" x14ac:dyDescent="0.45">
      <c r="A21" s="4" t="s">
        <v>25</v>
      </c>
      <c r="B21" s="13">
        <v>3449432</v>
      </c>
      <c r="C21" s="13">
        <v>2882034</v>
      </c>
      <c r="D21" s="13">
        <v>1445175</v>
      </c>
      <c r="E21" s="14">
        <v>1436859</v>
      </c>
      <c r="F21" s="18">
        <v>567323</v>
      </c>
      <c r="G21" s="14">
        <v>284628</v>
      </c>
      <c r="H21" s="14">
        <v>282695</v>
      </c>
      <c r="I21" s="14">
        <v>75</v>
      </c>
      <c r="J21" s="14">
        <v>34</v>
      </c>
      <c r="K21" s="14">
        <v>41</v>
      </c>
      <c r="L21" s="15" t="s">
        <v>78</v>
      </c>
      <c r="M21" s="14">
        <v>3030105</v>
      </c>
      <c r="N21" s="16">
        <v>0.95113337656615904</v>
      </c>
      <c r="O21" s="19">
        <v>584800</v>
      </c>
      <c r="P21" s="16">
        <v>0.97011456908344695</v>
      </c>
      <c r="Q21" s="14">
        <v>220</v>
      </c>
      <c r="R21" s="17">
        <v>0.34090909090909099</v>
      </c>
    </row>
    <row r="22" spans="1:18" x14ac:dyDescent="0.45">
      <c r="A22" s="4" t="s">
        <v>26</v>
      </c>
      <c r="B22" s="13">
        <v>1636809</v>
      </c>
      <c r="C22" s="13">
        <v>1451635</v>
      </c>
      <c r="D22" s="13">
        <v>728143</v>
      </c>
      <c r="E22" s="14">
        <v>723492</v>
      </c>
      <c r="F22" s="18">
        <v>184969</v>
      </c>
      <c r="G22" s="14">
        <v>92734</v>
      </c>
      <c r="H22" s="14">
        <v>92235</v>
      </c>
      <c r="I22" s="14">
        <v>205</v>
      </c>
      <c r="J22" s="14">
        <v>109</v>
      </c>
      <c r="K22" s="14">
        <v>96</v>
      </c>
      <c r="L22" s="15" t="s">
        <v>78</v>
      </c>
      <c r="M22" s="14">
        <v>1489020</v>
      </c>
      <c r="N22" s="16">
        <v>0.97489288256705797</v>
      </c>
      <c r="O22" s="19">
        <v>176600</v>
      </c>
      <c r="P22" s="16">
        <v>1.04738958097395</v>
      </c>
      <c r="Q22" s="14">
        <v>400</v>
      </c>
      <c r="R22" s="17">
        <v>0.51249999999999996</v>
      </c>
    </row>
    <row r="23" spans="1:18" x14ac:dyDescent="0.45">
      <c r="A23" s="4" t="s">
        <v>27</v>
      </c>
      <c r="B23" s="13">
        <v>1686829</v>
      </c>
      <c r="C23" s="13">
        <v>1481987</v>
      </c>
      <c r="D23" s="13">
        <v>744055</v>
      </c>
      <c r="E23" s="14">
        <v>737932</v>
      </c>
      <c r="F23" s="18">
        <v>203852</v>
      </c>
      <c r="G23" s="14">
        <v>102311</v>
      </c>
      <c r="H23" s="14">
        <v>101541</v>
      </c>
      <c r="I23" s="14">
        <v>990</v>
      </c>
      <c r="J23" s="14">
        <v>500</v>
      </c>
      <c r="K23" s="14">
        <v>490</v>
      </c>
      <c r="L23" s="15" t="s">
        <v>78</v>
      </c>
      <c r="M23" s="14">
        <v>1519830</v>
      </c>
      <c r="N23" s="16">
        <v>0.97510050466170595</v>
      </c>
      <c r="O23" s="19">
        <v>220900</v>
      </c>
      <c r="P23" s="16">
        <v>0.92282480760525099</v>
      </c>
      <c r="Q23" s="14">
        <v>1040</v>
      </c>
      <c r="R23" s="17">
        <v>0.95192307692307698</v>
      </c>
    </row>
    <row r="24" spans="1:18" x14ac:dyDescent="0.45">
      <c r="A24" s="4" t="s">
        <v>28</v>
      </c>
      <c r="B24" s="13">
        <v>1161826</v>
      </c>
      <c r="C24" s="13">
        <v>1022088</v>
      </c>
      <c r="D24" s="13">
        <v>512945</v>
      </c>
      <c r="E24" s="14">
        <v>509143</v>
      </c>
      <c r="F24" s="18">
        <v>139663</v>
      </c>
      <c r="G24" s="14">
        <v>70029</v>
      </c>
      <c r="H24" s="14">
        <v>69634</v>
      </c>
      <c r="I24" s="14">
        <v>75</v>
      </c>
      <c r="J24" s="14">
        <v>33</v>
      </c>
      <c r="K24" s="14">
        <v>42</v>
      </c>
      <c r="L24" s="15" t="s">
        <v>78</v>
      </c>
      <c r="M24" s="14">
        <v>1050270</v>
      </c>
      <c r="N24" s="16">
        <v>0.97316689994001504</v>
      </c>
      <c r="O24" s="19">
        <v>145200</v>
      </c>
      <c r="P24" s="16">
        <v>0.96186639118457296</v>
      </c>
      <c r="Q24" s="14">
        <v>120</v>
      </c>
      <c r="R24" s="17">
        <v>0.625</v>
      </c>
    </row>
    <row r="25" spans="1:18" x14ac:dyDescent="0.45">
      <c r="A25" s="4" t="s">
        <v>29</v>
      </c>
      <c r="B25" s="13">
        <v>1240602</v>
      </c>
      <c r="C25" s="13">
        <v>1095604</v>
      </c>
      <c r="D25" s="13">
        <v>549927</v>
      </c>
      <c r="E25" s="14">
        <v>545677</v>
      </c>
      <c r="F25" s="18">
        <v>144972</v>
      </c>
      <c r="G25" s="14">
        <v>72707</v>
      </c>
      <c r="H25" s="14">
        <v>72265</v>
      </c>
      <c r="I25" s="14">
        <v>26</v>
      </c>
      <c r="J25" s="14">
        <v>10</v>
      </c>
      <c r="K25" s="14">
        <v>16</v>
      </c>
      <c r="L25" s="15" t="s">
        <v>78</v>
      </c>
      <c r="M25" s="14">
        <v>1178190</v>
      </c>
      <c r="N25" s="16">
        <v>0.929904344800075</v>
      </c>
      <c r="O25" s="19">
        <v>139400</v>
      </c>
      <c r="P25" s="16">
        <v>1.0399713055954101</v>
      </c>
      <c r="Q25" s="14">
        <v>220</v>
      </c>
      <c r="R25" s="17">
        <v>0.118181818181818</v>
      </c>
    </row>
    <row r="26" spans="1:18" x14ac:dyDescent="0.45">
      <c r="A26" s="4" t="s">
        <v>30</v>
      </c>
      <c r="B26" s="13">
        <v>3141186</v>
      </c>
      <c r="C26" s="13">
        <v>2857616</v>
      </c>
      <c r="D26" s="13">
        <v>1433693</v>
      </c>
      <c r="E26" s="14">
        <v>1423923</v>
      </c>
      <c r="F26" s="18">
        <v>283469</v>
      </c>
      <c r="G26" s="14">
        <v>142788</v>
      </c>
      <c r="H26" s="14">
        <v>140681</v>
      </c>
      <c r="I26" s="14">
        <v>101</v>
      </c>
      <c r="J26" s="14">
        <v>46</v>
      </c>
      <c r="K26" s="14">
        <v>55</v>
      </c>
      <c r="L26" s="15" t="s">
        <v>78</v>
      </c>
      <c r="M26" s="14">
        <v>2953470</v>
      </c>
      <c r="N26" s="16">
        <v>0.96754529417938895</v>
      </c>
      <c r="O26" s="19">
        <v>268100</v>
      </c>
      <c r="P26" s="16">
        <v>1.0573256247668801</v>
      </c>
      <c r="Q26" s="14">
        <v>100</v>
      </c>
      <c r="R26" s="17">
        <v>1.01</v>
      </c>
    </row>
    <row r="27" spans="1:18" x14ac:dyDescent="0.45">
      <c r="A27" s="4" t="s">
        <v>31</v>
      </c>
      <c r="B27" s="13">
        <v>3048973</v>
      </c>
      <c r="C27" s="13">
        <v>2710011</v>
      </c>
      <c r="D27" s="13">
        <v>1358431</v>
      </c>
      <c r="E27" s="14">
        <v>1351580</v>
      </c>
      <c r="F27" s="18">
        <v>336838</v>
      </c>
      <c r="G27" s="14">
        <v>169566</v>
      </c>
      <c r="H27" s="14">
        <v>167272</v>
      </c>
      <c r="I27" s="14">
        <v>2124</v>
      </c>
      <c r="J27" s="14">
        <v>1067</v>
      </c>
      <c r="K27" s="14">
        <v>1057</v>
      </c>
      <c r="L27" s="15" t="s">
        <v>78</v>
      </c>
      <c r="M27" s="14">
        <v>2779725</v>
      </c>
      <c r="N27" s="16">
        <v>0.97492054070096901</v>
      </c>
      <c r="O27" s="19">
        <v>279600</v>
      </c>
      <c r="P27" s="16">
        <v>1.2047138769671</v>
      </c>
      <c r="Q27" s="14">
        <v>2540</v>
      </c>
      <c r="R27" s="17">
        <v>0.836220472440945</v>
      </c>
    </row>
    <row r="28" spans="1:18" x14ac:dyDescent="0.45">
      <c r="A28" s="4" t="s">
        <v>32</v>
      </c>
      <c r="B28" s="13">
        <v>5776541</v>
      </c>
      <c r="C28" s="13">
        <v>5004172</v>
      </c>
      <c r="D28" s="13">
        <v>2512133</v>
      </c>
      <c r="E28" s="14">
        <v>2492039</v>
      </c>
      <c r="F28" s="18">
        <v>772210</v>
      </c>
      <c r="G28" s="14">
        <v>387539</v>
      </c>
      <c r="H28" s="14">
        <v>384671</v>
      </c>
      <c r="I28" s="14">
        <v>159</v>
      </c>
      <c r="J28" s="14">
        <v>82</v>
      </c>
      <c r="K28" s="14">
        <v>77</v>
      </c>
      <c r="L28" s="15" t="s">
        <v>78</v>
      </c>
      <c r="M28" s="14">
        <v>5045820</v>
      </c>
      <c r="N28" s="16">
        <v>0.991746039295892</v>
      </c>
      <c r="O28" s="19">
        <v>752600</v>
      </c>
      <c r="P28" s="16">
        <v>1.02605633802817</v>
      </c>
      <c r="Q28" s="14">
        <v>800</v>
      </c>
      <c r="R28" s="17">
        <v>0.19875000000000001</v>
      </c>
    </row>
    <row r="29" spans="1:18" x14ac:dyDescent="0.45">
      <c r="A29" s="4" t="s">
        <v>33</v>
      </c>
      <c r="B29" s="13">
        <v>10982566</v>
      </c>
      <c r="C29" s="13">
        <v>8565274</v>
      </c>
      <c r="D29" s="13">
        <v>4299969</v>
      </c>
      <c r="E29" s="14">
        <v>4265305</v>
      </c>
      <c r="F29" s="18">
        <v>2416591</v>
      </c>
      <c r="G29" s="14">
        <v>1212121</v>
      </c>
      <c r="H29" s="14">
        <v>1204470</v>
      </c>
      <c r="I29" s="14">
        <v>701</v>
      </c>
      <c r="J29" s="14">
        <v>342</v>
      </c>
      <c r="K29" s="14">
        <v>359</v>
      </c>
      <c r="L29" s="15" t="s">
        <v>78</v>
      </c>
      <c r="M29" s="14">
        <v>9308910</v>
      </c>
      <c r="N29" s="16">
        <v>0.92011567412296402</v>
      </c>
      <c r="O29" s="19">
        <v>2709600</v>
      </c>
      <c r="P29" s="16">
        <v>0.89186263655151998</v>
      </c>
      <c r="Q29" s="14">
        <v>1260</v>
      </c>
      <c r="R29" s="17">
        <v>0.55634920634920604</v>
      </c>
    </row>
    <row r="30" spans="1:18" x14ac:dyDescent="0.45">
      <c r="A30" s="4" t="s">
        <v>34</v>
      </c>
      <c r="B30" s="13">
        <v>2709290</v>
      </c>
      <c r="C30" s="13">
        <v>2440651</v>
      </c>
      <c r="D30" s="13">
        <v>1224213</v>
      </c>
      <c r="E30" s="14">
        <v>1216438</v>
      </c>
      <c r="F30" s="18">
        <v>268187</v>
      </c>
      <c r="G30" s="14">
        <v>134709</v>
      </c>
      <c r="H30" s="14">
        <v>133478</v>
      </c>
      <c r="I30" s="14">
        <v>452</v>
      </c>
      <c r="J30" s="14">
        <v>232</v>
      </c>
      <c r="K30" s="14">
        <v>220</v>
      </c>
      <c r="L30" s="15" t="s">
        <v>78</v>
      </c>
      <c r="M30" s="14">
        <v>2514915</v>
      </c>
      <c r="N30" s="16">
        <v>0.97047057256408298</v>
      </c>
      <c r="O30" s="19">
        <v>239400</v>
      </c>
      <c r="P30" s="16">
        <v>1.1202464494569799</v>
      </c>
      <c r="Q30" s="14">
        <v>760</v>
      </c>
      <c r="R30" s="17">
        <v>0.59473684210526301</v>
      </c>
    </row>
    <row r="31" spans="1:18" x14ac:dyDescent="0.45">
      <c r="A31" s="4" t="s">
        <v>35</v>
      </c>
      <c r="B31" s="13">
        <v>2135368</v>
      </c>
      <c r="C31" s="13">
        <v>1767376</v>
      </c>
      <c r="D31" s="13">
        <v>887473</v>
      </c>
      <c r="E31" s="14">
        <v>879903</v>
      </c>
      <c r="F31" s="18">
        <v>367900</v>
      </c>
      <c r="G31" s="14">
        <v>184353</v>
      </c>
      <c r="H31" s="14">
        <v>183547</v>
      </c>
      <c r="I31" s="14">
        <v>92</v>
      </c>
      <c r="J31" s="14">
        <v>51</v>
      </c>
      <c r="K31" s="14">
        <v>41</v>
      </c>
      <c r="L31" s="15" t="s">
        <v>78</v>
      </c>
      <c r="M31" s="14">
        <v>1802580</v>
      </c>
      <c r="N31" s="16">
        <v>0.98047021491417896</v>
      </c>
      <c r="O31" s="19">
        <v>348300</v>
      </c>
      <c r="P31" s="16">
        <v>1.05627332759116</v>
      </c>
      <c r="Q31" s="14">
        <v>240</v>
      </c>
      <c r="R31" s="17">
        <v>0.38333333333333303</v>
      </c>
    </row>
    <row r="32" spans="1:18" x14ac:dyDescent="0.45">
      <c r="A32" s="4" t="s">
        <v>36</v>
      </c>
      <c r="B32" s="13">
        <v>3689437</v>
      </c>
      <c r="C32" s="13">
        <v>3041318</v>
      </c>
      <c r="D32" s="13">
        <v>1527893</v>
      </c>
      <c r="E32" s="14">
        <v>1513425</v>
      </c>
      <c r="F32" s="18">
        <v>647638</v>
      </c>
      <c r="G32" s="14">
        <v>325193</v>
      </c>
      <c r="H32" s="14">
        <v>322445</v>
      </c>
      <c r="I32" s="14">
        <v>481</v>
      </c>
      <c r="J32" s="14">
        <v>251</v>
      </c>
      <c r="K32" s="14">
        <v>230</v>
      </c>
      <c r="L32" s="15" t="s">
        <v>78</v>
      </c>
      <c r="M32" s="14">
        <v>3213795</v>
      </c>
      <c r="N32" s="16">
        <v>0.94633229561935395</v>
      </c>
      <c r="O32" s="19">
        <v>704200</v>
      </c>
      <c r="P32" s="16">
        <v>0.91967906844646397</v>
      </c>
      <c r="Q32" s="14">
        <v>1020</v>
      </c>
      <c r="R32" s="17">
        <v>0.47156862745097999</v>
      </c>
    </row>
    <row r="33" spans="1:18" x14ac:dyDescent="0.45">
      <c r="A33" s="4" t="s">
        <v>37</v>
      </c>
      <c r="B33" s="13">
        <v>12692932</v>
      </c>
      <c r="C33" s="13">
        <v>9771592</v>
      </c>
      <c r="D33" s="13">
        <v>4909551</v>
      </c>
      <c r="E33" s="14">
        <v>4862041</v>
      </c>
      <c r="F33" s="18">
        <v>2857592</v>
      </c>
      <c r="G33" s="14">
        <v>1432570</v>
      </c>
      <c r="H33" s="14">
        <v>1425022</v>
      </c>
      <c r="I33" s="14">
        <v>63748</v>
      </c>
      <c r="J33" s="14">
        <v>32123</v>
      </c>
      <c r="K33" s="14">
        <v>31625</v>
      </c>
      <c r="L33" s="15" t="s">
        <v>78</v>
      </c>
      <c r="M33" s="14">
        <v>10847265</v>
      </c>
      <c r="N33" s="16">
        <v>0.90083463435252997</v>
      </c>
      <c r="O33" s="19">
        <v>3481300</v>
      </c>
      <c r="P33" s="16">
        <v>0.82084049062132003</v>
      </c>
      <c r="Q33" s="14">
        <v>72480</v>
      </c>
      <c r="R33" s="17">
        <v>0.879525386313466</v>
      </c>
    </row>
    <row r="34" spans="1:18" x14ac:dyDescent="0.45">
      <c r="A34" s="4" t="s">
        <v>38</v>
      </c>
      <c r="B34" s="13">
        <v>8159463</v>
      </c>
      <c r="C34" s="13">
        <v>6783355</v>
      </c>
      <c r="D34" s="13">
        <v>3404906</v>
      </c>
      <c r="E34" s="14">
        <v>3378449</v>
      </c>
      <c r="F34" s="18">
        <v>1375007</v>
      </c>
      <c r="G34" s="14">
        <v>690511</v>
      </c>
      <c r="H34" s="14">
        <v>684496</v>
      </c>
      <c r="I34" s="14">
        <v>1101</v>
      </c>
      <c r="J34" s="14">
        <v>546</v>
      </c>
      <c r="K34" s="14">
        <v>555</v>
      </c>
      <c r="L34" s="15" t="s">
        <v>78</v>
      </c>
      <c r="M34" s="14">
        <v>7170735</v>
      </c>
      <c r="N34" s="16">
        <v>0.94597764385380301</v>
      </c>
      <c r="O34" s="19">
        <v>1135400</v>
      </c>
      <c r="P34" s="16">
        <v>1.2110331160824399</v>
      </c>
      <c r="Q34" s="14">
        <v>2400</v>
      </c>
      <c r="R34" s="17">
        <v>0.45874999999999999</v>
      </c>
    </row>
    <row r="35" spans="1:18" x14ac:dyDescent="0.45">
      <c r="A35" s="4" t="s">
        <v>39</v>
      </c>
      <c r="B35" s="13">
        <v>2004841</v>
      </c>
      <c r="C35" s="13">
        <v>1783653</v>
      </c>
      <c r="D35" s="13">
        <v>895061</v>
      </c>
      <c r="E35" s="14">
        <v>888592</v>
      </c>
      <c r="F35" s="18">
        <v>221009</v>
      </c>
      <c r="G35" s="14">
        <v>110744</v>
      </c>
      <c r="H35" s="14">
        <v>110265</v>
      </c>
      <c r="I35" s="14">
        <v>179</v>
      </c>
      <c r="J35" s="14">
        <v>90</v>
      </c>
      <c r="K35" s="14">
        <v>89</v>
      </c>
      <c r="L35" s="15" t="s">
        <v>78</v>
      </c>
      <c r="M35" s="14">
        <v>1903200</v>
      </c>
      <c r="N35" s="16">
        <v>0.93718631778058004</v>
      </c>
      <c r="O35" s="19">
        <v>127300</v>
      </c>
      <c r="P35" s="16">
        <v>1.7361272584446199</v>
      </c>
      <c r="Q35" s="14">
        <v>660</v>
      </c>
      <c r="R35" s="17">
        <v>0.27121212121212102</v>
      </c>
    </row>
    <row r="36" spans="1:18" x14ac:dyDescent="0.45">
      <c r="A36" s="4" t="s">
        <v>40</v>
      </c>
      <c r="B36" s="13">
        <v>1357883</v>
      </c>
      <c r="C36" s="13">
        <v>1296393</v>
      </c>
      <c r="D36" s="13">
        <v>651707</v>
      </c>
      <c r="E36" s="14">
        <v>644686</v>
      </c>
      <c r="F36" s="18">
        <v>61415</v>
      </c>
      <c r="G36" s="14">
        <v>30766</v>
      </c>
      <c r="H36" s="14">
        <v>30649</v>
      </c>
      <c r="I36" s="14">
        <v>75</v>
      </c>
      <c r="J36" s="14">
        <v>39</v>
      </c>
      <c r="K36" s="14">
        <v>36</v>
      </c>
      <c r="L36" s="15" t="s">
        <v>78</v>
      </c>
      <c r="M36" s="14">
        <v>1343745</v>
      </c>
      <c r="N36" s="16">
        <v>0.964761171204358</v>
      </c>
      <c r="O36" s="19">
        <v>46100</v>
      </c>
      <c r="P36" s="16">
        <v>1.3322125813448999</v>
      </c>
      <c r="Q36" s="14">
        <v>160</v>
      </c>
      <c r="R36" s="17">
        <v>0.46875</v>
      </c>
    </row>
    <row r="37" spans="1:18" x14ac:dyDescent="0.45">
      <c r="A37" s="4" t="s">
        <v>41</v>
      </c>
      <c r="B37" s="13">
        <v>793563</v>
      </c>
      <c r="C37" s="13">
        <v>694419</v>
      </c>
      <c r="D37" s="13">
        <v>348698</v>
      </c>
      <c r="E37" s="14">
        <v>345721</v>
      </c>
      <c r="F37" s="18">
        <v>99086</v>
      </c>
      <c r="G37" s="14">
        <v>49820</v>
      </c>
      <c r="H37" s="14">
        <v>49266</v>
      </c>
      <c r="I37" s="14">
        <v>58</v>
      </c>
      <c r="J37" s="14">
        <v>30</v>
      </c>
      <c r="K37" s="14">
        <v>28</v>
      </c>
      <c r="L37" s="15" t="s">
        <v>78</v>
      </c>
      <c r="M37" s="14">
        <v>758160</v>
      </c>
      <c r="N37" s="16">
        <v>0.91592671731560604</v>
      </c>
      <c r="O37" s="19">
        <v>110800</v>
      </c>
      <c r="P37" s="16">
        <v>0.89427797833934997</v>
      </c>
      <c r="Q37" s="14">
        <v>300</v>
      </c>
      <c r="R37" s="17">
        <v>0.193333333333333</v>
      </c>
    </row>
    <row r="38" spans="1:18" x14ac:dyDescent="0.45">
      <c r="A38" s="4" t="s">
        <v>42</v>
      </c>
      <c r="B38" s="13">
        <v>1008977</v>
      </c>
      <c r="C38" s="13">
        <v>953923</v>
      </c>
      <c r="D38" s="13">
        <v>478688</v>
      </c>
      <c r="E38" s="14">
        <v>475235</v>
      </c>
      <c r="F38" s="18">
        <v>54947</v>
      </c>
      <c r="G38" s="14">
        <v>27568</v>
      </c>
      <c r="H38" s="14">
        <v>27379</v>
      </c>
      <c r="I38" s="14">
        <v>107</v>
      </c>
      <c r="J38" s="14">
        <v>50</v>
      </c>
      <c r="K38" s="14">
        <v>57</v>
      </c>
      <c r="L38" s="15" t="s">
        <v>78</v>
      </c>
      <c r="M38" s="14">
        <v>994500</v>
      </c>
      <c r="N38" s="16">
        <v>0.95919859225741599</v>
      </c>
      <c r="O38" s="19">
        <v>47400</v>
      </c>
      <c r="P38" s="16">
        <v>1.1592194092827</v>
      </c>
      <c r="Q38" s="14">
        <v>640</v>
      </c>
      <c r="R38" s="17">
        <v>0.16718749999999999</v>
      </c>
    </row>
    <row r="39" spans="1:18" x14ac:dyDescent="0.45">
      <c r="A39" s="4" t="s">
        <v>43</v>
      </c>
      <c r="B39" s="13">
        <v>2682012</v>
      </c>
      <c r="C39" s="13">
        <v>2350785</v>
      </c>
      <c r="D39" s="13">
        <v>1180840</v>
      </c>
      <c r="E39" s="14">
        <v>1169945</v>
      </c>
      <c r="F39" s="18">
        <v>330926</v>
      </c>
      <c r="G39" s="14">
        <v>166142</v>
      </c>
      <c r="H39" s="14">
        <v>164784</v>
      </c>
      <c r="I39" s="14">
        <v>301</v>
      </c>
      <c r="J39" s="14">
        <v>152</v>
      </c>
      <c r="K39" s="14">
        <v>149</v>
      </c>
      <c r="L39" s="15" t="s">
        <v>78</v>
      </c>
      <c r="M39" s="14">
        <v>2592330</v>
      </c>
      <c r="N39" s="16">
        <v>0.90682320537894501</v>
      </c>
      <c r="O39" s="19">
        <v>385900</v>
      </c>
      <c r="P39" s="16">
        <v>0.85754340502720905</v>
      </c>
      <c r="Q39" s="14">
        <v>700</v>
      </c>
      <c r="R39" s="17">
        <v>0.43</v>
      </c>
    </row>
    <row r="40" spans="1:18" x14ac:dyDescent="0.45">
      <c r="A40" s="4" t="s">
        <v>44</v>
      </c>
      <c r="B40" s="13">
        <v>4038286</v>
      </c>
      <c r="C40" s="13">
        <v>3453155</v>
      </c>
      <c r="D40" s="13">
        <v>1734890</v>
      </c>
      <c r="E40" s="14">
        <v>1718265</v>
      </c>
      <c r="F40" s="18">
        <v>585022</v>
      </c>
      <c r="G40" s="14">
        <v>293163</v>
      </c>
      <c r="H40" s="14">
        <v>291859</v>
      </c>
      <c r="I40" s="14">
        <v>109</v>
      </c>
      <c r="J40" s="14">
        <v>56</v>
      </c>
      <c r="K40" s="14">
        <v>53</v>
      </c>
      <c r="L40" s="15" t="s">
        <v>78</v>
      </c>
      <c r="M40" s="14">
        <v>3653130</v>
      </c>
      <c r="N40" s="16">
        <v>0.94525927081708006</v>
      </c>
      <c r="O40" s="19">
        <v>616200</v>
      </c>
      <c r="P40" s="16">
        <v>0.94940279130152605</v>
      </c>
      <c r="Q40" s="14">
        <v>1100</v>
      </c>
      <c r="R40" s="17">
        <v>9.9090909090909104E-2</v>
      </c>
    </row>
    <row r="41" spans="1:18" x14ac:dyDescent="0.45">
      <c r="A41" s="4" t="s">
        <v>45</v>
      </c>
      <c r="B41" s="13">
        <v>1981889</v>
      </c>
      <c r="C41" s="13">
        <v>1770985</v>
      </c>
      <c r="D41" s="13">
        <v>888589</v>
      </c>
      <c r="E41" s="14">
        <v>882396</v>
      </c>
      <c r="F41" s="18">
        <v>210853</v>
      </c>
      <c r="G41" s="14">
        <v>105847</v>
      </c>
      <c r="H41" s="14">
        <v>105006</v>
      </c>
      <c r="I41" s="14">
        <v>51</v>
      </c>
      <c r="J41" s="14">
        <v>31</v>
      </c>
      <c r="K41" s="14">
        <v>20</v>
      </c>
      <c r="L41" s="15" t="s">
        <v>78</v>
      </c>
      <c r="M41" s="14">
        <v>1888575</v>
      </c>
      <c r="N41" s="16">
        <v>0.93773612379704296</v>
      </c>
      <c r="O41" s="19">
        <v>210200</v>
      </c>
      <c r="P41" s="16">
        <v>1.00310656517602</v>
      </c>
      <c r="Q41" s="14">
        <v>300</v>
      </c>
      <c r="R41" s="17">
        <v>0.17</v>
      </c>
    </row>
    <row r="42" spans="1:18" x14ac:dyDescent="0.45">
      <c r="A42" s="4" t="s">
        <v>46</v>
      </c>
      <c r="B42" s="13">
        <v>1068069</v>
      </c>
      <c r="C42" s="13">
        <v>917192</v>
      </c>
      <c r="D42" s="13">
        <v>460267</v>
      </c>
      <c r="E42" s="14">
        <v>456925</v>
      </c>
      <c r="F42" s="18">
        <v>150714</v>
      </c>
      <c r="G42" s="14">
        <v>75520</v>
      </c>
      <c r="H42" s="14">
        <v>75194</v>
      </c>
      <c r="I42" s="14">
        <v>163</v>
      </c>
      <c r="J42" s="14">
        <v>79</v>
      </c>
      <c r="K42" s="14">
        <v>84</v>
      </c>
      <c r="L42" s="15" t="s">
        <v>78</v>
      </c>
      <c r="M42" s="14">
        <v>951405</v>
      </c>
      <c r="N42" s="16">
        <v>0.964039499477089</v>
      </c>
      <c r="O42" s="19">
        <v>152900</v>
      </c>
      <c r="P42" s="16">
        <v>0.98570307390451295</v>
      </c>
      <c r="Q42" s="14">
        <v>500</v>
      </c>
      <c r="R42" s="17">
        <v>0.32600000000000001</v>
      </c>
    </row>
    <row r="43" spans="1:18" x14ac:dyDescent="0.45">
      <c r="A43" s="4" t="s">
        <v>47</v>
      </c>
      <c r="B43" s="13">
        <v>1408696</v>
      </c>
      <c r="C43" s="13">
        <v>1297159</v>
      </c>
      <c r="D43" s="13">
        <v>651110</v>
      </c>
      <c r="E43" s="14">
        <v>646049</v>
      </c>
      <c r="F43" s="18">
        <v>111366</v>
      </c>
      <c r="G43" s="14">
        <v>55760</v>
      </c>
      <c r="H43" s="14">
        <v>55606</v>
      </c>
      <c r="I43" s="14">
        <v>171</v>
      </c>
      <c r="J43" s="14">
        <v>84</v>
      </c>
      <c r="K43" s="14">
        <v>87</v>
      </c>
      <c r="L43" s="15" t="s">
        <v>78</v>
      </c>
      <c r="M43" s="14">
        <v>1352910</v>
      </c>
      <c r="N43" s="16">
        <v>0.95879178954993305</v>
      </c>
      <c r="O43" s="19">
        <v>102300</v>
      </c>
      <c r="P43" s="16">
        <v>1.0886217008797701</v>
      </c>
      <c r="Q43" s="14">
        <v>200</v>
      </c>
      <c r="R43" s="17">
        <v>0.85499999999999998</v>
      </c>
    </row>
    <row r="44" spans="1:18" x14ac:dyDescent="0.45">
      <c r="A44" s="4" t="s">
        <v>48</v>
      </c>
      <c r="B44" s="13">
        <v>2000781</v>
      </c>
      <c r="C44" s="13">
        <v>1870152</v>
      </c>
      <c r="D44" s="13">
        <v>938721</v>
      </c>
      <c r="E44" s="14">
        <v>931431</v>
      </c>
      <c r="F44" s="18">
        <v>130575</v>
      </c>
      <c r="G44" s="14">
        <v>65507</v>
      </c>
      <c r="H44" s="14">
        <v>65068</v>
      </c>
      <c r="I44" s="14">
        <v>54</v>
      </c>
      <c r="J44" s="14">
        <v>27</v>
      </c>
      <c r="K44" s="14">
        <v>27</v>
      </c>
      <c r="L44" s="15" t="s">
        <v>78</v>
      </c>
      <c r="M44" s="14">
        <v>1944150</v>
      </c>
      <c r="N44" s="16">
        <v>0.96193812205848295</v>
      </c>
      <c r="O44" s="19">
        <v>128400</v>
      </c>
      <c r="P44" s="16">
        <v>1.01693925233645</v>
      </c>
      <c r="Q44" s="14">
        <v>100</v>
      </c>
      <c r="R44" s="17">
        <v>0.54</v>
      </c>
    </row>
    <row r="45" spans="1:18" x14ac:dyDescent="0.45">
      <c r="A45" s="4" t="s">
        <v>49</v>
      </c>
      <c r="B45" s="13">
        <v>1014532</v>
      </c>
      <c r="C45" s="13">
        <v>956467</v>
      </c>
      <c r="D45" s="13">
        <v>480573</v>
      </c>
      <c r="E45" s="14">
        <v>475894</v>
      </c>
      <c r="F45" s="18">
        <v>57994</v>
      </c>
      <c r="G45" s="14">
        <v>29128</v>
      </c>
      <c r="H45" s="14">
        <v>28866</v>
      </c>
      <c r="I45" s="14">
        <v>71</v>
      </c>
      <c r="J45" s="14">
        <v>32</v>
      </c>
      <c r="K45" s="14">
        <v>39</v>
      </c>
      <c r="L45" s="15" t="s">
        <v>78</v>
      </c>
      <c r="M45" s="14">
        <v>1002495</v>
      </c>
      <c r="N45" s="16">
        <v>0.95408655404765097</v>
      </c>
      <c r="O45" s="19">
        <v>55600</v>
      </c>
      <c r="P45" s="16">
        <v>1.0430575539568301</v>
      </c>
      <c r="Q45" s="14">
        <v>120</v>
      </c>
      <c r="R45" s="17">
        <v>0.59166666666666701</v>
      </c>
    </row>
    <row r="46" spans="1:18" x14ac:dyDescent="0.45">
      <c r="A46" s="4" t="s">
        <v>50</v>
      </c>
      <c r="B46" s="13">
        <v>7487384</v>
      </c>
      <c r="C46" s="13">
        <v>6526960</v>
      </c>
      <c r="D46" s="13">
        <v>3279857</v>
      </c>
      <c r="E46" s="14">
        <v>3247103</v>
      </c>
      <c r="F46" s="18">
        <v>960241</v>
      </c>
      <c r="G46" s="14">
        <v>485036</v>
      </c>
      <c r="H46" s="14">
        <v>475205</v>
      </c>
      <c r="I46" s="14">
        <v>183</v>
      </c>
      <c r="J46" s="14">
        <v>100</v>
      </c>
      <c r="K46" s="14">
        <v>83</v>
      </c>
      <c r="L46" s="15" t="s">
        <v>78</v>
      </c>
      <c r="M46" s="14">
        <v>6570330</v>
      </c>
      <c r="N46" s="16">
        <v>0.99339911389534497</v>
      </c>
      <c r="O46" s="19">
        <v>1044200</v>
      </c>
      <c r="P46" s="16">
        <v>0.91959490519057596</v>
      </c>
      <c r="Q46" s="14">
        <v>700</v>
      </c>
      <c r="R46" s="17">
        <v>0.26142857142857101</v>
      </c>
    </row>
    <row r="47" spans="1:18" x14ac:dyDescent="0.45">
      <c r="A47" s="4" t="s">
        <v>51</v>
      </c>
      <c r="B47" s="13">
        <v>1160640</v>
      </c>
      <c r="C47" s="13">
        <v>1077932</v>
      </c>
      <c r="D47" s="13">
        <v>541337</v>
      </c>
      <c r="E47" s="14">
        <v>536595</v>
      </c>
      <c r="F47" s="18">
        <v>82692</v>
      </c>
      <c r="G47" s="14">
        <v>41658</v>
      </c>
      <c r="H47" s="14">
        <v>41034</v>
      </c>
      <c r="I47" s="14">
        <v>16</v>
      </c>
      <c r="J47" s="14">
        <v>5</v>
      </c>
      <c r="K47" s="14">
        <v>11</v>
      </c>
      <c r="L47" s="15" t="s">
        <v>78</v>
      </c>
      <c r="M47" s="14">
        <v>1146405</v>
      </c>
      <c r="N47" s="16">
        <v>0.94027154452396799</v>
      </c>
      <c r="O47" s="19">
        <v>74400</v>
      </c>
      <c r="P47" s="16">
        <v>1.1114516129032299</v>
      </c>
      <c r="Q47" s="14">
        <v>120</v>
      </c>
      <c r="R47" s="17">
        <v>0.133333333333333</v>
      </c>
    </row>
    <row r="48" spans="1:18" x14ac:dyDescent="0.45">
      <c r="A48" s="4" t="s">
        <v>52</v>
      </c>
      <c r="B48" s="13">
        <v>1979605</v>
      </c>
      <c r="C48" s="13">
        <v>1697161</v>
      </c>
      <c r="D48" s="13">
        <v>852291</v>
      </c>
      <c r="E48" s="14">
        <v>844870</v>
      </c>
      <c r="F48" s="18">
        <v>282415</v>
      </c>
      <c r="G48" s="14">
        <v>141490</v>
      </c>
      <c r="H48" s="14">
        <v>140925</v>
      </c>
      <c r="I48" s="14">
        <v>29</v>
      </c>
      <c r="J48" s="14">
        <v>12</v>
      </c>
      <c r="K48" s="14">
        <v>17</v>
      </c>
      <c r="L48" s="15" t="s">
        <v>78</v>
      </c>
      <c r="M48" s="14">
        <v>1756950</v>
      </c>
      <c r="N48" s="16">
        <v>0.96597000483792905</v>
      </c>
      <c r="O48" s="19">
        <v>288800</v>
      </c>
      <c r="P48" s="16">
        <v>0.97789127423822697</v>
      </c>
      <c r="Q48" s="14">
        <v>140</v>
      </c>
      <c r="R48" s="17">
        <v>0.20714285714285699</v>
      </c>
    </row>
    <row r="49" spans="1:18" x14ac:dyDescent="0.45">
      <c r="A49" s="4" t="s">
        <v>53</v>
      </c>
      <c r="B49" s="13">
        <v>2601538</v>
      </c>
      <c r="C49" s="13">
        <v>2235423</v>
      </c>
      <c r="D49" s="13">
        <v>1121794</v>
      </c>
      <c r="E49" s="14">
        <v>1113629</v>
      </c>
      <c r="F49" s="18">
        <v>365869</v>
      </c>
      <c r="G49" s="14">
        <v>183425</v>
      </c>
      <c r="H49" s="14">
        <v>182444</v>
      </c>
      <c r="I49" s="14">
        <v>246</v>
      </c>
      <c r="J49" s="14">
        <v>123</v>
      </c>
      <c r="K49" s="14">
        <v>123</v>
      </c>
      <c r="L49" s="15" t="s">
        <v>78</v>
      </c>
      <c r="M49" s="14">
        <v>2318355</v>
      </c>
      <c r="N49" s="16">
        <v>0.96422808413724403</v>
      </c>
      <c r="O49" s="19">
        <v>349700</v>
      </c>
      <c r="P49" s="16">
        <v>1.0462367743780401</v>
      </c>
      <c r="Q49" s="14">
        <v>660</v>
      </c>
      <c r="R49" s="17">
        <v>0.37272727272727302</v>
      </c>
    </row>
    <row r="50" spans="1:18" x14ac:dyDescent="0.45">
      <c r="A50" s="4" t="s">
        <v>54</v>
      </c>
      <c r="B50" s="13">
        <v>1653034</v>
      </c>
      <c r="C50" s="13">
        <v>1518108</v>
      </c>
      <c r="D50" s="13">
        <v>762683</v>
      </c>
      <c r="E50" s="14">
        <v>755425</v>
      </c>
      <c r="F50" s="18">
        <v>134838</v>
      </c>
      <c r="G50" s="14">
        <v>67647</v>
      </c>
      <c r="H50" s="14">
        <v>67191</v>
      </c>
      <c r="I50" s="14">
        <v>88</v>
      </c>
      <c r="J50" s="14">
        <v>38</v>
      </c>
      <c r="K50" s="14">
        <v>50</v>
      </c>
      <c r="L50" s="15" t="s">
        <v>78</v>
      </c>
      <c r="M50" s="14">
        <v>1559025</v>
      </c>
      <c r="N50" s="16">
        <v>0.97375475056525695</v>
      </c>
      <c r="O50" s="19">
        <v>125500</v>
      </c>
      <c r="P50" s="16">
        <v>1.0744063745019901</v>
      </c>
      <c r="Q50" s="14">
        <v>300</v>
      </c>
      <c r="R50" s="17">
        <v>0.293333333333333</v>
      </c>
    </row>
    <row r="51" spans="1:18" x14ac:dyDescent="0.45">
      <c r="A51" s="4" t="s">
        <v>55</v>
      </c>
      <c r="B51" s="13">
        <v>1566467</v>
      </c>
      <c r="C51" s="13">
        <v>1504367</v>
      </c>
      <c r="D51" s="13">
        <v>755516</v>
      </c>
      <c r="E51" s="14">
        <v>748851</v>
      </c>
      <c r="F51" s="18">
        <v>62075</v>
      </c>
      <c r="G51" s="14">
        <v>31130</v>
      </c>
      <c r="H51" s="14">
        <v>30945</v>
      </c>
      <c r="I51" s="14">
        <v>25</v>
      </c>
      <c r="J51" s="14">
        <v>10</v>
      </c>
      <c r="K51" s="14">
        <v>15</v>
      </c>
      <c r="L51" s="15" t="s">
        <v>78</v>
      </c>
      <c r="M51" s="14">
        <v>1567995</v>
      </c>
      <c r="N51" s="16">
        <v>0.95942078896935201</v>
      </c>
      <c r="O51" s="19">
        <v>55600</v>
      </c>
      <c r="P51" s="16">
        <v>1.11645683453237</v>
      </c>
      <c r="Q51" s="14">
        <v>180</v>
      </c>
      <c r="R51" s="17">
        <v>0.13888888888888901</v>
      </c>
    </row>
    <row r="52" spans="1:18" x14ac:dyDescent="0.45">
      <c r="A52" s="4" t="s">
        <v>56</v>
      </c>
      <c r="B52" s="13">
        <v>2345604</v>
      </c>
      <c r="C52" s="13">
        <v>2150467</v>
      </c>
      <c r="D52" s="13">
        <v>1079859</v>
      </c>
      <c r="E52" s="14">
        <v>1070608</v>
      </c>
      <c r="F52" s="18">
        <v>194903</v>
      </c>
      <c r="G52" s="14">
        <v>97744</v>
      </c>
      <c r="H52" s="14">
        <v>97159</v>
      </c>
      <c r="I52" s="14">
        <v>234</v>
      </c>
      <c r="J52" s="14">
        <v>115</v>
      </c>
      <c r="K52" s="14">
        <v>119</v>
      </c>
      <c r="L52" s="15" t="s">
        <v>78</v>
      </c>
      <c r="M52" s="14">
        <v>2222610</v>
      </c>
      <c r="N52" s="16">
        <v>0.96754131404069998</v>
      </c>
      <c r="O52" s="19">
        <v>197100</v>
      </c>
      <c r="P52" s="16">
        <v>0.98885337392186701</v>
      </c>
      <c r="Q52" s="14">
        <v>340</v>
      </c>
      <c r="R52" s="17">
        <v>0.68823529411764695</v>
      </c>
    </row>
    <row r="53" spans="1:18" x14ac:dyDescent="0.45">
      <c r="A53" s="4" t="s">
        <v>57</v>
      </c>
      <c r="B53" s="13">
        <v>1922972</v>
      </c>
      <c r="C53" s="13">
        <v>1645586</v>
      </c>
      <c r="D53" s="13">
        <v>828416</v>
      </c>
      <c r="E53" s="14">
        <v>817170</v>
      </c>
      <c r="F53" s="18">
        <v>276909</v>
      </c>
      <c r="G53" s="14">
        <v>139307</v>
      </c>
      <c r="H53" s="14">
        <v>137602</v>
      </c>
      <c r="I53" s="14">
        <v>477</v>
      </c>
      <c r="J53" s="14">
        <v>242</v>
      </c>
      <c r="K53" s="14">
        <v>235</v>
      </c>
      <c r="L53" s="15" t="s">
        <v>78</v>
      </c>
      <c r="M53" s="14">
        <v>1835925</v>
      </c>
      <c r="N53" s="16">
        <v>0.89632528561896596</v>
      </c>
      <c r="O53" s="19">
        <v>305500</v>
      </c>
      <c r="P53" s="16">
        <v>0.90641243862520404</v>
      </c>
      <c r="Q53" s="14">
        <v>1060</v>
      </c>
      <c r="R53" s="17">
        <v>0.45</v>
      </c>
    </row>
    <row r="55" spans="1:18" x14ac:dyDescent="0.45">
      <c r="A55" s="41" t="s">
        <v>79</v>
      </c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</row>
    <row r="56" spans="1:18" x14ac:dyDescent="0.45">
      <c r="A56" s="52" t="s">
        <v>80</v>
      </c>
      <c r="B56" s="52"/>
      <c r="C56" s="52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</row>
    <row r="57" spans="1:18" x14ac:dyDescent="0.45">
      <c r="A57" s="52" t="s">
        <v>81</v>
      </c>
      <c r="B57" s="52"/>
      <c r="C57" s="52"/>
      <c r="D57" s="52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</row>
    <row r="58" spans="1:18" x14ac:dyDescent="0.45">
      <c r="A58" s="52" t="s">
        <v>82</v>
      </c>
      <c r="B58" s="52"/>
      <c r="C58" s="52"/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</row>
    <row r="59" spans="1:18" ht="18" customHeight="1" x14ac:dyDescent="0.45">
      <c r="A59" s="41" t="s">
        <v>83</v>
      </c>
      <c r="B59" s="41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</row>
    <row r="60" spans="1:18" x14ac:dyDescent="0.45">
      <c r="A60" s="1" t="s">
        <v>84</v>
      </c>
    </row>
  </sheetData>
  <mergeCells count="16">
    <mergeCell ref="A59:P59"/>
    <mergeCell ref="Q2:R2"/>
    <mergeCell ref="A3:A5"/>
    <mergeCell ref="B3:K3"/>
    <mergeCell ref="M3:R3"/>
    <mergeCell ref="B4:B5"/>
    <mergeCell ref="C4:E4"/>
    <mergeCell ref="F4:H4"/>
    <mergeCell ref="I4:K4"/>
    <mergeCell ref="M4:N4"/>
    <mergeCell ref="O4:P4"/>
    <mergeCell ref="Q4:R4"/>
    <mergeCell ref="A55:P55"/>
    <mergeCell ref="A56:P56"/>
    <mergeCell ref="A57:P57"/>
    <mergeCell ref="A58:P58"/>
  </mergeCells>
  <phoneticPr fontId="2"/>
  <pageMargins left="0.7" right="0.7" top="0.75" bottom="0.75" header="0.3" footer="0.3"/>
  <pageSetup paperSize="9" scale="43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9"/>
  <sheetViews>
    <sheetView workbookViewId="0">
      <selection activeCell="B24" sqref="B24"/>
    </sheetView>
  </sheetViews>
  <sheetFormatPr defaultRowHeight="18" x14ac:dyDescent="0.45"/>
  <cols>
    <col min="1" max="1" width="12" customWidth="1"/>
    <col min="2" max="2" width="15.09765625" customWidth="1"/>
    <col min="3" max="5" width="13.8984375" customWidth="1"/>
    <col min="6" max="6" width="17" customWidth="1"/>
  </cols>
  <sheetData>
    <row r="1" spans="1:6" x14ac:dyDescent="0.45">
      <c r="A1" t="s">
        <v>85</v>
      </c>
    </row>
    <row r="2" spans="1:6" x14ac:dyDescent="0.45">
      <c r="D2" s="3" t="s">
        <v>86</v>
      </c>
    </row>
    <row r="3" spans="1:6" ht="36" x14ac:dyDescent="0.45">
      <c r="A3" s="4" t="s">
        <v>2</v>
      </c>
      <c r="B3" s="12" t="s">
        <v>87</v>
      </c>
      <c r="C3" s="5" t="s">
        <v>4</v>
      </c>
      <c r="D3" s="5" t="s">
        <v>5</v>
      </c>
      <c r="E3" s="9"/>
    </row>
    <row r="4" spans="1:6" x14ac:dyDescent="0.45">
      <c r="A4" s="7" t="s">
        <v>10</v>
      </c>
      <c r="B4" s="10">
        <f>SUM(B5:B51)</f>
        <v>12294115</v>
      </c>
      <c r="C4" s="10">
        <f t="shared" ref="C4:D4" si="0">SUM(C5:C51)</f>
        <v>6532164</v>
      </c>
      <c r="D4" s="10">
        <f t="shared" si="0"/>
        <v>5761951</v>
      </c>
      <c r="E4" s="20"/>
    </row>
    <row r="5" spans="1:6" x14ac:dyDescent="0.45">
      <c r="A5" s="4" t="s">
        <v>11</v>
      </c>
      <c r="B5" s="10">
        <f>SUM(C5:D5)</f>
        <v>622010</v>
      </c>
      <c r="C5" s="10">
        <v>329121</v>
      </c>
      <c r="D5" s="10">
        <v>292889</v>
      </c>
      <c r="E5" s="20"/>
    </row>
    <row r="6" spans="1:6" x14ac:dyDescent="0.45">
      <c r="A6" s="4" t="s">
        <v>12</v>
      </c>
      <c r="B6" s="10">
        <f t="shared" ref="B6:B51" si="1">SUM(C6:D6)</f>
        <v>127635</v>
      </c>
      <c r="C6" s="10">
        <v>67672</v>
      </c>
      <c r="D6" s="10">
        <v>59963</v>
      </c>
      <c r="E6" s="20"/>
    </row>
    <row r="7" spans="1:6" x14ac:dyDescent="0.45">
      <c r="A7" s="4" t="s">
        <v>13</v>
      </c>
      <c r="B7" s="10">
        <f t="shared" si="1"/>
        <v>136340</v>
      </c>
      <c r="C7" s="10">
        <v>72438</v>
      </c>
      <c r="D7" s="10">
        <v>63902</v>
      </c>
      <c r="E7" s="20"/>
    </row>
    <row r="8" spans="1:6" x14ac:dyDescent="0.45">
      <c r="A8" s="4" t="s">
        <v>14</v>
      </c>
      <c r="B8" s="10">
        <f t="shared" si="1"/>
        <v>279258</v>
      </c>
      <c r="C8" s="10">
        <v>151012</v>
      </c>
      <c r="D8" s="10">
        <v>128246</v>
      </c>
      <c r="E8" s="20"/>
    </row>
    <row r="9" spans="1:6" x14ac:dyDescent="0.45">
      <c r="A9" s="4" t="s">
        <v>15</v>
      </c>
      <c r="B9" s="10">
        <f t="shared" si="1"/>
        <v>109968</v>
      </c>
      <c r="C9" s="10">
        <v>57783</v>
      </c>
      <c r="D9" s="10">
        <v>52185</v>
      </c>
      <c r="E9" s="20"/>
    </row>
    <row r="10" spans="1:6" x14ac:dyDescent="0.45">
      <c r="A10" s="4" t="s">
        <v>16</v>
      </c>
      <c r="B10" s="10">
        <f t="shared" si="1"/>
        <v>114558</v>
      </c>
      <c r="C10" s="10">
        <v>59511</v>
      </c>
      <c r="D10" s="10">
        <v>55047</v>
      </c>
      <c r="E10" s="20"/>
    </row>
    <row r="11" spans="1:6" x14ac:dyDescent="0.45">
      <c r="A11" s="4" t="s">
        <v>17</v>
      </c>
      <c r="B11" s="10">
        <f t="shared" si="1"/>
        <v>202123</v>
      </c>
      <c r="C11" s="10">
        <v>105214</v>
      </c>
      <c r="D11" s="10">
        <v>96909</v>
      </c>
      <c r="E11" s="20"/>
    </row>
    <row r="12" spans="1:6" x14ac:dyDescent="0.45">
      <c r="A12" s="4" t="s">
        <v>18</v>
      </c>
      <c r="B12" s="10">
        <f t="shared" si="1"/>
        <v>272373</v>
      </c>
      <c r="C12" s="10">
        <v>145190</v>
      </c>
      <c r="D12" s="10">
        <v>127183</v>
      </c>
      <c r="E12" s="20"/>
      <c r="F12" s="21"/>
    </row>
    <row r="13" spans="1:6" x14ac:dyDescent="0.45">
      <c r="A13" s="6" t="s">
        <v>19</v>
      </c>
      <c r="B13" s="10">
        <f t="shared" si="1"/>
        <v>160736</v>
      </c>
      <c r="C13" s="10">
        <v>85170</v>
      </c>
      <c r="D13" s="10">
        <v>75566</v>
      </c>
      <c r="E13" s="9"/>
    </row>
    <row r="14" spans="1:6" x14ac:dyDescent="0.45">
      <c r="A14" s="4" t="s">
        <v>20</v>
      </c>
      <c r="B14" s="10">
        <f t="shared" si="1"/>
        <v>193603</v>
      </c>
      <c r="C14" s="10">
        <v>104105</v>
      </c>
      <c r="D14" s="10">
        <v>89498</v>
      </c>
    </row>
    <row r="15" spans="1:6" x14ac:dyDescent="0.45">
      <c r="A15" s="4" t="s">
        <v>21</v>
      </c>
      <c r="B15" s="10">
        <f t="shared" si="1"/>
        <v>594185</v>
      </c>
      <c r="C15" s="10">
        <v>316629</v>
      </c>
      <c r="D15" s="10">
        <v>277556</v>
      </c>
    </row>
    <row r="16" spans="1:6" x14ac:dyDescent="0.45">
      <c r="A16" s="4" t="s">
        <v>22</v>
      </c>
      <c r="B16" s="10">
        <f t="shared" si="1"/>
        <v>510380</v>
      </c>
      <c r="C16" s="10">
        <v>270761</v>
      </c>
      <c r="D16" s="10">
        <v>239619</v>
      </c>
    </row>
    <row r="17" spans="1:4" x14ac:dyDescent="0.45">
      <c r="A17" s="4" t="s">
        <v>23</v>
      </c>
      <c r="B17" s="10">
        <f t="shared" si="1"/>
        <v>1156429</v>
      </c>
      <c r="C17" s="10">
        <v>610484</v>
      </c>
      <c r="D17" s="10">
        <v>545945</v>
      </c>
    </row>
    <row r="18" spans="1:4" x14ac:dyDescent="0.45">
      <c r="A18" s="4" t="s">
        <v>24</v>
      </c>
      <c r="B18" s="10">
        <f t="shared" si="1"/>
        <v>744461</v>
      </c>
      <c r="C18" s="10">
        <v>396406</v>
      </c>
      <c r="D18" s="10">
        <v>348055</v>
      </c>
    </row>
    <row r="19" spans="1:4" x14ac:dyDescent="0.45">
      <c r="A19" s="4" t="s">
        <v>25</v>
      </c>
      <c r="B19" s="10">
        <f t="shared" si="1"/>
        <v>219377</v>
      </c>
      <c r="C19" s="10">
        <v>120665</v>
      </c>
      <c r="D19" s="10">
        <v>98712</v>
      </c>
    </row>
    <row r="20" spans="1:4" x14ac:dyDescent="0.45">
      <c r="A20" s="4" t="s">
        <v>26</v>
      </c>
      <c r="B20" s="10">
        <f t="shared" si="1"/>
        <v>108367</v>
      </c>
      <c r="C20" s="10">
        <v>56053</v>
      </c>
      <c r="D20" s="10">
        <v>52314</v>
      </c>
    </row>
    <row r="21" spans="1:4" x14ac:dyDescent="0.45">
      <c r="A21" s="4" t="s">
        <v>27</v>
      </c>
      <c r="B21" s="10">
        <f t="shared" si="1"/>
        <v>127843</v>
      </c>
      <c r="C21" s="10">
        <v>66996</v>
      </c>
      <c r="D21" s="10">
        <v>60847</v>
      </c>
    </row>
    <row r="22" spans="1:4" x14ac:dyDescent="0.45">
      <c r="A22" s="4" t="s">
        <v>28</v>
      </c>
      <c r="B22" s="10">
        <f t="shared" si="1"/>
        <v>94396</v>
      </c>
      <c r="C22" s="10">
        <v>48565</v>
      </c>
      <c r="D22" s="10">
        <v>45831</v>
      </c>
    </row>
    <row r="23" spans="1:4" x14ac:dyDescent="0.45">
      <c r="A23" s="4" t="s">
        <v>29</v>
      </c>
      <c r="B23" s="10">
        <f t="shared" si="1"/>
        <v>80670</v>
      </c>
      <c r="C23" s="10">
        <v>42589</v>
      </c>
      <c r="D23" s="10">
        <v>38081</v>
      </c>
    </row>
    <row r="24" spans="1:4" x14ac:dyDescent="0.45">
      <c r="A24" s="4" t="s">
        <v>30</v>
      </c>
      <c r="B24" s="10">
        <f t="shared" si="1"/>
        <v>196409</v>
      </c>
      <c r="C24" s="10">
        <v>104803</v>
      </c>
      <c r="D24" s="10">
        <v>91606</v>
      </c>
    </row>
    <row r="25" spans="1:4" x14ac:dyDescent="0.45">
      <c r="A25" s="4" t="s">
        <v>31</v>
      </c>
      <c r="B25" s="10">
        <f t="shared" si="1"/>
        <v>202127</v>
      </c>
      <c r="C25" s="10">
        <v>104076</v>
      </c>
      <c r="D25" s="10">
        <v>98051</v>
      </c>
    </row>
    <row r="26" spans="1:4" x14ac:dyDescent="0.45">
      <c r="A26" s="4" t="s">
        <v>32</v>
      </c>
      <c r="B26" s="10">
        <f t="shared" si="1"/>
        <v>311028</v>
      </c>
      <c r="C26" s="10">
        <v>163684</v>
      </c>
      <c r="D26" s="10">
        <v>147344</v>
      </c>
    </row>
    <row r="27" spans="1:4" x14ac:dyDescent="0.45">
      <c r="A27" s="4" t="s">
        <v>33</v>
      </c>
      <c r="B27" s="10">
        <f t="shared" si="1"/>
        <v>683602</v>
      </c>
      <c r="C27" s="10">
        <v>377735</v>
      </c>
      <c r="D27" s="10">
        <v>305867</v>
      </c>
    </row>
    <row r="28" spans="1:4" x14ac:dyDescent="0.45">
      <c r="A28" s="4" t="s">
        <v>34</v>
      </c>
      <c r="B28" s="10">
        <f t="shared" si="1"/>
        <v>170728</v>
      </c>
      <c r="C28" s="10">
        <v>89383</v>
      </c>
      <c r="D28" s="10">
        <v>81345</v>
      </c>
    </row>
    <row r="29" spans="1:4" x14ac:dyDescent="0.45">
      <c r="A29" s="4" t="s">
        <v>35</v>
      </c>
      <c r="B29" s="10">
        <f t="shared" si="1"/>
        <v>121154</v>
      </c>
      <c r="C29" s="10">
        <v>63126</v>
      </c>
      <c r="D29" s="10">
        <v>58028</v>
      </c>
    </row>
    <row r="30" spans="1:4" x14ac:dyDescent="0.45">
      <c r="A30" s="4" t="s">
        <v>36</v>
      </c>
      <c r="B30" s="10">
        <f t="shared" si="1"/>
        <v>262814</v>
      </c>
      <c r="C30" s="10">
        <v>141663</v>
      </c>
      <c r="D30" s="10">
        <v>121151</v>
      </c>
    </row>
    <row r="31" spans="1:4" x14ac:dyDescent="0.45">
      <c r="A31" s="4" t="s">
        <v>37</v>
      </c>
      <c r="B31" s="10">
        <f t="shared" si="1"/>
        <v>788849</v>
      </c>
      <c r="C31" s="10">
        <v>419978</v>
      </c>
      <c r="D31" s="10">
        <v>368871</v>
      </c>
    </row>
    <row r="32" spans="1:4" x14ac:dyDescent="0.45">
      <c r="A32" s="4" t="s">
        <v>38</v>
      </c>
      <c r="B32" s="10">
        <f t="shared" si="1"/>
        <v>503825</v>
      </c>
      <c r="C32" s="10">
        <v>265713</v>
      </c>
      <c r="D32" s="10">
        <v>238112</v>
      </c>
    </row>
    <row r="33" spans="1:4" x14ac:dyDescent="0.45">
      <c r="A33" s="4" t="s">
        <v>39</v>
      </c>
      <c r="B33" s="10">
        <f t="shared" si="1"/>
        <v>138127</v>
      </c>
      <c r="C33" s="10">
        <v>71939</v>
      </c>
      <c r="D33" s="10">
        <v>66188</v>
      </c>
    </row>
    <row r="34" spans="1:4" x14ac:dyDescent="0.45">
      <c r="A34" s="4" t="s">
        <v>40</v>
      </c>
      <c r="B34" s="10">
        <f t="shared" si="1"/>
        <v>101989</v>
      </c>
      <c r="C34" s="10">
        <v>53764</v>
      </c>
      <c r="D34" s="10">
        <v>48225</v>
      </c>
    </row>
    <row r="35" spans="1:4" x14ac:dyDescent="0.45">
      <c r="A35" s="4" t="s">
        <v>41</v>
      </c>
      <c r="B35" s="10">
        <f t="shared" si="1"/>
        <v>64807</v>
      </c>
      <c r="C35" s="10">
        <v>33734</v>
      </c>
      <c r="D35" s="10">
        <v>31073</v>
      </c>
    </row>
    <row r="36" spans="1:4" x14ac:dyDescent="0.45">
      <c r="A36" s="4" t="s">
        <v>42</v>
      </c>
      <c r="B36" s="10">
        <f t="shared" si="1"/>
        <v>75967</v>
      </c>
      <c r="C36" s="10">
        <v>40916</v>
      </c>
      <c r="D36" s="10">
        <v>35051</v>
      </c>
    </row>
    <row r="37" spans="1:4" x14ac:dyDescent="0.45">
      <c r="A37" s="4" t="s">
        <v>43</v>
      </c>
      <c r="B37" s="10">
        <f t="shared" si="1"/>
        <v>245459</v>
      </c>
      <c r="C37" s="10">
        <v>132914</v>
      </c>
      <c r="D37" s="10">
        <v>112545</v>
      </c>
    </row>
    <row r="38" spans="1:4" x14ac:dyDescent="0.45">
      <c r="A38" s="4" t="s">
        <v>44</v>
      </c>
      <c r="B38" s="10">
        <f t="shared" si="1"/>
        <v>317115</v>
      </c>
      <c r="C38" s="10">
        <v>166219</v>
      </c>
      <c r="D38" s="10">
        <v>150896</v>
      </c>
    </row>
    <row r="39" spans="1:4" x14ac:dyDescent="0.45">
      <c r="A39" s="4" t="s">
        <v>45</v>
      </c>
      <c r="B39" s="10">
        <f t="shared" si="1"/>
        <v>185631</v>
      </c>
      <c r="C39" s="10">
        <v>101685</v>
      </c>
      <c r="D39" s="10">
        <v>83946</v>
      </c>
    </row>
    <row r="40" spans="1:4" x14ac:dyDescent="0.45">
      <c r="A40" s="4" t="s">
        <v>46</v>
      </c>
      <c r="B40" s="10">
        <f t="shared" si="1"/>
        <v>98243</v>
      </c>
      <c r="C40" s="10">
        <v>51317</v>
      </c>
      <c r="D40" s="10">
        <v>46926</v>
      </c>
    </row>
    <row r="41" spans="1:4" x14ac:dyDescent="0.45">
      <c r="A41" s="4" t="s">
        <v>47</v>
      </c>
      <c r="B41" s="10">
        <f t="shared" si="1"/>
        <v>104837</v>
      </c>
      <c r="C41" s="10">
        <v>54695</v>
      </c>
      <c r="D41" s="10">
        <v>50142</v>
      </c>
    </row>
    <row r="42" spans="1:4" x14ac:dyDescent="0.45">
      <c r="A42" s="4" t="s">
        <v>48</v>
      </c>
      <c r="B42" s="10">
        <f t="shared" si="1"/>
        <v>158805</v>
      </c>
      <c r="C42" s="10">
        <v>81880</v>
      </c>
      <c r="D42" s="10">
        <v>76925</v>
      </c>
    </row>
    <row r="43" spans="1:4" x14ac:dyDescent="0.45">
      <c r="A43" s="4" t="s">
        <v>49</v>
      </c>
      <c r="B43" s="10">
        <f t="shared" si="1"/>
        <v>86080</v>
      </c>
      <c r="C43" s="10">
        <v>44293</v>
      </c>
      <c r="D43" s="10">
        <v>41787</v>
      </c>
    </row>
    <row r="44" spans="1:4" x14ac:dyDescent="0.45">
      <c r="A44" s="4" t="s">
        <v>50</v>
      </c>
      <c r="B44" s="10">
        <f t="shared" si="1"/>
        <v>524934</v>
      </c>
      <c r="C44" s="10">
        <v>284356</v>
      </c>
      <c r="D44" s="10">
        <v>240578</v>
      </c>
    </row>
    <row r="45" spans="1:4" x14ac:dyDescent="0.45">
      <c r="A45" s="4" t="s">
        <v>51</v>
      </c>
      <c r="B45" s="10">
        <f t="shared" si="1"/>
        <v>116046</v>
      </c>
      <c r="C45" s="10">
        <v>60085</v>
      </c>
      <c r="D45" s="10">
        <v>55961</v>
      </c>
    </row>
    <row r="46" spans="1:4" x14ac:dyDescent="0.45">
      <c r="A46" s="4" t="s">
        <v>52</v>
      </c>
      <c r="B46" s="10">
        <f t="shared" si="1"/>
        <v>151179</v>
      </c>
      <c r="C46" s="10">
        <v>80004</v>
      </c>
      <c r="D46" s="10">
        <v>71175</v>
      </c>
    </row>
    <row r="47" spans="1:4" x14ac:dyDescent="0.45">
      <c r="A47" s="4" t="s">
        <v>53</v>
      </c>
      <c r="B47" s="10">
        <f t="shared" si="1"/>
        <v>234197</v>
      </c>
      <c r="C47" s="10">
        <v>121032</v>
      </c>
      <c r="D47" s="10">
        <v>113165</v>
      </c>
    </row>
    <row r="48" spans="1:4" x14ac:dyDescent="0.45">
      <c r="A48" s="4" t="s">
        <v>54</v>
      </c>
      <c r="B48" s="10">
        <f t="shared" si="1"/>
        <v>139125</v>
      </c>
      <c r="C48" s="10">
        <v>73914</v>
      </c>
      <c r="D48" s="10">
        <v>65211</v>
      </c>
    </row>
    <row r="49" spans="1:4" x14ac:dyDescent="0.45">
      <c r="A49" s="4" t="s">
        <v>55</v>
      </c>
      <c r="B49" s="10">
        <f t="shared" si="1"/>
        <v>117802</v>
      </c>
      <c r="C49" s="10">
        <v>61886</v>
      </c>
      <c r="D49" s="10">
        <v>55916</v>
      </c>
    </row>
    <row r="50" spans="1:4" x14ac:dyDescent="0.45">
      <c r="A50" s="4" t="s">
        <v>56</v>
      </c>
      <c r="B50" s="10">
        <f t="shared" si="1"/>
        <v>204871</v>
      </c>
      <c r="C50" s="10">
        <v>109133</v>
      </c>
      <c r="D50" s="10">
        <v>95738</v>
      </c>
    </row>
    <row r="51" spans="1:4" x14ac:dyDescent="0.45">
      <c r="A51" s="4" t="s">
        <v>57</v>
      </c>
      <c r="B51" s="10">
        <f t="shared" si="1"/>
        <v>133653</v>
      </c>
      <c r="C51" s="10">
        <v>71873</v>
      </c>
      <c r="D51" s="10">
        <v>61780</v>
      </c>
    </row>
    <row r="53" spans="1:4" x14ac:dyDescent="0.45">
      <c r="A53" s="9" t="s">
        <v>88</v>
      </c>
    </row>
    <row r="54" spans="1:4" x14ac:dyDescent="0.45">
      <c r="A54" t="s">
        <v>89</v>
      </c>
    </row>
    <row r="55" spans="1:4" x14ac:dyDescent="0.45">
      <c r="A55" t="s">
        <v>90</v>
      </c>
    </row>
    <row r="56" spans="1:4" x14ac:dyDescent="0.45">
      <c r="A56" t="s">
        <v>91</v>
      </c>
    </row>
    <row r="57" spans="1:4" x14ac:dyDescent="0.45">
      <c r="A57" s="1" t="s">
        <v>92</v>
      </c>
    </row>
    <row r="58" spans="1:4" x14ac:dyDescent="0.45">
      <c r="A58" t="s">
        <v>93</v>
      </c>
    </row>
    <row r="59" spans="1:4" x14ac:dyDescent="0.45">
      <c r="A59" t="s">
        <v>94</v>
      </c>
    </row>
  </sheetData>
  <phoneticPr fontId="2"/>
  <pageMargins left="0.7" right="0.7" top="0.75" bottom="0.75" header="0.3" footer="0.3"/>
  <pageSetup paperSize="9" scale="65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E8684AFC7BA4E946AF96F6A5CBEE62BB" ma:contentTypeVersion="36" ma:contentTypeDescription="新しいドキュメントを作成します。" ma:contentTypeScope="" ma:versionID="2912107b7264d4aefd251cad6a34db0d">
  <xsd:schema xmlns:xsd="http://www.w3.org/2001/XMLSchema" xmlns:xs="http://www.w3.org/2001/XMLSchema" xmlns:p="http://schemas.microsoft.com/office/2006/metadata/properties" xmlns:ns1="http://schemas.microsoft.com/sharepoint/v3" xmlns:ns2="89559dea-130d-4237-8e78-1ce7f44b9a24" xmlns:ns3="0e1d05ab-b491-48cc-a1d7-91236226a3a4" targetNamespace="http://schemas.microsoft.com/office/2006/metadata/properties" ma:root="true" ma:fieldsID="3bdf01f10b0338da7a5a85bd71431d3e" ns1:_="" ns2:_="" ns3:_="">
    <xsd:import namespace="http://schemas.microsoft.com/sharepoint/v3"/>
    <xsd:import namespace="89559dea-130d-4237-8e78-1ce7f44b9a24"/>
    <xsd:import namespace="0e1d05ab-b491-48cc-a1d7-91236226a3a4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OCR" minOccurs="0"/>
                <xsd:element ref="ns1:_ip_UnifiedCompliancePolicyProperties" minOccurs="0"/>
                <xsd:element ref="ns1:_ip_UnifiedCompliancePolicyUIAction" minOccurs="0"/>
                <xsd:element ref="ns3:MediaServiceLocation" minOccurs="0"/>
                <xsd:element ref="ns2:SharedWithUsers" minOccurs="0"/>
                <xsd:element ref="ns2:SharedWithDetails" minOccurs="0"/>
                <xsd:element ref="ns3:d1ca" minOccurs="0"/>
                <xsd:element ref="ns3:_Flow_SignoffStatu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統合コンプライアンス ポリシーのプロパティ" ma:hidden="true" ma:internalName="_ip_UnifiedCompliancePolicyProperties">
      <xsd:simpleType>
        <xsd:restriction base="dms:Note"/>
      </xsd:simpleType>
    </xsd:element>
    <xsd:element name="_ip_UnifiedCompliancePolicyUIAction" ma:index="21" nillable="true" ma:displayName="統合コンプライアンス ポリシーの UI アクション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9559dea-130d-4237-8e78-1ce7f44b9a24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ドキュメント ID 値" ma:description="このアイテムに割り当てられているドキュメント ID の値です。" ma:internalName="_dlc_DocId" ma:readOnly="true">
      <xsd:simpleType>
        <xsd:restriction base="dms:Text"/>
      </xsd:simpleType>
    </xsd:element>
    <xsd:element name="_dlc_DocIdUrl" ma:index="9" nillable="true" ma:displayName="ドキュメントID:" ma:description="このドキュメントへの常時接続リンクです。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ID を保持" ma:description="追加時に ID を保持します。" ma:hidden="true" ma:internalName="_dlc_DocIdPersistId" ma:readOnly="true">
      <xsd:simpleType>
        <xsd:restriction base="dms:Boolean"/>
      </xsd:simpleType>
    </xsd:element>
    <xsd:element name="SharedWithUsers" ma:index="23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4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1d05ab-b491-48cc-a1d7-91236226a3a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2" nillable="true" ma:displayName="Location" ma:internalName="MediaServiceLocation" ma:readOnly="true">
      <xsd:simpleType>
        <xsd:restriction base="dms:Text"/>
      </xsd:simpleType>
    </xsd:element>
    <xsd:element name="d1ca" ma:index="25" nillable="true" ma:displayName="数値" ma:internalName="d1ca">
      <xsd:simpleType>
        <xsd:restriction base="dms:Number"/>
      </xsd:simpleType>
    </xsd:element>
    <xsd:element name="_Flow_SignoffStatus" ma:index="26" nillable="true" ma:displayName="承認の状態" ma:internalName="_x627f__x8a8d__x306e__x72b6__x614b_">
      <xsd:simpleType>
        <xsd:restriction base="dms:Text"/>
      </xsd:simpleType>
    </xsd:element>
    <xsd:element name="MediaLengthInSeconds" ma:index="27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89559dea-130d-4237-8e78-1ce7f44b9a24">DIGI-808455956-3391272</_dlc_DocId>
    <_Flow_SignoffStatus xmlns="0e1d05ab-b491-48cc-a1d7-91236226a3a4" xsi:nil="true"/>
    <d1ca xmlns="0e1d05ab-b491-48cc-a1d7-91236226a3a4" xsi:nil="true"/>
    <_ip_UnifiedCompliancePolicyUIAction xmlns="http://schemas.microsoft.com/sharepoint/v3" xsi:nil="true"/>
    <_dlc_DocIdUrl xmlns="89559dea-130d-4237-8e78-1ce7f44b9a24">
      <Url>https://digitalgojp.sharepoint.com/sites/digi_portal/_layouts/15/DocIdRedir.aspx?ID=DIGI-808455956-3391272</Url>
      <Description>DIGI-808455956-3391272</Description>
    </_dlc_DocIdUrl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4A6BA076-4771-484F-85B6-DA96070A9B2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89559dea-130d-4237-8e78-1ce7f44b9a24"/>
    <ds:schemaRef ds:uri="0e1d05ab-b491-48cc-a1d7-91236226a3a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1BD8C64-296D-4CB9-9F83-C316F30B7AA6}">
  <ds:schemaRefs>
    <ds:schemaRef ds:uri="http://schemas.microsoft.com/sharepoint/events"/>
  </ds:schemaRefs>
</ds:datastoreItem>
</file>

<file path=customXml/itemProps3.xml><?xml version="1.0" encoding="utf-8"?>
<ds:datastoreItem xmlns:ds="http://schemas.openxmlformats.org/officeDocument/2006/customXml" ds:itemID="{A0728C7E-66ED-4D88-B0BD-A0023A345DCC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2BAE537C-60CD-4866-A00E-6DE043086ED5}">
  <ds:schemaRefs>
    <ds:schemaRef ds:uri="http://schemas.microsoft.com/office/2006/metadata/properties"/>
    <ds:schemaRef ds:uri="http://schemas.microsoft.com/office/infopath/2007/PartnerControls"/>
    <ds:schemaRef ds:uri="89559dea-130d-4237-8e78-1ce7f44b9a24"/>
    <ds:schemaRef ds:uri="0e1d05ab-b491-48cc-a1d7-91236226a3a4"/>
    <ds:schemaRef ds:uri="http://schemas.microsoft.com/sharepoint/v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総接種回数</vt:lpstr>
      <vt:lpstr>一般接種</vt:lpstr>
      <vt:lpstr>医療従事者等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2021-07-12T02:26:06Z</dcterms:created>
  <dcterms:modified xsi:type="dcterms:W3CDTF">2022-02-03T04:51:10Z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0x010100E8684AFC7BA4E946AF96F6A5CBEE62BB</vt:lpwstr>
  </property>
  <property fmtid="{D5CDD505-2E9C-101B-9397-08002B2CF9AE}" pid="3" name="_dlc_DocIdItemGuid">
    <vt:lpwstr>0edef5ca-693f-4efb-9be9-d7cde467cd07</vt:lpwstr>
  </property>
</Properties>
</file>