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showHorizontalScroll="0" showVerticalScroll="0" xWindow="41160" yWindow="-120" windowWidth="38640" windowHeight="21240"/>
  </bookViews>
  <sheets>
    <sheet name="公表日別" sheetId="6" r:id="rId1"/>
    <sheet name="接種日別" sheetId="9" r:id="rId2"/>
  </sheets>
  <definedNames>
    <definedName name="_xlnm.Print_Area" localSheetId="0">公表日別!$A$1:$J$42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9" l="1"/>
  <c r="B5" i="9"/>
  <c r="C4" i="6"/>
  <c r="B4" i="6"/>
  <c r="C5" i="6"/>
  <c r="B5" i="6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B6" i="9"/>
  <c r="C4" i="9"/>
  <c r="B7" i="9"/>
  <c r="C6" i="6"/>
  <c r="B6" i="6"/>
  <c r="C7" i="6"/>
  <c r="B7" i="6"/>
  <c r="B8" i="9"/>
  <c r="B9" i="9"/>
  <c r="B10" i="9"/>
  <c r="B11" i="9"/>
  <c r="C8" i="6"/>
  <c r="B8" i="6"/>
  <c r="B9" i="6"/>
  <c r="C9" i="6"/>
  <c r="B12" i="9"/>
  <c r="B13" i="9"/>
  <c r="C10" i="6"/>
  <c r="B10" i="6"/>
  <c r="B14" i="9"/>
  <c r="C11" i="6"/>
  <c r="B11" i="6"/>
  <c r="B15" i="9"/>
  <c r="B16" i="9"/>
  <c r="B17" i="9"/>
  <c r="C12" i="6"/>
  <c r="B12" i="6"/>
  <c r="B13" i="6"/>
  <c r="C13" i="6"/>
  <c r="B18" i="9"/>
  <c r="B19" i="9"/>
  <c r="B14" i="6"/>
  <c r="C14" i="6"/>
  <c r="B20" i="9"/>
  <c r="C15" i="6"/>
  <c r="B15" i="6"/>
  <c r="E1" i="9"/>
  <c r="D4" i="9"/>
  <c r="E4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C16" i="6" l="1"/>
  <c r="B16" i="6"/>
  <c r="C17" i="6"/>
  <c r="B17" i="6"/>
  <c r="C18" i="6"/>
  <c r="B18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19" i="6"/>
  <c r="B19" i="6" l="1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D1" i="6"/>
  <c r="B39" i="6"/>
</calcChain>
</file>

<file path=xl/sharedStrings.xml><?xml version="1.0" encoding="utf-8"?>
<sst xmlns="http://schemas.openxmlformats.org/spreadsheetml/2006/main" count="16" uniqueCount="12">
  <si>
    <t>公表日別の追加接種の接種回数（合計）</t>
    <rPh sb="0" eb="2">
      <t>コウヒョウ</t>
    </rPh>
    <rPh sb="2" eb="3">
      <t>ヒ</t>
    </rPh>
    <rPh sb="3" eb="4">
      <t>ベツ</t>
    </rPh>
    <rPh sb="5" eb="7">
      <t>ツイカ</t>
    </rPh>
    <rPh sb="7" eb="9">
      <t>セッシュ</t>
    </rPh>
    <rPh sb="10" eb="12">
      <t>セッシュ</t>
    </rPh>
    <rPh sb="12" eb="14">
      <t>カイスウ</t>
    </rPh>
    <rPh sb="15" eb="17">
      <t>ゴウケイ</t>
    </rPh>
    <phoneticPr fontId="1"/>
  </si>
  <si>
    <t>公表日</t>
    <rPh sb="0" eb="3">
      <t>コウヒョウビ</t>
    </rPh>
    <phoneticPr fontId="1"/>
  </si>
  <si>
    <t>曜日</t>
    <rPh sb="0" eb="2">
      <t>ヨウビ</t>
    </rPh>
    <phoneticPr fontId="1"/>
  </si>
  <si>
    <t>接種回数（合計）</t>
    <rPh sb="0" eb="2">
      <t>セッシュ</t>
    </rPh>
    <rPh sb="2" eb="4">
      <t>カイスウ</t>
    </rPh>
    <rPh sb="5" eb="7">
      <t>ゴウケイ</t>
    </rPh>
    <phoneticPr fontId="1"/>
  </si>
  <si>
    <t>ファイザー社</t>
    <rPh sb="5" eb="6">
      <t>シャ</t>
    </rPh>
    <phoneticPr fontId="1"/>
  </si>
  <si>
    <t>モデルナ社</t>
    <rPh sb="4" eb="5">
      <t>シャ</t>
    </rPh>
    <phoneticPr fontId="1"/>
  </si>
  <si>
    <t>注：ワクチン接種記録システム(VRS)への報告を、公表日ごとに累計したもの。</t>
    <rPh sb="25" eb="28">
      <t>コウヒョウビ</t>
    </rPh>
    <rPh sb="31" eb="33">
      <t>ルイケイ</t>
    </rPh>
    <phoneticPr fontId="1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</si>
  <si>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1"/>
  </si>
  <si>
    <t>接種日別の追加接種の接種回数（合計）</t>
    <rPh sb="0" eb="2">
      <t>セッシュ</t>
    </rPh>
    <rPh sb="2" eb="3">
      <t>ヒ</t>
    </rPh>
    <rPh sb="3" eb="4">
      <t>ベツ</t>
    </rPh>
    <rPh sb="5" eb="7">
      <t>ツイカ</t>
    </rPh>
    <rPh sb="7" eb="9">
      <t>セッシュ</t>
    </rPh>
    <rPh sb="10" eb="12">
      <t>セッシュ</t>
    </rPh>
    <rPh sb="12" eb="14">
      <t>カイスウ</t>
    </rPh>
    <rPh sb="15" eb="17">
      <t>ゴウケイ</t>
    </rPh>
    <phoneticPr fontId="1"/>
  </si>
  <si>
    <t>接種日</t>
    <rPh sb="0" eb="2">
      <t>セッシュ</t>
    </rPh>
    <rPh sb="2" eb="3">
      <t>ビ</t>
    </rPh>
    <phoneticPr fontId="1"/>
  </si>
  <si>
    <t>合計</t>
    <rPh sb="0" eb="2">
      <t>ゴウケイ</t>
    </rPh>
    <phoneticPr fontId="1"/>
  </si>
  <si>
    <t>注：ワクチン接種記録システム(VRS)への報告を、接種日ごとに集計。</t>
    <rPh sb="0" eb="1">
      <t>チュウ</t>
    </rPh>
    <rPh sb="8" eb="10">
      <t>キロク</t>
    </rPh>
    <rPh sb="21" eb="23">
      <t>ホウコク</t>
    </rPh>
    <rPh sb="25" eb="27">
      <t>セッシュ</t>
    </rPh>
    <rPh sb="27" eb="28">
      <t>ビ</t>
    </rPh>
    <rPh sb="31" eb="33">
      <t>シュウケイ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</si>
</sst>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/>
    <xf numFmtId="38" fontId="4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0" xfId="0" applyNumberFormat="1" applyFont="1">
      <alignment vertical="center"/>
    </xf>
    <xf numFmtId="38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177" fontId="0" fillId="0" borderId="1" xfId="0" applyNumberFormat="1" applyBorder="1">
      <alignment vertical="center"/>
    </xf>
    <xf numFmtId="177" fontId="2" fillId="0" borderId="1" xfId="0" applyNumberFormat="1" applyFont="1" applyBorder="1">
      <alignment vertical="center"/>
    </xf>
    <xf numFmtId="177" fontId="2" fillId="0" borderId="6" xfId="2" applyNumberFormat="1" applyFont="1" applyBorder="1" applyAlignment="1">
      <alignment horizontal="right" vertical="center"/>
    </xf>
    <xf numFmtId="177" fontId="0" fillId="0" borderId="6" xfId="0" applyNumberForma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zoomScaleNormal="100" zoomScaleSheetLayoutView="100" workbookViewId="0">
      <selection activeCell="A2" sqref="A2:A3"/>
    </sheetView>
  </sheetViews>
  <sheetFormatPr defaultColWidth="9" defaultRowHeight="18" x14ac:dyDescent="0.45"/>
  <cols>
    <col min="1" max="1" width="22.59765625" style="1" customWidth="1"/>
    <col min="2" max="2" width="6" style="1" customWidth="1"/>
    <col min="3" max="3" width="15.5" style="1" customWidth="1"/>
    <col min="4" max="4" width="17.09765625" style="1" customWidth="1"/>
    <col min="5" max="5" width="13.8984375" style="1" customWidth="1"/>
    <col min="6" max="16384" width="9" style="1"/>
  </cols>
  <sheetData>
    <row r="1" spans="1:6" x14ac:dyDescent="0.45">
      <c r="A1" s="1" t="s">
        <v>0</v>
      </c>
      <c r="D1" s="16" t="str">
        <f ca="1">"（" &amp; DBCS(MONTH(OFFSET($A$3,1,0))) &amp; "月" &amp; DBCS(DAY(OFFSET($A$3,1,0))) &amp; "日公表時点）"</f>
        <v>（１月２７日公表時点）</v>
      </c>
      <c r="E1" s="16"/>
    </row>
    <row r="2" spans="1:6" x14ac:dyDescent="0.45">
      <c r="A2" s="17" t="s">
        <v>1</v>
      </c>
      <c r="B2" s="17" t="s">
        <v>2</v>
      </c>
      <c r="C2" s="18" t="s">
        <v>3</v>
      </c>
      <c r="D2" s="20" t="s">
        <v>4</v>
      </c>
      <c r="E2" s="20" t="s">
        <v>5</v>
      </c>
    </row>
    <row r="3" spans="1:6" ht="18.75" customHeight="1" x14ac:dyDescent="0.45">
      <c r="A3" s="17"/>
      <c r="B3" s="17"/>
      <c r="C3" s="19"/>
      <c r="D3" s="20"/>
      <c r="E3" s="20"/>
    </row>
    <row r="4" spans="1:6" ht="18.75" customHeight="1" x14ac:dyDescent="0.45">
      <c r="A4" s="2">
        <v>44588</v>
      </c>
      <c r="B4" s="3" t="str">
        <f t="shared" ref="B4:B9" si="0">"(" &amp; TEXT(A4,"aaa") &amp; ")"</f>
        <v>(木)</v>
      </c>
      <c r="C4" s="11">
        <f t="shared" ref="C4" si="1">SUM(D4:E4)</f>
        <v>3156376</v>
      </c>
      <c r="D4" s="13">
        <v>3030455</v>
      </c>
      <c r="E4" s="13">
        <v>125921</v>
      </c>
    </row>
    <row r="5" spans="1:6" ht="18.75" customHeight="1" x14ac:dyDescent="0.45">
      <c r="A5" s="2">
        <v>44587</v>
      </c>
      <c r="B5" s="3" t="str">
        <f t="shared" si="0"/>
        <v>(水)</v>
      </c>
      <c r="C5" s="11">
        <f t="shared" ref="C5" si="2">SUM(D5:E5)</f>
        <v>2892327</v>
      </c>
      <c r="D5" s="13">
        <v>2784481</v>
      </c>
      <c r="E5" s="13">
        <v>107846</v>
      </c>
    </row>
    <row r="6" spans="1:6" ht="18.75" customHeight="1" x14ac:dyDescent="0.45">
      <c r="A6" s="2">
        <v>44586</v>
      </c>
      <c r="B6" s="3" t="str">
        <f t="shared" si="0"/>
        <v>(火)</v>
      </c>
      <c r="C6" s="11">
        <f t="shared" ref="C6" si="3">SUM(D6:E6)</f>
        <v>2629857</v>
      </c>
      <c r="D6" s="13">
        <v>2544314</v>
      </c>
      <c r="E6" s="13">
        <v>85543</v>
      </c>
    </row>
    <row r="7" spans="1:6" ht="18.75" customHeight="1" x14ac:dyDescent="0.45">
      <c r="A7" s="2">
        <v>44585</v>
      </c>
      <c r="B7" s="3" t="str">
        <f t="shared" si="0"/>
        <v>(月)</v>
      </c>
      <c r="C7" s="11">
        <f t="shared" ref="C7" si="4">SUM(D7:E7)</f>
        <v>2363995</v>
      </c>
      <c r="D7" s="13">
        <v>2299789</v>
      </c>
      <c r="E7" s="13">
        <v>64206</v>
      </c>
    </row>
    <row r="8" spans="1:6" ht="18.75" customHeight="1" x14ac:dyDescent="0.45">
      <c r="A8" s="2">
        <v>44582</v>
      </c>
      <c r="B8" s="3" t="str">
        <f t="shared" si="0"/>
        <v>(金)</v>
      </c>
      <c r="C8" s="11">
        <f t="shared" ref="C8" si="5">SUM(D8:E8)</f>
        <v>1944232</v>
      </c>
      <c r="D8" s="13">
        <v>1907103</v>
      </c>
      <c r="E8" s="13">
        <v>37129</v>
      </c>
    </row>
    <row r="9" spans="1:6" ht="18.75" customHeight="1" x14ac:dyDescent="0.45">
      <c r="A9" s="2">
        <v>44581</v>
      </c>
      <c r="B9" s="3" t="str">
        <f t="shared" si="0"/>
        <v>(木)</v>
      </c>
      <c r="C9" s="11">
        <f t="shared" ref="C9:C19" si="6">SUM(D9:E9)</f>
        <v>1780539</v>
      </c>
      <c r="D9" s="13">
        <v>1751502</v>
      </c>
      <c r="E9" s="13">
        <v>29037</v>
      </c>
    </row>
    <row r="10" spans="1:6" ht="18.75" customHeight="1" x14ac:dyDescent="0.45">
      <c r="A10" s="2">
        <v>44580</v>
      </c>
      <c r="B10" s="3" t="str">
        <f t="shared" ref="B10" si="7">"(" &amp; TEXT(A10,"aaa") &amp; ")"</f>
        <v>(水)</v>
      </c>
      <c r="C10" s="11">
        <f t="shared" si="6"/>
        <v>1629260</v>
      </c>
      <c r="D10" s="13">
        <v>1608132</v>
      </c>
      <c r="E10" s="13">
        <v>21128</v>
      </c>
    </row>
    <row r="11" spans="1:6" ht="18.75" customHeight="1" x14ac:dyDescent="0.45">
      <c r="A11" s="2">
        <v>44579</v>
      </c>
      <c r="B11" s="3" t="str">
        <f t="shared" ref="B11" si="8">"(" &amp; TEXT(A11,"aaa") &amp; ")"</f>
        <v>(火)</v>
      </c>
      <c r="C11" s="11">
        <f t="shared" si="6"/>
        <v>1483536</v>
      </c>
      <c r="D11" s="13">
        <v>1466551</v>
      </c>
      <c r="E11" s="13">
        <v>16985</v>
      </c>
    </row>
    <row r="12" spans="1:6" ht="18.75" customHeight="1" x14ac:dyDescent="0.45">
      <c r="A12" s="2">
        <v>44578</v>
      </c>
      <c r="B12" s="3" t="str">
        <f t="shared" ref="B12" si="9">"(" &amp; TEXT(A12,"aaa") &amp; ")"</f>
        <v>(月)</v>
      </c>
      <c r="C12" s="11">
        <f t="shared" si="6"/>
        <v>1345140</v>
      </c>
      <c r="D12" s="13">
        <v>1331859</v>
      </c>
      <c r="E12" s="13">
        <v>13281</v>
      </c>
    </row>
    <row r="13" spans="1:6" ht="18.75" customHeight="1" x14ac:dyDescent="0.45">
      <c r="A13" s="2">
        <v>44575</v>
      </c>
      <c r="B13" s="3" t="str">
        <f t="shared" ref="B13" si="10">"(" &amp; TEXT(A13,"aaa") &amp; ")"</f>
        <v>(金)</v>
      </c>
      <c r="C13" s="11">
        <f t="shared" si="6"/>
        <v>1119381</v>
      </c>
      <c r="D13" s="13">
        <v>1110551</v>
      </c>
      <c r="E13" s="13">
        <v>8830</v>
      </c>
    </row>
    <row r="14" spans="1:6" ht="18.75" customHeight="1" x14ac:dyDescent="0.45">
      <c r="A14" s="2">
        <v>44574</v>
      </c>
      <c r="B14" s="3" t="str">
        <f t="shared" ref="B14" si="11">"(" &amp; TEXT(A14,"aaa") &amp; ")"</f>
        <v>(木)</v>
      </c>
      <c r="C14" s="11">
        <f t="shared" si="6"/>
        <v>1035965</v>
      </c>
      <c r="D14" s="12">
        <v>1029079</v>
      </c>
      <c r="E14" s="12">
        <v>6886</v>
      </c>
    </row>
    <row r="15" spans="1:6" ht="18.75" customHeight="1" x14ac:dyDescent="0.45">
      <c r="A15" s="2">
        <v>44573</v>
      </c>
      <c r="B15" s="3" t="str">
        <f t="shared" ref="B15" si="12">"(" &amp; TEXT(A15,"aaa") &amp; ")"</f>
        <v>(水)</v>
      </c>
      <c r="C15" s="11">
        <f t="shared" si="6"/>
        <v>951054</v>
      </c>
      <c r="D15" s="12">
        <v>945617</v>
      </c>
      <c r="E15" s="12">
        <v>5437</v>
      </c>
      <c r="F15" s="5"/>
    </row>
    <row r="16" spans="1:6" ht="18.75" customHeight="1" x14ac:dyDescent="0.45">
      <c r="A16" s="2">
        <v>44572</v>
      </c>
      <c r="B16" s="3" t="str">
        <f t="shared" ref="B16" si="13">"(" &amp; TEXT(A16,"aaa") &amp; ")"</f>
        <v>(火)</v>
      </c>
      <c r="C16" s="11">
        <f t="shared" si="6"/>
        <v>873410</v>
      </c>
      <c r="D16" s="12">
        <v>870090</v>
      </c>
      <c r="E16" s="12">
        <v>3320</v>
      </c>
      <c r="F16" s="5"/>
    </row>
    <row r="17" spans="1:7" ht="18.75" customHeight="1" x14ac:dyDescent="0.45">
      <c r="A17" s="2">
        <v>44568</v>
      </c>
      <c r="B17" s="3" t="str">
        <f t="shared" ref="B17" si="14">"(" &amp; TEXT(A17,"aaa") &amp; ")"</f>
        <v>(金)</v>
      </c>
      <c r="C17" s="11">
        <f t="shared" si="6"/>
        <v>752799</v>
      </c>
      <c r="D17" s="12">
        <v>750812</v>
      </c>
      <c r="E17" s="12">
        <v>1987</v>
      </c>
      <c r="G17" s="4"/>
    </row>
    <row r="18" spans="1:7" ht="18.75" customHeight="1" x14ac:dyDescent="0.45">
      <c r="A18" s="2">
        <v>44567</v>
      </c>
      <c r="B18" s="3" t="str">
        <f t="shared" ref="B18:B20" si="15">"(" &amp; TEXT(A18,"aaa") &amp; ")"</f>
        <v>(木)</v>
      </c>
      <c r="C18" s="11">
        <f t="shared" si="6"/>
        <v>709100</v>
      </c>
      <c r="D18" s="12">
        <v>707648</v>
      </c>
      <c r="E18" s="12">
        <v>1452</v>
      </c>
    </row>
    <row r="19" spans="1:7" ht="18.75" customHeight="1" x14ac:dyDescent="0.45">
      <c r="A19" s="2">
        <v>44566</v>
      </c>
      <c r="B19" s="3" t="str">
        <f t="shared" ref="B19" si="16">"(" &amp; TEXT(A19,"aaa") &amp; ")"</f>
        <v>(水)</v>
      </c>
      <c r="C19" s="11">
        <f t="shared" si="6"/>
        <v>669611</v>
      </c>
      <c r="D19" s="12">
        <v>669611</v>
      </c>
      <c r="E19" s="12">
        <v>0</v>
      </c>
    </row>
    <row r="20" spans="1:7" ht="18.75" customHeight="1" x14ac:dyDescent="0.45">
      <c r="A20" s="2">
        <v>44565</v>
      </c>
      <c r="B20" s="3" t="str">
        <f t="shared" si="15"/>
        <v>(火)</v>
      </c>
      <c r="C20" s="11">
        <f t="shared" ref="C20:C39" si="17">SUM(D20:E20)</f>
        <v>636242</v>
      </c>
      <c r="D20" s="12">
        <v>636242</v>
      </c>
      <c r="E20" s="12">
        <v>0</v>
      </c>
    </row>
    <row r="21" spans="1:7" ht="18.75" customHeight="1" x14ac:dyDescent="0.45">
      <c r="A21" s="2">
        <v>44558</v>
      </c>
      <c r="B21" s="3" t="str">
        <f t="shared" ref="B21" si="18">"(" &amp; TEXT(A21,"aaa") &amp; ")"</f>
        <v>(火)</v>
      </c>
      <c r="C21" s="11">
        <f t="shared" si="17"/>
        <v>531296</v>
      </c>
      <c r="D21" s="12">
        <v>531296</v>
      </c>
      <c r="E21" s="12">
        <v>0</v>
      </c>
    </row>
    <row r="22" spans="1:7" ht="18.75" customHeight="1" x14ac:dyDescent="0.45">
      <c r="A22" s="2">
        <v>44557</v>
      </c>
      <c r="B22" s="3" t="str">
        <f t="shared" ref="B22" si="19">"(" &amp; TEXT(A22,"aaa") &amp; ")"</f>
        <v>(月)</v>
      </c>
      <c r="C22" s="11">
        <f t="shared" si="17"/>
        <v>468537</v>
      </c>
      <c r="D22" s="12">
        <v>468537</v>
      </c>
      <c r="E22" s="12">
        <v>0</v>
      </c>
    </row>
    <row r="23" spans="1:7" ht="18.75" customHeight="1" x14ac:dyDescent="0.45">
      <c r="A23" s="2">
        <v>44554</v>
      </c>
      <c r="B23" s="3" t="str">
        <f t="shared" ref="B23" si="20">"(" &amp; TEXT(A23,"aaa") &amp; ")"</f>
        <v>(金)</v>
      </c>
      <c r="C23" s="11">
        <f t="shared" si="17"/>
        <v>385209</v>
      </c>
      <c r="D23" s="12">
        <v>385209</v>
      </c>
      <c r="E23" s="12">
        <v>0</v>
      </c>
    </row>
    <row r="24" spans="1:7" ht="18.75" customHeight="1" x14ac:dyDescent="0.45">
      <c r="A24" s="2">
        <v>44553</v>
      </c>
      <c r="B24" s="3" t="str">
        <f t="shared" ref="B24" si="21">"(" &amp; TEXT(A24,"aaa") &amp; ")"</f>
        <v>(木)</v>
      </c>
      <c r="C24" s="11">
        <f t="shared" si="17"/>
        <v>337970</v>
      </c>
      <c r="D24" s="12">
        <v>337970</v>
      </c>
      <c r="E24" s="12">
        <v>0</v>
      </c>
    </row>
    <row r="25" spans="1:7" ht="18.75" customHeight="1" x14ac:dyDescent="0.45">
      <c r="A25" s="2">
        <v>44552</v>
      </c>
      <c r="B25" s="3" t="str">
        <f t="shared" ref="B25" si="22">"(" &amp; TEXT(A25,"aaa") &amp; ")"</f>
        <v>(水)</v>
      </c>
      <c r="C25" s="11">
        <f t="shared" si="17"/>
        <v>291317</v>
      </c>
      <c r="D25" s="12">
        <v>291317</v>
      </c>
      <c r="E25" s="12">
        <v>0</v>
      </c>
    </row>
    <row r="26" spans="1:7" ht="18.75" customHeight="1" x14ac:dyDescent="0.45">
      <c r="A26" s="2">
        <v>44551</v>
      </c>
      <c r="B26" s="3" t="str">
        <f t="shared" ref="B26" si="23">"(" &amp; TEXT(A26,"aaa") &amp; ")"</f>
        <v>(火)</v>
      </c>
      <c r="C26" s="11">
        <f t="shared" si="17"/>
        <v>245993</v>
      </c>
      <c r="D26" s="12">
        <v>245993</v>
      </c>
      <c r="E26" s="12">
        <v>0</v>
      </c>
    </row>
    <row r="27" spans="1:7" ht="18.75" customHeight="1" x14ac:dyDescent="0.45">
      <c r="A27" s="2">
        <v>44550</v>
      </c>
      <c r="B27" s="3" t="str">
        <f t="shared" ref="B27" si="24">"(" &amp; TEXT(A27,"aaa") &amp; ")"</f>
        <v>(月)</v>
      </c>
      <c r="C27" s="11">
        <f t="shared" si="17"/>
        <v>203502</v>
      </c>
      <c r="D27" s="12">
        <v>203502</v>
      </c>
      <c r="E27" s="12">
        <v>0</v>
      </c>
    </row>
    <row r="28" spans="1:7" ht="18.75" customHeight="1" x14ac:dyDescent="0.45">
      <c r="A28" s="2">
        <v>44547</v>
      </c>
      <c r="B28" s="3" t="str">
        <f t="shared" ref="B28" si="25">"(" &amp; TEXT(A28,"aaa") &amp; ")"</f>
        <v>(金)</v>
      </c>
      <c r="C28" s="11">
        <f t="shared" si="17"/>
        <v>149884</v>
      </c>
      <c r="D28" s="12">
        <v>149884</v>
      </c>
      <c r="E28" s="12">
        <v>0</v>
      </c>
    </row>
    <row r="29" spans="1:7" ht="18.75" customHeight="1" x14ac:dyDescent="0.45">
      <c r="A29" s="2">
        <v>44546</v>
      </c>
      <c r="B29" s="3" t="str">
        <f t="shared" ref="B29" si="26">"(" &amp; TEXT(A29,"aaa") &amp; ")"</f>
        <v>(木)</v>
      </c>
      <c r="C29" s="11">
        <f t="shared" si="17"/>
        <v>117735</v>
      </c>
      <c r="D29" s="12">
        <v>117735</v>
      </c>
      <c r="E29" s="12">
        <v>0</v>
      </c>
    </row>
    <row r="30" spans="1:7" ht="18.75" customHeight="1" x14ac:dyDescent="0.45">
      <c r="A30" s="2">
        <v>44545</v>
      </c>
      <c r="B30" s="3" t="str">
        <f t="shared" ref="B30" si="27">"(" &amp; TEXT(A30,"aaa") &amp; ")"</f>
        <v>(水)</v>
      </c>
      <c r="C30" s="11">
        <f t="shared" si="17"/>
        <v>93202</v>
      </c>
      <c r="D30" s="12">
        <v>93202</v>
      </c>
      <c r="E30" s="12">
        <v>0</v>
      </c>
    </row>
    <row r="31" spans="1:7" ht="18.75" customHeight="1" x14ac:dyDescent="0.45">
      <c r="A31" s="2">
        <v>44544</v>
      </c>
      <c r="B31" s="3" t="str">
        <f t="shared" ref="B31" si="28">"(" &amp; TEXT(A31,"aaa") &amp; ")"</f>
        <v>(火)</v>
      </c>
      <c r="C31" s="11">
        <f t="shared" si="17"/>
        <v>70725</v>
      </c>
      <c r="D31" s="12">
        <v>70725</v>
      </c>
      <c r="E31" s="12">
        <v>0</v>
      </c>
    </row>
    <row r="32" spans="1:7" ht="18.75" customHeight="1" x14ac:dyDescent="0.45">
      <c r="A32" s="2">
        <v>44543</v>
      </c>
      <c r="B32" s="3" t="str">
        <f t="shared" ref="B32" si="29">"(" &amp; TEXT(A32,"aaa") &amp; ")"</f>
        <v>(月)</v>
      </c>
      <c r="C32" s="11">
        <f t="shared" si="17"/>
        <v>52737</v>
      </c>
      <c r="D32" s="12">
        <v>52737</v>
      </c>
      <c r="E32" s="12">
        <v>0</v>
      </c>
    </row>
    <row r="33" spans="1:5" ht="18.75" customHeight="1" x14ac:dyDescent="0.45">
      <c r="A33" s="2">
        <v>44540</v>
      </c>
      <c r="B33" s="3" t="str">
        <f t="shared" ref="B33" si="30">"(" &amp; TEXT(A33,"aaa") &amp; ")"</f>
        <v>(金)</v>
      </c>
      <c r="C33" s="11">
        <f t="shared" si="17"/>
        <v>36450</v>
      </c>
      <c r="D33" s="12">
        <v>36450</v>
      </c>
      <c r="E33" s="12">
        <v>0</v>
      </c>
    </row>
    <row r="34" spans="1:5" ht="18.75" customHeight="1" x14ac:dyDescent="0.45">
      <c r="A34" s="2">
        <v>44539</v>
      </c>
      <c r="B34" s="3" t="str">
        <f t="shared" ref="B34" si="31">"(" &amp; TEXT(A34,"aaa") &amp; ")"</f>
        <v>(木)</v>
      </c>
      <c r="C34" s="11">
        <f t="shared" si="17"/>
        <v>27620</v>
      </c>
      <c r="D34" s="12">
        <v>27620</v>
      </c>
      <c r="E34" s="12">
        <v>0</v>
      </c>
    </row>
    <row r="35" spans="1:5" ht="18.75" customHeight="1" x14ac:dyDescent="0.45">
      <c r="A35" s="2">
        <v>44538</v>
      </c>
      <c r="B35" s="3" t="str">
        <f t="shared" ref="B35" si="32">"(" &amp; TEXT(A35,"aaa") &amp; ")"</f>
        <v>(水)</v>
      </c>
      <c r="C35" s="11">
        <f t="shared" si="17"/>
        <v>20993</v>
      </c>
      <c r="D35" s="12">
        <v>20993</v>
      </c>
      <c r="E35" s="12">
        <v>0</v>
      </c>
    </row>
    <row r="36" spans="1:5" ht="18.75" customHeight="1" x14ac:dyDescent="0.45">
      <c r="A36" s="2">
        <v>44537</v>
      </c>
      <c r="B36" s="3" t="str">
        <f t="shared" ref="B36" si="33">"(" &amp; TEXT(A36,"aaa") &amp; ")"</f>
        <v>(火)</v>
      </c>
      <c r="C36" s="11">
        <f t="shared" si="17"/>
        <v>15079</v>
      </c>
      <c r="D36" s="12">
        <v>15079</v>
      </c>
      <c r="E36" s="12">
        <v>0</v>
      </c>
    </row>
    <row r="37" spans="1:5" x14ac:dyDescent="0.45">
      <c r="A37" s="2">
        <v>44536</v>
      </c>
      <c r="B37" s="3" t="str">
        <f t="shared" ref="B37" si="34">"(" &amp; TEXT(A37,"aaa") &amp; ")"</f>
        <v>(月)</v>
      </c>
      <c r="C37" s="11">
        <f t="shared" si="17"/>
        <v>8657</v>
      </c>
      <c r="D37" s="11">
        <v>8657</v>
      </c>
      <c r="E37" s="12">
        <v>0</v>
      </c>
    </row>
    <row r="38" spans="1:5" x14ac:dyDescent="0.45">
      <c r="A38" s="2">
        <v>44533</v>
      </c>
      <c r="B38" s="3" t="str">
        <f t="shared" ref="B38" si="35">"(" &amp; TEXT(A38,"aaa") &amp; ")"</f>
        <v>(金)</v>
      </c>
      <c r="C38" s="11">
        <f t="shared" si="17"/>
        <v>3547</v>
      </c>
      <c r="D38" s="11">
        <v>3547</v>
      </c>
      <c r="E38" s="12">
        <v>0</v>
      </c>
    </row>
    <row r="39" spans="1:5" x14ac:dyDescent="0.45">
      <c r="A39" s="2">
        <v>44532</v>
      </c>
      <c r="B39" s="3" t="str">
        <f t="shared" ref="B39" si="36">"(" &amp; TEXT(A39,"aaa") &amp; ")"</f>
        <v>(木)</v>
      </c>
      <c r="C39" s="11">
        <f t="shared" si="17"/>
        <v>1560</v>
      </c>
      <c r="D39" s="11">
        <v>1560</v>
      </c>
      <c r="E39" s="12">
        <v>0</v>
      </c>
    </row>
    <row r="41" spans="1:5" x14ac:dyDescent="0.45">
      <c r="A41" s="1" t="s">
        <v>6</v>
      </c>
    </row>
    <row r="42" spans="1:5" x14ac:dyDescent="0.45">
      <c r="A42" s="1" t="s">
        <v>7</v>
      </c>
    </row>
  </sheetData>
  <mergeCells count="6">
    <mergeCell ref="D1:E1"/>
    <mergeCell ref="A2:A3"/>
    <mergeCell ref="B2:B3"/>
    <mergeCell ref="C2:C3"/>
    <mergeCell ref="D2:D3"/>
    <mergeCell ref="E2:E3"/>
  </mergeCells>
  <phoneticPr fontId="1"/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workbookViewId="0">
      <selection activeCell="A23" sqref="A23"/>
    </sheetView>
  </sheetViews>
  <sheetFormatPr defaultRowHeight="18" x14ac:dyDescent="0.45"/>
  <cols>
    <col min="1" max="1" width="20.8984375" customWidth="1"/>
    <col min="2" max="2" width="5.5" customWidth="1"/>
    <col min="3" max="3" width="17.19921875" customWidth="1"/>
    <col min="4" max="4" width="14.19921875" customWidth="1"/>
    <col min="5" max="5" width="15.09765625" customWidth="1"/>
  </cols>
  <sheetData>
    <row r="1" spans="1:5" x14ac:dyDescent="0.45">
      <c r="A1" s="6" t="s">
        <v>8</v>
      </c>
      <c r="B1" s="6"/>
      <c r="E1" s="10" t="str">
        <f ca="1">"（" &amp; TEXT(OFFSET($E$1,4,-4),"m月d日") &amp; "迄報告分）"</f>
        <v>（1月26日迄報告分）</v>
      </c>
    </row>
    <row r="2" spans="1:5" x14ac:dyDescent="0.45">
      <c r="A2" s="17" t="s">
        <v>9</v>
      </c>
      <c r="B2" s="17" t="s">
        <v>2</v>
      </c>
      <c r="C2" s="18" t="s">
        <v>3</v>
      </c>
      <c r="D2" s="20" t="s">
        <v>4</v>
      </c>
      <c r="E2" s="20" t="s">
        <v>5</v>
      </c>
    </row>
    <row r="3" spans="1:5" x14ac:dyDescent="0.45">
      <c r="A3" s="17"/>
      <c r="B3" s="17"/>
      <c r="C3" s="19"/>
      <c r="D3" s="20"/>
      <c r="E3" s="20"/>
    </row>
    <row r="4" spans="1:5" x14ac:dyDescent="0.45">
      <c r="A4" s="21" t="s">
        <v>10</v>
      </c>
      <c r="B4" s="22"/>
      <c r="C4" s="14">
        <f ca="1">SUM(OFFSET(C$4,1,0):C61)</f>
        <v>3156376</v>
      </c>
      <c r="D4" s="14">
        <f ca="1">SUM(OFFSET(D$4,1,0):D61)</f>
        <v>3030455</v>
      </c>
      <c r="E4" s="14">
        <f ca="1">SUM(OFFSET(E$4,1,0):E61)</f>
        <v>125921</v>
      </c>
    </row>
    <row r="5" spans="1:5" x14ac:dyDescent="0.45">
      <c r="A5" s="8">
        <v>44587</v>
      </c>
      <c r="B5" s="9" t="str">
        <f t="shared" ref="B5" si="0">"(" &amp; TEXT(A5,"aaa") &amp; ")"</f>
        <v>(水)</v>
      </c>
      <c r="C5" s="14">
        <f t="shared" ref="C5" si="1">SUM(D5:E5)</f>
        <v>137787</v>
      </c>
      <c r="D5" s="14">
        <v>126362</v>
      </c>
      <c r="E5" s="14">
        <v>11425</v>
      </c>
    </row>
    <row r="6" spans="1:5" x14ac:dyDescent="0.45">
      <c r="A6" s="8">
        <v>44586</v>
      </c>
      <c r="B6" s="9" t="str">
        <f t="shared" ref="B6" si="2">"(" &amp; TEXT(A6,"aaa") &amp; ")"</f>
        <v>(火)</v>
      </c>
      <c r="C6" s="14">
        <f t="shared" ref="C6" si="3">SUM(D6:E6)</f>
        <v>162250</v>
      </c>
      <c r="D6" s="14">
        <v>149404</v>
      </c>
      <c r="E6" s="14">
        <v>12846</v>
      </c>
    </row>
    <row r="7" spans="1:5" x14ac:dyDescent="0.45">
      <c r="A7" s="8">
        <v>44585</v>
      </c>
      <c r="B7" s="9" t="str">
        <f t="shared" ref="B7" si="4">"(" &amp; TEXT(A7,"aaa") &amp; ")"</f>
        <v>(月)</v>
      </c>
      <c r="C7" s="14">
        <f t="shared" ref="C7" si="5">SUM(D7:E7)</f>
        <v>152728</v>
      </c>
      <c r="D7" s="14">
        <v>139335</v>
      </c>
      <c r="E7" s="14">
        <v>13393</v>
      </c>
    </row>
    <row r="8" spans="1:5" x14ac:dyDescent="0.45">
      <c r="A8" s="8">
        <v>44584</v>
      </c>
      <c r="B8" s="9" t="str">
        <f t="shared" ref="B8:B10" si="6">"(" &amp; TEXT(A8,"aaa") &amp; ")"</f>
        <v>(日)</v>
      </c>
      <c r="C8" s="14">
        <f t="shared" ref="C8:C10" si="7">SUM(D8:E8)</f>
        <v>67814</v>
      </c>
      <c r="D8" s="14">
        <v>55888</v>
      </c>
      <c r="E8" s="14">
        <v>11926</v>
      </c>
    </row>
    <row r="9" spans="1:5" x14ac:dyDescent="0.45">
      <c r="A9" s="8">
        <v>44583</v>
      </c>
      <c r="B9" s="9" t="str">
        <f t="shared" si="6"/>
        <v>(土)</v>
      </c>
      <c r="C9" s="14">
        <f t="shared" si="7"/>
        <v>190408</v>
      </c>
      <c r="D9" s="14">
        <v>173980</v>
      </c>
      <c r="E9" s="14">
        <v>16428</v>
      </c>
    </row>
    <row r="10" spans="1:5" x14ac:dyDescent="0.45">
      <c r="A10" s="8">
        <v>44582</v>
      </c>
      <c r="B10" s="9" t="str">
        <f t="shared" si="6"/>
        <v>(金)</v>
      </c>
      <c r="C10" s="14">
        <f t="shared" si="7"/>
        <v>224240</v>
      </c>
      <c r="D10" s="14">
        <v>211895</v>
      </c>
      <c r="E10" s="14">
        <v>12345</v>
      </c>
    </row>
    <row r="11" spans="1:5" x14ac:dyDescent="0.45">
      <c r="A11" s="8">
        <v>44581</v>
      </c>
      <c r="B11" s="9" t="str">
        <f t="shared" ref="B11" si="8">"(" &amp; TEXT(A11,"aaa") &amp; ")"</f>
        <v>(木)</v>
      </c>
      <c r="C11" s="14">
        <f t="shared" ref="C11" si="9">SUM(D11:E11)</f>
        <v>149477</v>
      </c>
      <c r="D11" s="14">
        <v>139686</v>
      </c>
      <c r="E11" s="14">
        <v>9791</v>
      </c>
    </row>
    <row r="12" spans="1:5" x14ac:dyDescent="0.45">
      <c r="A12" s="8">
        <v>44580</v>
      </c>
      <c r="B12" s="9" t="str">
        <f>"(" &amp; TEXT(A12,"aaa") &amp; ")"</f>
        <v>(水)</v>
      </c>
      <c r="C12" s="14">
        <f>SUM(D12:E12)</f>
        <v>153330</v>
      </c>
      <c r="D12" s="14">
        <v>145161</v>
      </c>
      <c r="E12" s="14">
        <v>8169</v>
      </c>
    </row>
    <row r="13" spans="1:5" x14ac:dyDescent="0.45">
      <c r="A13" s="8">
        <v>44579</v>
      </c>
      <c r="B13" s="9" t="str">
        <f t="shared" ref="B13" si="10">"(" &amp; TEXT(A13,"aaa") &amp; ")"</f>
        <v>(火)</v>
      </c>
      <c r="C13" s="14">
        <f t="shared" ref="C13" si="11">SUM(D13:E13)</f>
        <v>136420</v>
      </c>
      <c r="D13" s="14">
        <v>129743</v>
      </c>
      <c r="E13" s="14">
        <v>6677</v>
      </c>
    </row>
    <row r="14" spans="1:5" x14ac:dyDescent="0.45">
      <c r="A14" s="8">
        <v>44578</v>
      </c>
      <c r="B14" s="9" t="str">
        <f t="shared" ref="B14" si="12">"(" &amp; TEXT(A14,"aaa") &amp; ")"</f>
        <v>(月)</v>
      </c>
      <c r="C14" s="14">
        <f t="shared" ref="C14" si="13">SUM(D14:E14)</f>
        <v>104186</v>
      </c>
      <c r="D14" s="14">
        <v>101180</v>
      </c>
      <c r="E14" s="14">
        <v>3006</v>
      </c>
    </row>
    <row r="15" spans="1:5" x14ac:dyDescent="0.45">
      <c r="A15" s="8">
        <v>44577</v>
      </c>
      <c r="B15" s="9" t="str">
        <f t="shared" ref="B15:B17" si="14">"(" &amp; TEXT(A15,"aaa") &amp; ")"</f>
        <v>(日)</v>
      </c>
      <c r="C15" s="14">
        <f t="shared" ref="C15:C17" si="15">SUM(D15:E15)</f>
        <v>28052</v>
      </c>
      <c r="D15" s="14">
        <v>26403</v>
      </c>
      <c r="E15" s="14">
        <v>1649</v>
      </c>
    </row>
    <row r="16" spans="1:5" x14ac:dyDescent="0.45">
      <c r="A16" s="8">
        <v>44576</v>
      </c>
      <c r="B16" s="9" t="str">
        <f t="shared" si="14"/>
        <v>(土)</v>
      </c>
      <c r="C16" s="14">
        <f t="shared" si="15"/>
        <v>131130</v>
      </c>
      <c r="D16" s="14">
        <v>128039</v>
      </c>
      <c r="E16" s="14">
        <v>3091</v>
      </c>
    </row>
    <row r="17" spans="1:5" x14ac:dyDescent="0.45">
      <c r="A17" s="8">
        <v>44575</v>
      </c>
      <c r="B17" s="9" t="str">
        <f t="shared" si="14"/>
        <v>(金)</v>
      </c>
      <c r="C17" s="14">
        <f t="shared" si="15"/>
        <v>161481</v>
      </c>
      <c r="D17" s="14">
        <v>157950</v>
      </c>
      <c r="E17" s="14">
        <v>3531</v>
      </c>
    </row>
    <row r="18" spans="1:5" x14ac:dyDescent="0.45">
      <c r="A18" s="8">
        <v>44574</v>
      </c>
      <c r="B18" s="9" t="str">
        <f t="shared" ref="B18" si="16">"(" &amp; TEXT(A18,"aaa") &amp; ")"</f>
        <v>(木)</v>
      </c>
      <c r="C18" s="14">
        <f t="shared" ref="C18" si="17">SUM(D18:E18)</f>
        <v>89505</v>
      </c>
      <c r="D18" s="14">
        <v>87273</v>
      </c>
      <c r="E18" s="14">
        <v>2232</v>
      </c>
    </row>
    <row r="19" spans="1:5" x14ac:dyDescent="0.45">
      <c r="A19" s="8">
        <v>44573</v>
      </c>
      <c r="B19" s="9" t="str">
        <f t="shared" ref="B19" si="18">"(" &amp; TEXT(A19,"aaa") &amp; ")"</f>
        <v>(水)</v>
      </c>
      <c r="C19" s="14">
        <f t="shared" ref="C19:C20" si="19">SUM(D19:E19)</f>
        <v>89800</v>
      </c>
      <c r="D19" s="14">
        <v>87851</v>
      </c>
      <c r="E19" s="14">
        <v>1949</v>
      </c>
    </row>
    <row r="20" spans="1:5" x14ac:dyDescent="0.45">
      <c r="A20" s="8">
        <v>44572</v>
      </c>
      <c r="B20" s="9" t="str">
        <f t="shared" ref="B20" si="20">"(" &amp; TEXT(A20,"aaa") &amp; ")"</f>
        <v>(火)</v>
      </c>
      <c r="C20" s="14">
        <f t="shared" si="19"/>
        <v>67029</v>
      </c>
      <c r="D20" s="14">
        <v>65435</v>
      </c>
      <c r="E20" s="14">
        <v>1594</v>
      </c>
    </row>
    <row r="21" spans="1:5" x14ac:dyDescent="0.45">
      <c r="A21" s="8">
        <v>44571</v>
      </c>
      <c r="B21" s="9" t="str">
        <f t="shared" ref="B21:B61" si="21">"(" &amp; TEXT(A21,"aaa") &amp; ")"</f>
        <v>(月)</v>
      </c>
      <c r="C21" s="14">
        <f t="shared" ref="C21:C26" si="22">SUM(D21:E21)</f>
        <v>3575</v>
      </c>
      <c r="D21" s="14">
        <v>3167</v>
      </c>
      <c r="E21" s="14">
        <v>408</v>
      </c>
    </row>
    <row r="22" spans="1:5" x14ac:dyDescent="0.45">
      <c r="A22" s="8">
        <v>44570</v>
      </c>
      <c r="B22" s="9" t="str">
        <f t="shared" si="21"/>
        <v>(日)</v>
      </c>
      <c r="C22" s="14">
        <f t="shared" si="22"/>
        <v>12847</v>
      </c>
      <c r="D22" s="14">
        <v>12257</v>
      </c>
      <c r="E22" s="14">
        <v>590</v>
      </c>
    </row>
    <row r="23" spans="1:5" x14ac:dyDescent="0.45">
      <c r="A23" s="8">
        <v>44569</v>
      </c>
      <c r="B23" s="9" t="str">
        <f t="shared" si="21"/>
        <v>(土)</v>
      </c>
      <c r="C23" s="14">
        <f t="shared" si="22"/>
        <v>91534</v>
      </c>
      <c r="D23" s="14">
        <v>90455</v>
      </c>
      <c r="E23" s="14">
        <v>1079</v>
      </c>
    </row>
    <row r="24" spans="1:5" x14ac:dyDescent="0.45">
      <c r="A24" s="8">
        <v>44568</v>
      </c>
      <c r="B24" s="9" t="str">
        <f t="shared" si="21"/>
        <v>(金)</v>
      </c>
      <c r="C24" s="14">
        <f t="shared" si="22"/>
        <v>75763</v>
      </c>
      <c r="D24" s="14">
        <v>74497</v>
      </c>
      <c r="E24" s="14">
        <v>1266</v>
      </c>
    </row>
    <row r="25" spans="1:5" x14ac:dyDescent="0.45">
      <c r="A25" s="8">
        <v>44567</v>
      </c>
      <c r="B25" s="9" t="str">
        <f t="shared" si="21"/>
        <v>(木)</v>
      </c>
      <c r="C25" s="14">
        <f t="shared" si="22"/>
        <v>29809</v>
      </c>
      <c r="D25" s="14">
        <v>29291</v>
      </c>
      <c r="E25" s="14">
        <v>518</v>
      </c>
    </row>
    <row r="26" spans="1:5" x14ac:dyDescent="0.45">
      <c r="A26" s="8">
        <v>44566</v>
      </c>
      <c r="B26" s="9" t="str">
        <f t="shared" si="21"/>
        <v>(水)</v>
      </c>
      <c r="C26" s="14">
        <f t="shared" si="22"/>
        <v>21883</v>
      </c>
      <c r="D26" s="14">
        <v>21495</v>
      </c>
      <c r="E26" s="14">
        <v>388</v>
      </c>
    </row>
    <row r="27" spans="1:5" x14ac:dyDescent="0.45">
      <c r="A27" s="8">
        <v>44565</v>
      </c>
      <c r="B27" s="9" t="str">
        <f t="shared" si="21"/>
        <v>(火)</v>
      </c>
      <c r="C27" s="14">
        <f>SUM(D27:E27)</f>
        <v>8514</v>
      </c>
      <c r="D27" s="14">
        <v>8357</v>
      </c>
      <c r="E27" s="15">
        <v>157</v>
      </c>
    </row>
    <row r="28" spans="1:5" x14ac:dyDescent="0.45">
      <c r="A28" s="8">
        <v>44564</v>
      </c>
      <c r="B28" s="9" t="str">
        <f t="shared" si="21"/>
        <v>(月)</v>
      </c>
      <c r="C28" s="14">
        <f t="shared" ref="C28:C61" si="23">SUM(D28:E28)</f>
        <v>466</v>
      </c>
      <c r="D28" s="14">
        <v>398</v>
      </c>
      <c r="E28" s="15">
        <v>68</v>
      </c>
    </row>
    <row r="29" spans="1:5" x14ac:dyDescent="0.45">
      <c r="A29" s="8">
        <v>44563</v>
      </c>
      <c r="B29" s="9" t="str">
        <f t="shared" si="21"/>
        <v>(日)</v>
      </c>
      <c r="C29" s="14">
        <f t="shared" si="23"/>
        <v>368</v>
      </c>
      <c r="D29" s="14">
        <v>368</v>
      </c>
      <c r="E29" s="15">
        <v>0</v>
      </c>
    </row>
    <row r="30" spans="1:5" x14ac:dyDescent="0.45">
      <c r="A30" s="8">
        <v>44562</v>
      </c>
      <c r="B30" s="9" t="str">
        <f t="shared" si="21"/>
        <v>(土)</v>
      </c>
      <c r="C30" s="14">
        <f t="shared" si="23"/>
        <v>166</v>
      </c>
      <c r="D30" s="14">
        <v>166</v>
      </c>
      <c r="E30" s="15">
        <v>0</v>
      </c>
    </row>
    <row r="31" spans="1:5" x14ac:dyDescent="0.45">
      <c r="A31" s="8">
        <v>44561</v>
      </c>
      <c r="B31" s="9" t="str">
        <f t="shared" si="21"/>
        <v>(金)</v>
      </c>
      <c r="C31" s="14">
        <f t="shared" si="23"/>
        <v>625</v>
      </c>
      <c r="D31" s="14">
        <v>625</v>
      </c>
      <c r="E31" s="15">
        <v>0</v>
      </c>
    </row>
    <row r="32" spans="1:5" x14ac:dyDescent="0.45">
      <c r="A32" s="8">
        <v>44560</v>
      </c>
      <c r="B32" s="9" t="str">
        <f t="shared" si="21"/>
        <v>(木)</v>
      </c>
      <c r="C32" s="14">
        <f t="shared" si="23"/>
        <v>8137</v>
      </c>
      <c r="D32" s="14">
        <v>8076</v>
      </c>
      <c r="E32" s="15">
        <v>61</v>
      </c>
    </row>
    <row r="33" spans="1:5" x14ac:dyDescent="0.45">
      <c r="A33" s="8">
        <v>44559</v>
      </c>
      <c r="B33" s="9" t="str">
        <f t="shared" si="21"/>
        <v>(水)</v>
      </c>
      <c r="C33" s="14">
        <f t="shared" si="23"/>
        <v>34559</v>
      </c>
      <c r="D33" s="14">
        <v>34348</v>
      </c>
      <c r="E33" s="15">
        <v>211</v>
      </c>
    </row>
    <row r="34" spans="1:5" x14ac:dyDescent="0.45">
      <c r="A34" s="8">
        <v>44558</v>
      </c>
      <c r="B34" s="9" t="str">
        <f t="shared" si="21"/>
        <v>(火)</v>
      </c>
      <c r="C34" s="14">
        <f t="shared" si="23"/>
        <v>57368</v>
      </c>
      <c r="D34" s="14">
        <v>57077</v>
      </c>
      <c r="E34" s="15">
        <v>291</v>
      </c>
    </row>
    <row r="35" spans="1:5" x14ac:dyDescent="0.45">
      <c r="A35" s="8">
        <v>44557</v>
      </c>
      <c r="B35" s="9" t="str">
        <f t="shared" si="21"/>
        <v>(月)</v>
      </c>
      <c r="C35" s="14">
        <f t="shared" si="23"/>
        <v>44799</v>
      </c>
      <c r="D35" s="14">
        <v>44468</v>
      </c>
      <c r="E35" s="15">
        <v>331</v>
      </c>
    </row>
    <row r="36" spans="1:5" x14ac:dyDescent="0.45">
      <c r="A36" s="8">
        <v>44556</v>
      </c>
      <c r="B36" s="9" t="str">
        <f t="shared" si="21"/>
        <v>(日)</v>
      </c>
      <c r="C36" s="14">
        <f t="shared" si="23"/>
        <v>6330</v>
      </c>
      <c r="D36" s="14">
        <v>6330</v>
      </c>
      <c r="E36" s="15">
        <v>0</v>
      </c>
    </row>
    <row r="37" spans="1:5" x14ac:dyDescent="0.45">
      <c r="A37" s="8">
        <v>44555</v>
      </c>
      <c r="B37" s="9" t="str">
        <f t="shared" si="21"/>
        <v>(土)</v>
      </c>
      <c r="C37" s="14">
        <f t="shared" si="23"/>
        <v>36926</v>
      </c>
      <c r="D37" s="14">
        <v>36831</v>
      </c>
      <c r="E37" s="15">
        <v>95</v>
      </c>
    </row>
    <row r="38" spans="1:5" x14ac:dyDescent="0.45">
      <c r="A38" s="8">
        <v>44554</v>
      </c>
      <c r="B38" s="9" t="str">
        <f t="shared" si="21"/>
        <v>(金)</v>
      </c>
      <c r="C38" s="14">
        <f t="shared" si="23"/>
        <v>94676</v>
      </c>
      <c r="D38" s="14">
        <v>94413</v>
      </c>
      <c r="E38" s="15">
        <v>263</v>
      </c>
    </row>
    <row r="39" spans="1:5" x14ac:dyDescent="0.45">
      <c r="A39" s="8">
        <v>44553</v>
      </c>
      <c r="B39" s="9" t="str">
        <f t="shared" si="21"/>
        <v>(木)</v>
      </c>
      <c r="C39" s="14">
        <f t="shared" si="23"/>
        <v>60497</v>
      </c>
      <c r="D39" s="14">
        <v>60464</v>
      </c>
      <c r="E39" s="15">
        <v>33</v>
      </c>
    </row>
    <row r="40" spans="1:5" x14ac:dyDescent="0.45">
      <c r="A40" s="8">
        <v>44552</v>
      </c>
      <c r="B40" s="9" t="str">
        <f t="shared" si="21"/>
        <v>(水)</v>
      </c>
      <c r="C40" s="14">
        <f t="shared" si="23"/>
        <v>60522</v>
      </c>
      <c r="D40" s="14">
        <v>60457</v>
      </c>
      <c r="E40" s="15">
        <v>65</v>
      </c>
    </row>
    <row r="41" spans="1:5" x14ac:dyDescent="0.45">
      <c r="A41" s="8">
        <v>44551</v>
      </c>
      <c r="B41" s="9" t="str">
        <f t="shared" si="21"/>
        <v>(火)</v>
      </c>
      <c r="C41" s="14">
        <f t="shared" si="23"/>
        <v>54653</v>
      </c>
      <c r="D41" s="14">
        <v>54637</v>
      </c>
      <c r="E41" s="15">
        <v>16</v>
      </c>
    </row>
    <row r="42" spans="1:5" x14ac:dyDescent="0.45">
      <c r="A42" s="8">
        <v>44550</v>
      </c>
      <c r="B42" s="9" t="str">
        <f t="shared" si="21"/>
        <v>(月)</v>
      </c>
      <c r="C42" s="14">
        <f t="shared" si="23"/>
        <v>47580</v>
      </c>
      <c r="D42" s="14">
        <v>47580</v>
      </c>
      <c r="E42" s="15">
        <v>0</v>
      </c>
    </row>
    <row r="43" spans="1:5" x14ac:dyDescent="0.45">
      <c r="A43" s="8">
        <v>44549</v>
      </c>
      <c r="B43" s="9" t="str">
        <f t="shared" si="21"/>
        <v>(日)</v>
      </c>
      <c r="C43" s="14">
        <f t="shared" si="23"/>
        <v>2328</v>
      </c>
      <c r="D43" s="14">
        <v>2328</v>
      </c>
      <c r="E43" s="15">
        <v>0</v>
      </c>
    </row>
    <row r="44" spans="1:5" x14ac:dyDescent="0.45">
      <c r="A44" s="8">
        <v>44548</v>
      </c>
      <c r="B44" s="9" t="str">
        <f t="shared" si="21"/>
        <v>(土)</v>
      </c>
      <c r="C44" s="14">
        <f t="shared" si="23"/>
        <v>20343</v>
      </c>
      <c r="D44" s="14">
        <v>20328</v>
      </c>
      <c r="E44" s="15">
        <v>15</v>
      </c>
    </row>
    <row r="45" spans="1:5" x14ac:dyDescent="0.45">
      <c r="A45" s="8">
        <v>44547</v>
      </c>
      <c r="B45" s="9" t="str">
        <f t="shared" si="21"/>
        <v>(金)</v>
      </c>
      <c r="C45" s="14">
        <f t="shared" si="23"/>
        <v>80285</v>
      </c>
      <c r="D45" s="14">
        <v>80271</v>
      </c>
      <c r="E45" s="15">
        <v>14</v>
      </c>
    </row>
    <row r="46" spans="1:5" x14ac:dyDescent="0.45">
      <c r="A46" s="8">
        <v>44546</v>
      </c>
      <c r="B46" s="9" t="str">
        <f t="shared" si="21"/>
        <v>(木)</v>
      </c>
      <c r="C46" s="14">
        <f t="shared" si="23"/>
        <v>43870</v>
      </c>
      <c r="D46" s="14">
        <v>43870</v>
      </c>
      <c r="E46" s="15">
        <v>0</v>
      </c>
    </row>
    <row r="47" spans="1:5" x14ac:dyDescent="0.45">
      <c r="A47" s="8">
        <v>44545</v>
      </c>
      <c r="B47" s="9" t="str">
        <f t="shared" si="21"/>
        <v>(水)</v>
      </c>
      <c r="C47" s="14">
        <f t="shared" si="23"/>
        <v>39920</v>
      </c>
      <c r="D47" s="14">
        <v>39920</v>
      </c>
      <c r="E47" s="15">
        <v>0</v>
      </c>
    </row>
    <row r="48" spans="1:5" x14ac:dyDescent="0.45">
      <c r="A48" s="8">
        <v>44544</v>
      </c>
      <c r="B48" s="9" t="str">
        <f t="shared" si="21"/>
        <v>(火)</v>
      </c>
      <c r="C48" s="14">
        <f t="shared" si="23"/>
        <v>31847</v>
      </c>
      <c r="D48" s="14">
        <v>31847</v>
      </c>
      <c r="E48" s="15">
        <v>0</v>
      </c>
    </row>
    <row r="49" spans="1:5" x14ac:dyDescent="0.45">
      <c r="A49" s="8">
        <v>44543</v>
      </c>
      <c r="B49" s="9" t="str">
        <f t="shared" si="21"/>
        <v>(月)</v>
      </c>
      <c r="C49" s="14">
        <f t="shared" si="23"/>
        <v>29069</v>
      </c>
      <c r="D49" s="14">
        <v>29069</v>
      </c>
      <c r="E49" s="15">
        <v>0</v>
      </c>
    </row>
    <row r="50" spans="1:5" x14ac:dyDescent="0.45">
      <c r="A50" s="8">
        <v>44542</v>
      </c>
      <c r="B50" s="9" t="str">
        <f t="shared" si="21"/>
        <v>(日)</v>
      </c>
      <c r="C50" s="14">
        <f t="shared" si="23"/>
        <v>736</v>
      </c>
      <c r="D50" s="14">
        <v>736</v>
      </c>
      <c r="E50" s="15">
        <v>0</v>
      </c>
    </row>
    <row r="51" spans="1:5" x14ac:dyDescent="0.45">
      <c r="A51" s="8">
        <v>44541</v>
      </c>
      <c r="B51" s="9" t="str">
        <f t="shared" si="21"/>
        <v>(土)</v>
      </c>
      <c r="C51" s="14">
        <f t="shared" si="23"/>
        <v>6453</v>
      </c>
      <c r="D51" s="14">
        <v>6453</v>
      </c>
      <c r="E51" s="15">
        <v>0</v>
      </c>
    </row>
    <row r="52" spans="1:5" x14ac:dyDescent="0.45">
      <c r="A52" s="8">
        <v>44540</v>
      </c>
      <c r="B52" s="9" t="str">
        <f t="shared" si="21"/>
        <v>(金)</v>
      </c>
      <c r="C52" s="14">
        <f t="shared" si="23"/>
        <v>36160</v>
      </c>
      <c r="D52" s="14">
        <v>36160</v>
      </c>
      <c r="E52" s="15">
        <v>0</v>
      </c>
    </row>
    <row r="53" spans="1:5" x14ac:dyDescent="0.45">
      <c r="A53" s="8">
        <v>44539</v>
      </c>
      <c r="B53" s="9" t="str">
        <f t="shared" si="21"/>
        <v>(木)</v>
      </c>
      <c r="C53" s="14">
        <f t="shared" si="23"/>
        <v>14784</v>
      </c>
      <c r="D53" s="14">
        <v>14784</v>
      </c>
      <c r="E53" s="15">
        <v>0</v>
      </c>
    </row>
    <row r="54" spans="1:5" x14ac:dyDescent="0.45">
      <c r="A54" s="8">
        <v>44538</v>
      </c>
      <c r="B54" s="9" t="str">
        <f t="shared" si="21"/>
        <v>(水)</v>
      </c>
      <c r="C54" s="14">
        <f t="shared" si="23"/>
        <v>12457</v>
      </c>
      <c r="D54" s="14">
        <v>12457</v>
      </c>
      <c r="E54" s="15">
        <v>0</v>
      </c>
    </row>
    <row r="55" spans="1:5" x14ac:dyDescent="0.45">
      <c r="A55" s="8">
        <v>44537</v>
      </c>
      <c r="B55" s="9" t="str">
        <f t="shared" si="21"/>
        <v>(火)</v>
      </c>
      <c r="C55" s="14">
        <f t="shared" si="23"/>
        <v>11001</v>
      </c>
      <c r="D55" s="14">
        <v>11001</v>
      </c>
      <c r="E55" s="15">
        <v>0</v>
      </c>
    </row>
    <row r="56" spans="1:5" x14ac:dyDescent="0.45">
      <c r="A56" s="8">
        <v>44536</v>
      </c>
      <c r="B56" s="9" t="str">
        <f t="shared" si="21"/>
        <v>(月)</v>
      </c>
      <c r="C56" s="14">
        <f t="shared" si="23"/>
        <v>9270</v>
      </c>
      <c r="D56" s="14">
        <v>9270</v>
      </c>
      <c r="E56" s="15">
        <v>0</v>
      </c>
    </row>
    <row r="57" spans="1:5" x14ac:dyDescent="0.45">
      <c r="A57" s="8">
        <v>44535</v>
      </c>
      <c r="B57" s="9" t="str">
        <f t="shared" si="21"/>
        <v>(日)</v>
      </c>
      <c r="C57" s="14">
        <f t="shared" si="23"/>
        <v>565</v>
      </c>
      <c r="D57" s="14">
        <v>565</v>
      </c>
      <c r="E57" s="15">
        <v>0</v>
      </c>
    </row>
    <row r="58" spans="1:5" x14ac:dyDescent="0.45">
      <c r="A58" s="8">
        <v>44534</v>
      </c>
      <c r="B58" s="9" t="str">
        <f t="shared" si="21"/>
        <v>(土)</v>
      </c>
      <c r="C58" s="14">
        <f t="shared" si="23"/>
        <v>2436</v>
      </c>
      <c r="D58" s="14">
        <v>2436</v>
      </c>
      <c r="E58" s="15">
        <v>0</v>
      </c>
    </row>
    <row r="59" spans="1:5" x14ac:dyDescent="0.45">
      <c r="A59" s="8">
        <v>44533</v>
      </c>
      <c r="B59" s="9" t="str">
        <f t="shared" si="21"/>
        <v>(金)</v>
      </c>
      <c r="C59" s="14">
        <f t="shared" si="23"/>
        <v>9261</v>
      </c>
      <c r="D59" s="14">
        <v>9261</v>
      </c>
      <c r="E59" s="15">
        <v>0</v>
      </c>
    </row>
    <row r="60" spans="1:5" x14ac:dyDescent="0.45">
      <c r="A60" s="8">
        <v>44532</v>
      </c>
      <c r="B60" s="9" t="str">
        <f t="shared" si="21"/>
        <v>(木)</v>
      </c>
      <c r="C60" s="14">
        <f t="shared" si="23"/>
        <v>3733</v>
      </c>
      <c r="D60" s="14">
        <v>3733</v>
      </c>
      <c r="E60" s="15">
        <v>0</v>
      </c>
    </row>
    <row r="61" spans="1:5" x14ac:dyDescent="0.45">
      <c r="A61" s="8">
        <v>44531</v>
      </c>
      <c r="B61" s="9" t="str">
        <f t="shared" si="21"/>
        <v>(水)</v>
      </c>
      <c r="C61" s="14">
        <f t="shared" si="23"/>
        <v>4624</v>
      </c>
      <c r="D61" s="14">
        <v>4624</v>
      </c>
      <c r="E61" s="15">
        <v>0</v>
      </c>
    </row>
    <row r="62" spans="1:5" x14ac:dyDescent="0.45">
      <c r="A62" s="6"/>
      <c r="B62" s="6"/>
      <c r="C62" s="6"/>
    </row>
    <row r="63" spans="1:5" x14ac:dyDescent="0.45">
      <c r="A63" s="6" t="s">
        <v>11</v>
      </c>
      <c r="B63" s="6"/>
    </row>
    <row r="64" spans="1:5" x14ac:dyDescent="0.45">
      <c r="A64" s="7"/>
    </row>
  </sheetData>
  <mergeCells count="6">
    <mergeCell ref="E2:E3"/>
    <mergeCell ref="A2:A3"/>
    <mergeCell ref="B2:B3"/>
    <mergeCell ref="A4:B4"/>
    <mergeCell ref="C2:C3"/>
    <mergeCell ref="D2:D3"/>
  </mergeCells>
  <phoneticPr fontId="1"/>
  <pageMargins left="0.7" right="0.7" top="0.75" bottom="0.75" header="0.3" footer="0.3"/>
  <pageSetup paperSize="9" scale="1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DIGI-808455956-3370057</_dlc_DocId>
    <_dlc_DocIdUrl xmlns="89559dea-130d-4237-8e78-1ce7f44b9a24">
      <Url>https://digitalgojp.sharepoint.com/sites/digi_portal/_layouts/15/DocIdRedir.aspx?ID=DIGI-808455956-3370057</Url>
      <Description>DIGI-808455956-3370057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Props1.xml><?xml version="1.0" encoding="utf-8"?>
<ds:datastoreItem xmlns:ds="http://schemas.openxmlformats.org/officeDocument/2006/customXml" ds:itemID="{11C33BBA-3159-4DF1-B78F-EE583B403E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517F16-0B06-48F6-98CF-BDD61F619E0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CBC6F0E-C213-4319-A6C7-BF3A03219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01238DF-FED9-469E-889E-CFC5E5D37712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89559dea-130d-4237-8e78-1ce7f44b9a2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公表日別</vt:lpstr>
      <vt:lpstr>接種日別</vt:lpstr>
      <vt:lpstr>公表日別!Print_Area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2022-01-11T10:34:56Z</dcterms:created>
  <dcterms:modified xsi:type="dcterms:W3CDTF">2022-01-27T03:28:20Z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f7fc16d6-b5a3-433d-9828-883d6cba19e4</vt:lpwstr>
  </property>
</Properties>
</file>