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filterPrivacy="1" defaultThemeVersion="164011"/>
  <bookViews>
    <workbookView xWindow="41676" yWindow="3216" windowWidth="28800" windowHeight="15432"/>
  </bookViews>
  <sheets>
    <sheet name="総接種回数" sheetId="6" r:id="rId1"/>
    <sheet name="一般接種" sheetId="7" r:id="rId2"/>
    <sheet name="医療従事者等" sheetId="8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" i="6" l="1"/>
  <c r="G6" i="6"/>
  <c r="F6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7" i="6"/>
  <c r="C8" i="6" l="1"/>
  <c r="D8" i="6"/>
  <c r="C9" i="6"/>
  <c r="D9" i="6"/>
  <c r="C10" i="6"/>
  <c r="D10" i="6"/>
  <c r="C11" i="6"/>
  <c r="D11" i="6"/>
  <c r="C12" i="6"/>
  <c r="D12" i="6"/>
  <c r="C13" i="6"/>
  <c r="D13" i="6"/>
  <c r="C14" i="6"/>
  <c r="D14" i="6"/>
  <c r="C15" i="6"/>
  <c r="D15" i="6"/>
  <c r="C16" i="6"/>
  <c r="D16" i="6"/>
  <c r="C17" i="6"/>
  <c r="D17" i="6"/>
  <c r="C18" i="6"/>
  <c r="D18" i="6"/>
  <c r="C19" i="6"/>
  <c r="D19" i="6"/>
  <c r="C20" i="6"/>
  <c r="D20" i="6"/>
  <c r="C21" i="6"/>
  <c r="D21" i="6"/>
  <c r="C22" i="6"/>
  <c r="D22" i="6"/>
  <c r="C23" i="6"/>
  <c r="D23" i="6"/>
  <c r="C24" i="6"/>
  <c r="D24" i="6"/>
  <c r="C25" i="6"/>
  <c r="D25" i="6"/>
  <c r="C26" i="6"/>
  <c r="D26" i="6"/>
  <c r="C27" i="6"/>
  <c r="D27" i="6"/>
  <c r="C28" i="6"/>
  <c r="D28" i="6"/>
  <c r="C29" i="6"/>
  <c r="D29" i="6"/>
  <c r="C30" i="6"/>
  <c r="D30" i="6"/>
  <c r="C31" i="6"/>
  <c r="D31" i="6"/>
  <c r="C32" i="6"/>
  <c r="D32" i="6"/>
  <c r="C33" i="6"/>
  <c r="D33" i="6"/>
  <c r="C34" i="6"/>
  <c r="D34" i="6"/>
  <c r="C35" i="6"/>
  <c r="D35" i="6"/>
  <c r="C36" i="6"/>
  <c r="D36" i="6"/>
  <c r="C37" i="6"/>
  <c r="D37" i="6"/>
  <c r="C38" i="6"/>
  <c r="D38" i="6"/>
  <c r="C39" i="6"/>
  <c r="D39" i="6"/>
  <c r="C40" i="6"/>
  <c r="D40" i="6"/>
  <c r="C41" i="6"/>
  <c r="D41" i="6"/>
  <c r="C42" i="6"/>
  <c r="D42" i="6"/>
  <c r="C43" i="6"/>
  <c r="D43" i="6"/>
  <c r="C44" i="6"/>
  <c r="D44" i="6"/>
  <c r="C45" i="6"/>
  <c r="D45" i="6"/>
  <c r="C46" i="6"/>
  <c r="D46" i="6"/>
  <c r="C47" i="6"/>
  <c r="D47" i="6"/>
  <c r="C48" i="6"/>
  <c r="D48" i="6"/>
  <c r="C49" i="6"/>
  <c r="D49" i="6"/>
  <c r="C50" i="6"/>
  <c r="D50" i="6"/>
  <c r="C51" i="6"/>
  <c r="D51" i="6"/>
  <c r="C52" i="6"/>
  <c r="D52" i="6"/>
  <c r="C53" i="6"/>
  <c r="D53" i="6"/>
  <c r="D7" i="6"/>
  <c r="C7" i="6"/>
  <c r="B11" i="6" l="1"/>
  <c r="B12" i="6"/>
  <c r="B13" i="6"/>
  <c r="B14" i="6"/>
  <c r="B16" i="6"/>
  <c r="B17" i="6"/>
  <c r="B18" i="6"/>
  <c r="B20" i="6"/>
  <c r="B21" i="6"/>
  <c r="B22" i="6"/>
  <c r="B23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7" i="6"/>
  <c r="B8" i="6"/>
  <c r="B9" i="6"/>
  <c r="B10" i="6"/>
  <c r="B19" i="6"/>
  <c r="B24" i="6"/>
  <c r="B25" i="6"/>
  <c r="B26" i="6"/>
  <c r="B40" i="6"/>
  <c r="D6" i="6"/>
  <c r="C6" i="6"/>
  <c r="E6" i="6" l="1"/>
  <c r="B6" i="6" s="1"/>
  <c r="B15" i="6"/>
  <c r="B51" i="8"/>
  <c r="B50" i="8"/>
  <c r="B49" i="8"/>
  <c r="B48" i="8"/>
  <c r="B47" i="8"/>
  <c r="B46" i="8"/>
  <c r="B45" i="8"/>
  <c r="B44" i="8"/>
  <c r="B43" i="8"/>
  <c r="B42" i="8"/>
  <c r="B41" i="8"/>
  <c r="B40" i="8"/>
  <c r="B39" i="8"/>
  <c r="B38" i="8"/>
  <c r="B37" i="8"/>
  <c r="B36" i="8"/>
  <c r="B35" i="8"/>
  <c r="B34" i="8"/>
  <c r="B33" i="8"/>
  <c r="B32" i="8"/>
  <c r="B31" i="8"/>
  <c r="B30" i="8"/>
  <c r="B29" i="8"/>
  <c r="B28" i="8"/>
  <c r="B27" i="8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B6" i="8"/>
  <c r="B5" i="8"/>
  <c r="D4" i="8"/>
  <c r="C4" i="8"/>
  <c r="B4" i="8"/>
  <c r="Q6" i="7" l="1"/>
  <c r="O6" i="7"/>
  <c r="M6" i="7"/>
  <c r="K6" i="7"/>
  <c r="J6" i="7"/>
  <c r="I6" i="7"/>
  <c r="R6" i="7" s="1"/>
  <c r="H6" i="7"/>
  <c r="G6" i="7"/>
  <c r="F6" i="7"/>
  <c r="E6" i="7"/>
  <c r="D6" i="7"/>
  <c r="C6" i="7"/>
  <c r="N6" i="7" s="1"/>
  <c r="B6" i="7"/>
  <c r="P6" i="7" l="1"/>
</calcChain>
</file>

<file path=xl/sharedStrings.xml><?xml version="1.0" encoding="utf-8"?>
<sst xmlns="http://schemas.openxmlformats.org/spreadsheetml/2006/main" count="253" uniqueCount="95">
  <si>
    <t>これまでのワクチン総接種回数（都道府県別）</t>
    <rPh sb="9" eb="10">
      <t>ソウ</t>
    </rPh>
    <rPh sb="10" eb="12">
      <t>セッシュ</t>
    </rPh>
    <rPh sb="12" eb="14">
      <t>カイスウ</t>
    </rPh>
    <rPh sb="15" eb="19">
      <t>トドウフケン</t>
    </rPh>
    <rPh sb="19" eb="20">
      <t>ベツ</t>
    </rPh>
    <phoneticPr fontId="2"/>
  </si>
  <si>
    <t>（2月4日公表時点）</t>
  </si>
  <si>
    <t>都道府県名</t>
    <rPh sb="0" eb="4">
      <t>トドウフケン</t>
    </rPh>
    <rPh sb="4" eb="5">
      <t>メイ</t>
    </rPh>
    <phoneticPr fontId="2"/>
  </si>
  <si>
    <t>接種回数（2月3日まで）</t>
  </si>
  <si>
    <t>内１回目</t>
    <rPh sb="0" eb="1">
      <t>ウチ</t>
    </rPh>
    <phoneticPr fontId="2"/>
  </si>
  <si>
    <t>内２回目</t>
    <rPh sb="0" eb="1">
      <t>ウチ</t>
    </rPh>
    <phoneticPr fontId="2"/>
  </si>
  <si>
    <t>内３回目</t>
    <rPh sb="0" eb="1">
      <t>ウチ</t>
    </rPh>
    <phoneticPr fontId="2"/>
  </si>
  <si>
    <t>内12月分</t>
    <rPh sb="0" eb="1">
      <t>ウチ</t>
    </rPh>
    <rPh sb="3" eb="4">
      <t>ガツ</t>
    </rPh>
    <rPh sb="4" eb="5">
      <t>ブン</t>
    </rPh>
    <phoneticPr fontId="2"/>
  </si>
  <si>
    <t>内1月分</t>
    <rPh sb="0" eb="1">
      <t>ウチ</t>
    </rPh>
    <rPh sb="2" eb="3">
      <t>ガツ</t>
    </rPh>
    <rPh sb="3" eb="4">
      <t>ブン</t>
    </rPh>
    <phoneticPr fontId="2"/>
  </si>
  <si>
    <t>内2月分</t>
    <rPh sb="0" eb="1">
      <t>ウチ</t>
    </rPh>
    <rPh sb="2" eb="3">
      <t>ガツ</t>
    </rPh>
    <rPh sb="3" eb="4">
      <t>ブン</t>
    </rPh>
    <phoneticPr fontId="2"/>
  </si>
  <si>
    <t>合計</t>
    <rPh sb="0" eb="2">
      <t>ゴウケイ</t>
    </rPh>
    <phoneticPr fontId="2"/>
  </si>
  <si>
    <t>01 北海道</t>
  </si>
  <si>
    <t>02 青森県</t>
  </si>
  <si>
    <t>03 岩手県</t>
  </si>
  <si>
    <t>04 宮城県</t>
  </si>
  <si>
    <t>05 秋田県</t>
  </si>
  <si>
    <t>06 山形県</t>
  </si>
  <si>
    <t>07 福島県</t>
  </si>
  <si>
    <t>08 茨城県</t>
  </si>
  <si>
    <t>09 栃木県</t>
  </si>
  <si>
    <t>10 群馬県</t>
  </si>
  <si>
    <t>11 埼玉県</t>
  </si>
  <si>
    <t>12 千葉県</t>
  </si>
  <si>
    <t>13 東京都</t>
  </si>
  <si>
    <t>14 神奈川県</t>
  </si>
  <si>
    <t>15 新潟県</t>
  </si>
  <si>
    <t>16 富山県</t>
  </si>
  <si>
    <t>17 石川県</t>
  </si>
  <si>
    <t>18 福井県</t>
  </si>
  <si>
    <t>19 山梨県</t>
  </si>
  <si>
    <t>20 長野県</t>
  </si>
  <si>
    <t>21 岐阜県</t>
  </si>
  <si>
    <t>22 静岡県</t>
  </si>
  <si>
    <t>23 愛知県</t>
  </si>
  <si>
    <t>24 三重県</t>
  </si>
  <si>
    <t>25 滋賀県</t>
  </si>
  <si>
    <t>26 京都府</t>
  </si>
  <si>
    <t>27 大阪府</t>
  </si>
  <si>
    <t>28 兵庫県</t>
  </si>
  <si>
    <t>29 奈良県</t>
  </si>
  <si>
    <t>30 和歌山県</t>
  </si>
  <si>
    <t>31 鳥取県</t>
  </si>
  <si>
    <t>32 島根県</t>
  </si>
  <si>
    <t>33 岡山県</t>
  </si>
  <si>
    <t>34 広島県</t>
  </si>
  <si>
    <t>35 山口県</t>
  </si>
  <si>
    <t>36 徳島県</t>
  </si>
  <si>
    <t>37 香川県</t>
  </si>
  <si>
    <t>38 愛媛県</t>
  </si>
  <si>
    <t>39 高知県</t>
  </si>
  <si>
    <t>40 福岡県</t>
  </si>
  <si>
    <t>41 佐賀県</t>
  </si>
  <si>
    <t>42 長崎県</t>
  </si>
  <si>
    <t>43 熊本県</t>
  </si>
  <si>
    <t>44 大分県</t>
  </si>
  <si>
    <t>45 宮崎県</t>
  </si>
  <si>
    <t>46 鹿児島県</t>
  </si>
  <si>
    <t>47 沖縄県</t>
  </si>
  <si>
    <t>注：１回目及び２回目は、接種回数は一般接種（高齢者含む）と医療従事者等の合計。</t>
    <rPh sb="0" eb="1">
      <t>チュウ</t>
    </rPh>
    <rPh sb="3" eb="5">
      <t>カイメ</t>
    </rPh>
    <rPh sb="5" eb="6">
      <t>オヨ</t>
    </rPh>
    <rPh sb="8" eb="10">
      <t>カイメ</t>
    </rPh>
    <rPh sb="12" eb="14">
      <t>セッシュ</t>
    </rPh>
    <rPh sb="14" eb="16">
      <t>カイスウ</t>
    </rPh>
    <rPh sb="17" eb="19">
      <t>イッパン</t>
    </rPh>
    <rPh sb="19" eb="21">
      <t>セッシュ</t>
    </rPh>
    <rPh sb="22" eb="25">
      <t>コウレイシャ</t>
    </rPh>
    <rPh sb="25" eb="26">
      <t>フク</t>
    </rPh>
    <rPh sb="29" eb="31">
      <t>イリョウ</t>
    </rPh>
    <rPh sb="31" eb="34">
      <t>ジュウジシャ</t>
    </rPh>
    <rPh sb="34" eb="35">
      <t>トウ</t>
    </rPh>
    <rPh sb="36" eb="38">
      <t>ゴウケイ</t>
    </rPh>
    <phoneticPr fontId="2"/>
  </si>
  <si>
    <t>　　一般接種（高齢者含む）はワクチン接種記録システム(VRS)への報告と、</t>
    <rPh sb="7" eb="10">
      <t>コウレイシャ</t>
    </rPh>
    <rPh sb="10" eb="11">
      <t>フク</t>
    </rPh>
    <phoneticPr fontId="2"/>
  </si>
  <si>
    <t>　　医療従事者等はワクチン接種円滑化システム（V-SYS）への報告を、公表日で集計したもの。</t>
    <rPh sb="39" eb="41">
      <t>シュウケイ</t>
    </rPh>
    <phoneticPr fontId="2"/>
  </si>
  <si>
    <t>注：３回目は、ワクチン接種記録システム（VRS）への報告を、公表日で集計したもの。</t>
    <rPh sb="0" eb="1">
      <t>チュウ</t>
    </rPh>
    <rPh sb="3" eb="5">
      <t>カイメ</t>
    </rPh>
    <rPh sb="11" eb="13">
      <t>セッシュ</t>
    </rPh>
    <rPh sb="13" eb="15">
      <t>キロク</t>
    </rPh>
    <rPh sb="26" eb="28">
      <t>ホウコク</t>
    </rPh>
    <rPh sb="30" eb="32">
      <t>コウヒョウ</t>
    </rPh>
    <rPh sb="32" eb="33">
      <t>ビ</t>
    </rPh>
    <rPh sb="34" eb="36">
      <t>シュウケイ</t>
    </rPh>
    <phoneticPr fontId="2"/>
  </si>
  <si>
    <t>　　月ごとの内訳は、公表日時点で、各月を接種日とする接種実績を集計したもの。</t>
    <rPh sb="2" eb="3">
      <t>ツキ</t>
    </rPh>
    <rPh sb="6" eb="8">
      <t>ウチワケ</t>
    </rPh>
    <rPh sb="10" eb="12">
      <t>コウヒョウ</t>
    </rPh>
    <rPh sb="12" eb="13">
      <t>ビ</t>
    </rPh>
    <rPh sb="13" eb="15">
      <t>ジテン</t>
    </rPh>
    <rPh sb="17" eb="19">
      <t>カクツキ</t>
    </rPh>
    <rPh sb="20" eb="22">
      <t>セッシュ</t>
    </rPh>
    <rPh sb="22" eb="23">
      <t>ビ</t>
    </rPh>
    <rPh sb="26" eb="28">
      <t>セッシュ</t>
    </rPh>
    <rPh sb="28" eb="30">
      <t>ジッセキ</t>
    </rPh>
    <rPh sb="31" eb="33">
      <t>シュウケイ</t>
    </rPh>
    <phoneticPr fontId="2"/>
  </si>
  <si>
    <t>注：公表日におけるデータの計上方法等の注釈については、以下を参照（https://www.kantei.go.jp/jp/content/000086996.pdf）</t>
    <rPh sb="2" eb="5">
      <t>コウヒョウビ</t>
    </rPh>
    <rPh sb="13" eb="15">
      <t>ケイジョウ</t>
    </rPh>
    <rPh sb="15" eb="17">
      <t>ホウホウ</t>
    </rPh>
    <rPh sb="17" eb="18">
      <t>トウ</t>
    </rPh>
    <rPh sb="19" eb="21">
      <t>チュウシャク</t>
    </rPh>
    <rPh sb="27" eb="29">
      <t>イカ</t>
    </rPh>
    <rPh sb="30" eb="32">
      <t>サンショウ</t>
    </rPh>
    <phoneticPr fontId="2"/>
  </si>
  <si>
    <r>
      <t>これまでのワクチン総接種回数およびワクチン供給量（</t>
    </r>
    <r>
      <rPr>
        <sz val="11"/>
        <rFont val="游ゴシック"/>
        <family val="3"/>
        <charset val="128"/>
        <scheme val="minor"/>
      </rPr>
      <t>一般接種（高齢者含む）、都道府県別）</t>
    </r>
    <rPh sb="9" eb="10">
      <t>ソウ</t>
    </rPh>
    <rPh sb="10" eb="12">
      <t>セッシュ</t>
    </rPh>
    <rPh sb="12" eb="14">
      <t>カイスウ</t>
    </rPh>
    <rPh sb="21" eb="24">
      <t>キョウキュウリョウ</t>
    </rPh>
    <rPh sb="25" eb="27">
      <t>イッパン</t>
    </rPh>
    <rPh sb="27" eb="29">
      <t>セッシュ</t>
    </rPh>
    <rPh sb="30" eb="33">
      <t>コウレイシャ</t>
    </rPh>
    <rPh sb="33" eb="34">
      <t>フク</t>
    </rPh>
    <rPh sb="37" eb="41">
      <t>トドウフケン</t>
    </rPh>
    <rPh sb="41" eb="42">
      <t>ベツ</t>
    </rPh>
    <phoneticPr fontId="2"/>
  </si>
  <si>
    <t>接種回数
（2月3日まで）</t>
  </si>
  <si>
    <t>ワクチン供給量
（1月30日まで）※4</t>
    <phoneticPr fontId="2"/>
  </si>
  <si>
    <t>ファイザー社</t>
    <rPh sb="5" eb="6">
      <t>シャ</t>
    </rPh>
    <phoneticPr fontId="2"/>
  </si>
  <si>
    <t>武田/モデルナ社</t>
    <rPh sb="0" eb="2">
      <t>タケダ</t>
    </rPh>
    <rPh sb="7" eb="8">
      <t>シャ</t>
    </rPh>
    <phoneticPr fontId="2"/>
  </si>
  <si>
    <t>アストラゼネカ社</t>
    <rPh sb="7" eb="8">
      <t>シャ</t>
    </rPh>
    <phoneticPr fontId="2"/>
  </si>
  <si>
    <r>
      <t>ファイザー社</t>
    </r>
    <r>
      <rPr>
        <sz val="8"/>
        <rFont val="游ゴシック"/>
        <family val="3"/>
        <charset val="128"/>
        <scheme val="minor"/>
      </rPr>
      <t>※5</t>
    </r>
    <rPh sb="5" eb="6">
      <t>シャ</t>
    </rPh>
    <phoneticPr fontId="2"/>
  </si>
  <si>
    <r>
      <t>武田/モデルナ社</t>
    </r>
    <r>
      <rPr>
        <sz val="8"/>
        <color theme="1"/>
        <rFont val="游ゴシック"/>
        <family val="3"/>
        <charset val="128"/>
        <scheme val="minor"/>
      </rPr>
      <t>※1</t>
    </r>
    <rPh sb="0" eb="2">
      <t>タケダ</t>
    </rPh>
    <rPh sb="7" eb="8">
      <t>シャ</t>
    </rPh>
    <phoneticPr fontId="2"/>
  </si>
  <si>
    <t>計</t>
    <rPh sb="0" eb="1">
      <t>ケイ</t>
    </rPh>
    <phoneticPr fontId="2"/>
  </si>
  <si>
    <r>
      <t>ワクチン
累積供給量</t>
    </r>
    <r>
      <rPr>
        <sz val="8"/>
        <color theme="1"/>
        <rFont val="游ゴシック"/>
        <family val="3"/>
        <charset val="128"/>
        <scheme val="minor"/>
      </rPr>
      <t>※2</t>
    </r>
    <phoneticPr fontId="2"/>
  </si>
  <si>
    <r>
      <t>対供給量
接種率</t>
    </r>
    <r>
      <rPr>
        <sz val="8"/>
        <color theme="1"/>
        <rFont val="游ゴシック"/>
        <family val="3"/>
        <charset val="128"/>
        <scheme val="minor"/>
      </rPr>
      <t>※3</t>
    </r>
    <rPh sb="0" eb="1">
      <t>タイ</t>
    </rPh>
    <rPh sb="1" eb="4">
      <t>キョウキュウリョウセッシュリツ</t>
    </rPh>
    <phoneticPr fontId="2"/>
  </si>
  <si>
    <r>
      <t>ワクチン
累積供給量</t>
    </r>
    <r>
      <rPr>
        <sz val="8"/>
        <color theme="1"/>
        <rFont val="游ゴシック"/>
        <family val="3"/>
        <charset val="128"/>
        <scheme val="minor"/>
      </rPr>
      <t>※2</t>
    </r>
    <rPh sb="5" eb="7">
      <t>ルイセキ</t>
    </rPh>
    <rPh sb="7" eb="10">
      <t>キョウキュウリョウ</t>
    </rPh>
    <phoneticPr fontId="2"/>
  </si>
  <si>
    <t>対供給量
接種率※3</t>
  </si>
  <si>
    <t>全国</t>
    <rPh sb="0" eb="2">
      <t>ゼンコク</t>
    </rPh>
    <phoneticPr fontId="2"/>
  </si>
  <si>
    <t/>
  </si>
  <si>
    <t>注：ワクチン接種記録システム(VRS)への報告を居住地の都道府県別に集計。</t>
    <rPh sb="0" eb="1">
      <t>チュウ</t>
    </rPh>
    <rPh sb="8" eb="10">
      <t>キロク</t>
    </rPh>
    <rPh sb="21" eb="23">
      <t>ホウコク</t>
    </rPh>
    <phoneticPr fontId="2"/>
  </si>
  <si>
    <t>※1：武田/モデルナ社のワクチンは、大規模接種会場（一部会場を除く）と職域接種会場で利用。</t>
    <rPh sb="3" eb="5">
      <t>タケダ</t>
    </rPh>
    <rPh sb="10" eb="11">
      <t>シャ</t>
    </rPh>
    <rPh sb="18" eb="25">
      <t>ダイキボセッシュカイジョウ</t>
    </rPh>
    <rPh sb="26" eb="28">
      <t>イチブ</t>
    </rPh>
    <rPh sb="28" eb="30">
      <t>カイジョウ</t>
    </rPh>
    <rPh sb="31" eb="32">
      <t>ノゾ</t>
    </rPh>
    <rPh sb="35" eb="37">
      <t>ショクイキ</t>
    </rPh>
    <rPh sb="37" eb="39">
      <t>セッシュ</t>
    </rPh>
    <rPh sb="39" eb="41">
      <t>カイジョウ</t>
    </rPh>
    <rPh sb="42" eb="44">
      <t>リヨウ</t>
    </rPh>
    <phoneticPr fontId="2"/>
  </si>
  <si>
    <t>※2：職域接種等の会場の種別を問わず、ワクチンが配送された先の施設が所在する都道府県ごとに集計。</t>
    <rPh sb="3" eb="5">
      <t>ショクイキ</t>
    </rPh>
    <rPh sb="5" eb="7">
      <t>セッシュ</t>
    </rPh>
    <rPh sb="7" eb="8">
      <t>トウ</t>
    </rPh>
    <rPh sb="9" eb="11">
      <t>カイジョウ</t>
    </rPh>
    <rPh sb="12" eb="14">
      <t>シュベツ</t>
    </rPh>
    <rPh sb="15" eb="16">
      <t>ト</t>
    </rPh>
    <rPh sb="24" eb="26">
      <t>ハイソウ</t>
    </rPh>
    <rPh sb="29" eb="30">
      <t>サキ</t>
    </rPh>
    <rPh sb="31" eb="33">
      <t>シセツ</t>
    </rPh>
    <rPh sb="34" eb="36">
      <t>ショザイ</t>
    </rPh>
    <rPh sb="38" eb="42">
      <t>トドウフケン</t>
    </rPh>
    <rPh sb="45" eb="47">
      <t>シュウケイ</t>
    </rPh>
    <phoneticPr fontId="2"/>
  </si>
  <si>
    <t>※3：VRSに登録された接種回数を、ワクチン接種円滑化システム(V-SYS)に登録されたワクチンの累計供給量で除したもの。</t>
    <phoneticPr fontId="2"/>
  </si>
  <si>
    <t>※4：一般接種用の1、2回目向け供給が対象。</t>
  </si>
  <si>
    <t>※5：ファイザー社から無償提供された、2020年東京オリンピック・パラリンピック競技大会関係者分を含む。</t>
    <phoneticPr fontId="2"/>
  </si>
  <si>
    <t>これまでのワクチン総接種回数（医療従事者等、都道府県別）</t>
    <rPh sb="9" eb="10">
      <t>ソウ</t>
    </rPh>
    <rPh sb="10" eb="12">
      <t>セッシュ</t>
    </rPh>
    <rPh sb="12" eb="14">
      <t>カイスウ</t>
    </rPh>
    <rPh sb="15" eb="17">
      <t>イリョウ</t>
    </rPh>
    <rPh sb="17" eb="20">
      <t>ジュウジシャ</t>
    </rPh>
    <rPh sb="20" eb="21">
      <t>トウ</t>
    </rPh>
    <rPh sb="22" eb="26">
      <t>トドウフケン</t>
    </rPh>
    <rPh sb="26" eb="27">
      <t>ベツ</t>
    </rPh>
    <phoneticPr fontId="2"/>
  </si>
  <si>
    <t>（8月2日公表時点）</t>
    <rPh sb="2" eb="3">
      <t>ガツ</t>
    </rPh>
    <rPh sb="4" eb="5">
      <t>ニチ</t>
    </rPh>
    <rPh sb="5" eb="7">
      <t>コウヒョウ</t>
    </rPh>
    <rPh sb="7" eb="9">
      <t>ジテン</t>
    </rPh>
    <phoneticPr fontId="2"/>
  </si>
  <si>
    <t>接種回数
（7月30日まで）</t>
    <rPh sb="0" eb="2">
      <t>セッシュ</t>
    </rPh>
    <rPh sb="2" eb="4">
      <t>カイスウ</t>
    </rPh>
    <rPh sb="7" eb="8">
      <t>ガツ</t>
    </rPh>
    <rPh sb="10" eb="11">
      <t>ニチ</t>
    </rPh>
    <phoneticPr fontId="2"/>
  </si>
  <si>
    <t>注：ワクチン接種円滑化システム（V-SYS）への報告（17時時点）を</t>
    <rPh sb="6" eb="8">
      <t>セッシュ</t>
    </rPh>
    <rPh sb="8" eb="11">
      <t>エンカツカ</t>
    </rPh>
    <rPh sb="24" eb="26">
      <t>ホウコク</t>
    </rPh>
    <rPh sb="29" eb="30">
      <t>ジ</t>
    </rPh>
    <rPh sb="30" eb="32">
      <t>ジテン</t>
    </rPh>
    <phoneticPr fontId="2"/>
  </si>
  <si>
    <r>
      <t>　　接種実施機関所在地の都道府県別に集計（</t>
    </r>
    <r>
      <rPr>
        <sz val="11"/>
        <rFont val="游ゴシック"/>
        <family val="3"/>
        <charset val="128"/>
        <scheme val="minor"/>
      </rPr>
      <t>高齢者、基礎疾患保有者、その他</t>
    </r>
    <r>
      <rPr>
        <sz val="11"/>
        <color theme="1"/>
        <rFont val="游ゴシック"/>
        <family val="2"/>
        <charset val="128"/>
        <scheme val="minor"/>
      </rPr>
      <t>を除く）。</t>
    </r>
    <rPh sb="2" eb="4">
      <t>セッシュ</t>
    </rPh>
    <rPh sb="4" eb="6">
      <t>ジッシ</t>
    </rPh>
    <rPh sb="6" eb="8">
      <t>キカン</t>
    </rPh>
    <rPh sb="8" eb="11">
      <t>ショザイチ</t>
    </rPh>
    <rPh sb="12" eb="16">
      <t>トドウフケン</t>
    </rPh>
    <rPh sb="16" eb="17">
      <t>ベツ</t>
    </rPh>
    <rPh sb="21" eb="24">
      <t>コウレイシャ</t>
    </rPh>
    <rPh sb="25" eb="27">
      <t>キソ</t>
    </rPh>
    <rPh sb="27" eb="29">
      <t>シッカン</t>
    </rPh>
    <rPh sb="29" eb="32">
      <t>ホユウシャ</t>
    </rPh>
    <rPh sb="35" eb="36">
      <t>ホカ</t>
    </rPh>
    <phoneticPr fontId="2"/>
  </si>
  <si>
    <t>　　医療従事者等向け優先接種の接種実績は、45都道府県は7月21日時点まで、兵庫県、沖縄県は７月27日時点までの実績を集計。</t>
    <phoneticPr fontId="2"/>
  </si>
  <si>
    <t>　　高齢者施設等従事者向け優先接種の接種実績は、７月30日時点までの実績を集計。</t>
    <phoneticPr fontId="2"/>
  </si>
  <si>
    <r>
      <t>　　</t>
    </r>
    <r>
      <rPr>
        <sz val="11"/>
        <rFont val="游ゴシック"/>
        <family val="3"/>
        <charset val="128"/>
        <scheme val="minor"/>
      </rPr>
      <t>医療従事者等は、令和３年７月30日で集計を終了。</t>
    </r>
    <rPh sb="10" eb="12">
      <t>レイワ</t>
    </rPh>
    <rPh sb="13" eb="14">
      <t>ネン</t>
    </rPh>
    <rPh sb="15" eb="16">
      <t>ガツ</t>
    </rPh>
    <rPh sb="18" eb="19">
      <t>ニチ</t>
    </rPh>
    <rPh sb="20" eb="22">
      <t>シュウケイ</t>
    </rPh>
    <rPh sb="23" eb="25">
      <t>シュウリョウ</t>
    </rPh>
    <phoneticPr fontId="2"/>
  </si>
  <si>
    <t>　　4月9日までの接種実績は厚生労働省の「新型コロナワクチン接種実績」のページをご覧ください。</t>
    <rPh sb="3" eb="4">
      <t>ガツ</t>
    </rPh>
    <rPh sb="5" eb="6">
      <t>ニチ</t>
    </rPh>
    <rPh sb="9" eb="11">
      <t>セッシュ</t>
    </rPh>
    <rPh sb="11" eb="13">
      <t>ジッセキ</t>
    </rPh>
    <rPh sb="14" eb="16">
      <t>コウセイ</t>
    </rPh>
    <rPh sb="16" eb="19">
      <t>ロウドウショウ</t>
    </rPh>
    <rPh sb="21" eb="23">
      <t>シンガタ</t>
    </rPh>
    <rPh sb="30" eb="32">
      <t>セッシュ</t>
    </rPh>
    <rPh sb="32" eb="34">
      <t>ジッセキ</t>
    </rPh>
    <rPh sb="41" eb="42">
      <t>ラン</t>
    </rPh>
    <phoneticPr fontId="2"/>
  </si>
  <si>
    <t>　　https://www.mhlw.go.jp/stf/seisakunitsuite/bunya/vaccine_sesshujisseki.html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</si>
</sst>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#,##0_);[Red]\(#,##0\)"/>
    <numFmt numFmtId="177" formatCode="#,##0_ "/>
  </numFmts>
  <fonts count="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theme="1"/>
      <name val="游ゴシック"/>
      <family val="2"/>
      <scheme val="minor"/>
    </font>
    <font>
      <sz val="8"/>
      <color theme="1"/>
      <name val="游ゴシック"/>
      <family val="3"/>
      <charset val="128"/>
      <scheme val="minor"/>
    </font>
    <font>
      <sz val="8"/>
      <name val="游ゴシック"/>
      <family val="3"/>
      <charset val="128"/>
      <scheme val="minor"/>
    </font>
    <font>
      <sz val="11"/>
      <color rgb="FFFF0000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5" fillId="0" borderId="0"/>
    <xf numFmtId="9" fontId="1" fillId="0" borderId="0" applyFont="0" applyFill="0" applyBorder="0" applyAlignment="0" applyProtection="0">
      <alignment vertical="center"/>
    </xf>
  </cellStyleXfs>
  <cellXfs count="53">
    <xf numFmtId="0" fontId="0" fillId="0" borderId="0" xfId="0">
      <alignment vertical="center"/>
    </xf>
    <xf numFmtId="0" fontId="3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1" xfId="0" applyBorder="1" applyAlignment="1">
      <alignment horizontal="left" vertical="center"/>
    </xf>
    <xf numFmtId="0" fontId="0" fillId="0" borderId="1" xfId="0" applyBorder="1">
      <alignment vertical="center"/>
    </xf>
    <xf numFmtId="38" fontId="0" fillId="0" borderId="1" xfId="1" applyFont="1" applyBorder="1" applyAlignment="1">
      <alignment horizontal="left" vertical="center"/>
    </xf>
    <xf numFmtId="0" fontId="4" fillId="0" borderId="1" xfId="0" applyFont="1" applyBorder="1" applyAlignment="1">
      <alignment horizontal="right" vertical="center"/>
    </xf>
    <xf numFmtId="0" fontId="4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38" fontId="0" fillId="0" borderId="1" xfId="1" applyFont="1" applyBorder="1">
      <alignment vertical="center"/>
    </xf>
    <xf numFmtId="0" fontId="0" fillId="0" borderId="1" xfId="0" applyBorder="1" applyAlignment="1"/>
    <xf numFmtId="0" fontId="0" fillId="0" borderId="1" xfId="0" applyBorder="1" applyAlignment="1">
      <alignment vertical="center" wrapText="1"/>
    </xf>
    <xf numFmtId="176" fontId="0" fillId="0" borderId="1" xfId="1" applyNumberFormat="1" applyFont="1" applyBorder="1">
      <alignment vertical="center"/>
    </xf>
    <xf numFmtId="176" fontId="0" fillId="0" borderId="1" xfId="0" applyNumberFormat="1" applyBorder="1">
      <alignment vertical="center"/>
    </xf>
    <xf numFmtId="176" fontId="0" fillId="0" borderId="0" xfId="0" applyNumberFormat="1">
      <alignment vertical="center"/>
    </xf>
    <xf numFmtId="10" fontId="0" fillId="0" borderId="1" xfId="0" applyNumberFormat="1" applyBorder="1">
      <alignment vertical="center"/>
    </xf>
    <xf numFmtId="10" fontId="0" fillId="0" borderId="1" xfId="3" applyNumberFormat="1" applyFont="1" applyBorder="1">
      <alignment vertical="center"/>
    </xf>
    <xf numFmtId="176" fontId="5" fillId="0" borderId="1" xfId="3" applyNumberFormat="1" applyFont="1" applyBorder="1" applyAlignment="1"/>
    <xf numFmtId="177" fontId="0" fillId="0" borderId="1" xfId="0" applyNumberFormat="1" applyBorder="1">
      <alignment vertical="center"/>
    </xf>
    <xf numFmtId="38" fontId="4" fillId="0" borderId="0" xfId="1" applyFont="1">
      <alignment vertical="center"/>
    </xf>
    <xf numFmtId="38" fontId="0" fillId="0" borderId="0" xfId="1" applyFont="1">
      <alignment vertical="center"/>
    </xf>
    <xf numFmtId="0" fontId="8" fillId="0" borderId="0" xfId="0" applyFont="1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4" fillId="0" borderId="7" xfId="0" applyFont="1" applyBorder="1">
      <alignment vertical="center"/>
    </xf>
    <xf numFmtId="0" fontId="4" fillId="0" borderId="1" xfId="0" applyFont="1" applyBorder="1" applyAlignment="1">
      <alignment horizontal="left" vertical="center"/>
    </xf>
    <xf numFmtId="38" fontId="4" fillId="0" borderId="1" xfId="1" applyFont="1" applyBorder="1" applyAlignment="1">
      <alignment horizontal="left" vertical="center"/>
    </xf>
    <xf numFmtId="176" fontId="4" fillId="0" borderId="1" xfId="1" applyNumberFormat="1" applyFont="1" applyBorder="1">
      <alignment vertical="center"/>
    </xf>
    <xf numFmtId="176" fontId="4" fillId="0" borderId="7" xfId="1" applyNumberFormat="1" applyFont="1" applyBorder="1">
      <alignment vertical="center"/>
    </xf>
    <xf numFmtId="176" fontId="4" fillId="0" borderId="1" xfId="1" applyNumberFormat="1" applyFont="1" applyFill="1" applyBorder="1">
      <alignment vertical="center"/>
    </xf>
    <xf numFmtId="176" fontId="4" fillId="0" borderId="1" xfId="0" applyNumberFormat="1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left" vertical="center"/>
    </xf>
  </cellXfs>
  <cellStyles count="4">
    <cellStyle name="パーセント" xfId="3" builtinId="5"/>
    <cellStyle name="桁区切り" xfId="1" builtinId="6"/>
    <cellStyle name="標準" xfId="0" builtinId="0"/>
    <cellStyle name="標準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60"/>
  <sheetViews>
    <sheetView tabSelected="1" workbookViewId="0">
      <selection activeCell="A2" sqref="A2"/>
    </sheetView>
  </sheetViews>
  <sheetFormatPr defaultRowHeight="18" x14ac:dyDescent="0.45"/>
  <cols>
    <col min="1" max="1" width="12.69921875" customWidth="1"/>
    <col min="2" max="2" width="14.09765625" style="2" customWidth="1"/>
    <col min="3" max="3" width="13.8984375" customWidth="1"/>
    <col min="4" max="4" width="14" customWidth="1"/>
    <col min="5" max="5" width="14.09765625" customWidth="1"/>
    <col min="6" max="6" width="12.8984375" customWidth="1"/>
    <col min="7" max="8" width="13.09765625" customWidth="1"/>
  </cols>
  <sheetData>
    <row r="1" spans="1:8" x14ac:dyDescent="0.45">
      <c r="A1" s="1" t="s">
        <v>0</v>
      </c>
      <c r="B1" s="8"/>
      <c r="C1" s="9"/>
      <c r="D1" s="9"/>
      <c r="G1" s="22"/>
    </row>
    <row r="2" spans="1:8" x14ac:dyDescent="0.45">
      <c r="A2" s="1"/>
      <c r="B2" s="1"/>
      <c r="C2" s="1"/>
      <c r="D2" s="1"/>
      <c r="E2" s="1"/>
      <c r="F2" s="1"/>
      <c r="H2" s="23" t="s">
        <v>1</v>
      </c>
    </row>
    <row r="3" spans="1:8" x14ac:dyDescent="0.45">
      <c r="A3" s="33" t="s">
        <v>2</v>
      </c>
      <c r="B3" s="37" t="s">
        <v>3</v>
      </c>
      <c r="C3" s="38"/>
      <c r="D3" s="38"/>
      <c r="E3" s="38"/>
      <c r="F3" s="38"/>
      <c r="G3" s="38"/>
      <c r="H3" s="39"/>
    </row>
    <row r="4" spans="1:8" x14ac:dyDescent="0.45">
      <c r="A4" s="34"/>
      <c r="B4" s="34"/>
      <c r="C4" s="33" t="s">
        <v>4</v>
      </c>
      <c r="D4" s="33" t="s">
        <v>5</v>
      </c>
      <c r="E4" s="33" t="s">
        <v>6</v>
      </c>
      <c r="F4" s="40"/>
      <c r="G4" s="40"/>
      <c r="H4" s="40"/>
    </row>
    <row r="5" spans="1:8" x14ac:dyDescent="0.45">
      <c r="A5" s="35"/>
      <c r="B5" s="35"/>
      <c r="C5" s="35"/>
      <c r="D5" s="35"/>
      <c r="E5" s="24"/>
      <c r="F5" s="31" t="s">
        <v>7</v>
      </c>
      <c r="G5" s="31" t="s">
        <v>8</v>
      </c>
      <c r="H5" s="32" t="s">
        <v>9</v>
      </c>
    </row>
    <row r="6" spans="1:8" x14ac:dyDescent="0.45">
      <c r="A6" s="7" t="s">
        <v>10</v>
      </c>
      <c r="B6" s="27">
        <f>SUM(C6:E6)</f>
        <v>207164183</v>
      </c>
      <c r="C6" s="27">
        <f t="shared" ref="C6:H6" si="0">SUM(C7:C53)</f>
        <v>101308946</v>
      </c>
      <c r="D6" s="27">
        <f t="shared" si="0"/>
        <v>99761669</v>
      </c>
      <c r="E6" s="28">
        <f t="shared" si="0"/>
        <v>6093568</v>
      </c>
      <c r="F6" s="28">
        <f t="shared" si="0"/>
        <v>892072</v>
      </c>
      <c r="G6" s="28">
        <f t="shared" si="0"/>
        <v>4057009</v>
      </c>
      <c r="H6" s="28">
        <f t="shared" si="0"/>
        <v>1144487</v>
      </c>
    </row>
    <row r="7" spans="1:8" x14ac:dyDescent="0.45">
      <c r="A7" s="25" t="s">
        <v>11</v>
      </c>
      <c r="B7" s="27">
        <f t="shared" ref="B7:B53" si="1">SUM(C7:E7)</f>
        <v>8617633</v>
      </c>
      <c r="C7" s="29">
        <f>SUM(一般接種!D7+一般接種!G7+一般接種!J7+医療従事者等!C5)</f>
        <v>4219406</v>
      </c>
      <c r="D7" s="29">
        <f>SUM(一般接種!E7+一般接種!H7+一般接種!K7+医療従事者等!D5)</f>
        <v>4149448</v>
      </c>
      <c r="E7" s="27">
        <f>SUM(F7:H7)</f>
        <v>248779</v>
      </c>
      <c r="F7" s="30">
        <v>39244</v>
      </c>
      <c r="G7" s="30">
        <v>173186</v>
      </c>
      <c r="H7" s="30">
        <v>36349</v>
      </c>
    </row>
    <row r="8" spans="1:8" x14ac:dyDescent="0.45">
      <c r="A8" s="25" t="s">
        <v>12</v>
      </c>
      <c r="B8" s="27">
        <f t="shared" si="1"/>
        <v>2153224</v>
      </c>
      <c r="C8" s="29">
        <f>SUM(一般接種!D8+一般接種!G8+一般接種!J8+医療従事者等!C6)</f>
        <v>1057429</v>
      </c>
      <c r="D8" s="29">
        <f>SUM(一般接種!E8+一般接種!H8+一般接種!K8+医療従事者等!D6)</f>
        <v>1042296</v>
      </c>
      <c r="E8" s="27">
        <f t="shared" ref="E8:E53" si="2">SUM(F8:H8)</f>
        <v>53499</v>
      </c>
      <c r="F8" s="30">
        <v>10180</v>
      </c>
      <c r="G8" s="30">
        <v>33889</v>
      </c>
      <c r="H8" s="30">
        <v>9430</v>
      </c>
    </row>
    <row r="9" spans="1:8" x14ac:dyDescent="0.45">
      <c r="A9" s="25" t="s">
        <v>13</v>
      </c>
      <c r="B9" s="27">
        <f t="shared" si="1"/>
        <v>2091085</v>
      </c>
      <c r="C9" s="29">
        <f>SUM(一般接種!D9+一般接種!G9+一般接種!J9+医療従事者等!C7)</f>
        <v>1024972</v>
      </c>
      <c r="D9" s="29">
        <f>SUM(一般接種!E9+一般接種!H9+一般接種!K9+医療従事者等!D7)</f>
        <v>1009682</v>
      </c>
      <c r="E9" s="27">
        <f t="shared" si="2"/>
        <v>56431</v>
      </c>
      <c r="F9" s="30">
        <v>9109</v>
      </c>
      <c r="G9" s="30">
        <v>35236</v>
      </c>
      <c r="H9" s="30">
        <v>12086</v>
      </c>
    </row>
    <row r="10" spans="1:8" x14ac:dyDescent="0.45">
      <c r="A10" s="25" t="s">
        <v>14</v>
      </c>
      <c r="B10" s="27">
        <f t="shared" si="1"/>
        <v>3847605</v>
      </c>
      <c r="C10" s="29">
        <f>SUM(一般接種!D10+一般接種!G10+一般接種!J10+医療従事者等!C8)</f>
        <v>1879789</v>
      </c>
      <c r="D10" s="29">
        <f>SUM(一般接種!E10+一般接種!H10+一般接種!K10+医療従事者等!D8)</f>
        <v>1845032</v>
      </c>
      <c r="E10" s="27">
        <f t="shared" si="2"/>
        <v>122784</v>
      </c>
      <c r="F10" s="30">
        <v>17114</v>
      </c>
      <c r="G10" s="30">
        <v>97840</v>
      </c>
      <c r="H10" s="30">
        <v>7830</v>
      </c>
    </row>
    <row r="11" spans="1:8" x14ac:dyDescent="0.45">
      <c r="A11" s="25" t="s">
        <v>15</v>
      </c>
      <c r="B11" s="27">
        <f t="shared" si="1"/>
        <v>1671598</v>
      </c>
      <c r="C11" s="29">
        <f>SUM(一般接種!D11+一般接種!G11+一般接種!J11+医療従事者等!C9)</f>
        <v>824047</v>
      </c>
      <c r="D11" s="29">
        <f>SUM(一般接種!E11+一般接種!H11+一般接種!K11+医療従事者等!D9)</f>
        <v>812735</v>
      </c>
      <c r="E11" s="27">
        <f t="shared" si="2"/>
        <v>34816</v>
      </c>
      <c r="F11" s="30">
        <v>4827</v>
      </c>
      <c r="G11" s="30">
        <v>24292</v>
      </c>
      <c r="H11" s="30">
        <v>5697</v>
      </c>
    </row>
    <row r="12" spans="1:8" x14ac:dyDescent="0.45">
      <c r="A12" s="25" t="s">
        <v>16</v>
      </c>
      <c r="B12" s="27">
        <f t="shared" si="1"/>
        <v>1827321</v>
      </c>
      <c r="C12" s="29">
        <f>SUM(一般接種!D12+一般接種!G12+一般接種!J12+医療従事者等!C10)</f>
        <v>897482</v>
      </c>
      <c r="D12" s="29">
        <f>SUM(一般接種!E12+一般接種!H12+一般接種!K12+医療従事者等!D10)</f>
        <v>886306</v>
      </c>
      <c r="E12" s="27">
        <f t="shared" si="2"/>
        <v>43533</v>
      </c>
      <c r="F12" s="30">
        <v>8756</v>
      </c>
      <c r="G12" s="30">
        <v>28682</v>
      </c>
      <c r="H12" s="30">
        <v>6095</v>
      </c>
    </row>
    <row r="13" spans="1:8" x14ac:dyDescent="0.45">
      <c r="A13" s="25" t="s">
        <v>17</v>
      </c>
      <c r="B13" s="27">
        <f t="shared" si="1"/>
        <v>3159008</v>
      </c>
      <c r="C13" s="29">
        <f>SUM(一般接種!D13+一般接種!G13+一般接種!J13+医療従事者等!C11)</f>
        <v>1541892</v>
      </c>
      <c r="D13" s="29">
        <f>SUM(一般接種!E13+一般接種!H13+一般接種!K13+医療従事者等!D11)</f>
        <v>1521491</v>
      </c>
      <c r="E13" s="27">
        <f t="shared" si="2"/>
        <v>95625</v>
      </c>
      <c r="F13" s="30">
        <v>17314</v>
      </c>
      <c r="G13" s="30">
        <v>60101</v>
      </c>
      <c r="H13" s="30">
        <v>18210</v>
      </c>
    </row>
    <row r="14" spans="1:8" x14ac:dyDescent="0.45">
      <c r="A14" s="25" t="s">
        <v>18</v>
      </c>
      <c r="B14" s="27">
        <f t="shared" si="1"/>
        <v>4947936</v>
      </c>
      <c r="C14" s="29">
        <f>SUM(一般接種!D14+一般接種!G14+一般接種!J14+医療従事者等!C12)</f>
        <v>2403760</v>
      </c>
      <c r="D14" s="29">
        <f>SUM(一般接種!E14+一般接種!H14+一般接種!K14+医療従事者等!D12)</f>
        <v>2368760</v>
      </c>
      <c r="E14" s="27">
        <f t="shared" si="2"/>
        <v>175416</v>
      </c>
      <c r="F14" s="30">
        <v>19839</v>
      </c>
      <c r="G14" s="30">
        <v>120710</v>
      </c>
      <c r="H14" s="30">
        <v>34867</v>
      </c>
    </row>
    <row r="15" spans="1:8" x14ac:dyDescent="0.45">
      <c r="A15" s="26" t="s">
        <v>19</v>
      </c>
      <c r="B15" s="27">
        <f t="shared" si="1"/>
        <v>3246744</v>
      </c>
      <c r="C15" s="29">
        <f>SUM(一般接種!D15+一般接種!G15+一般接種!J15+医療従事者等!C13)</f>
        <v>1585950</v>
      </c>
      <c r="D15" s="29">
        <f>SUM(一般接種!E15+一般接種!H15+一般接種!K15+医療従事者等!D13)</f>
        <v>1564067</v>
      </c>
      <c r="E15" s="27">
        <f t="shared" si="2"/>
        <v>96727</v>
      </c>
      <c r="F15" s="30">
        <v>14217</v>
      </c>
      <c r="G15" s="30">
        <v>61335</v>
      </c>
      <c r="H15" s="30">
        <v>21175</v>
      </c>
    </row>
    <row r="16" spans="1:8" x14ac:dyDescent="0.45">
      <c r="A16" s="25" t="s">
        <v>20</v>
      </c>
      <c r="B16" s="27">
        <f t="shared" si="1"/>
        <v>3240390</v>
      </c>
      <c r="C16" s="29">
        <f>SUM(一般接種!D16+一般接種!G16+一般接種!J16+医療従事者等!C14)</f>
        <v>1579797</v>
      </c>
      <c r="D16" s="29">
        <f>SUM(一般接種!E16+一般接種!H16+一般接種!K16+医療従事者等!D14)</f>
        <v>1553286</v>
      </c>
      <c r="E16" s="27">
        <f t="shared" si="2"/>
        <v>107307</v>
      </c>
      <c r="F16" s="30">
        <v>15497</v>
      </c>
      <c r="G16" s="30">
        <v>63178</v>
      </c>
      <c r="H16" s="30">
        <v>28632</v>
      </c>
    </row>
    <row r="17" spans="1:8" x14ac:dyDescent="0.45">
      <c r="A17" s="25" t="s">
        <v>21</v>
      </c>
      <c r="B17" s="27">
        <f t="shared" si="1"/>
        <v>12165717</v>
      </c>
      <c r="C17" s="29">
        <f>SUM(一般接種!D17+一般接種!G17+一般接種!J17+医療従事者等!C15)</f>
        <v>5970919</v>
      </c>
      <c r="D17" s="29">
        <f>SUM(一般接種!E17+一般接種!H17+一般接種!K17+医療従事者等!D15)</f>
        <v>5879180</v>
      </c>
      <c r="E17" s="27">
        <f t="shared" si="2"/>
        <v>315618</v>
      </c>
      <c r="F17" s="30">
        <v>42621</v>
      </c>
      <c r="G17" s="30">
        <v>196615</v>
      </c>
      <c r="H17" s="30">
        <v>76382</v>
      </c>
    </row>
    <row r="18" spans="1:8" x14ac:dyDescent="0.45">
      <c r="A18" s="25" t="s">
        <v>22</v>
      </c>
      <c r="B18" s="27">
        <f t="shared" si="1"/>
        <v>10367551</v>
      </c>
      <c r="C18" s="29">
        <f>SUM(一般接種!D18+一般接種!G18+一般接種!J18+医療従事者等!C16)</f>
        <v>5083844</v>
      </c>
      <c r="D18" s="29">
        <f>SUM(一般接種!E18+一般接種!H18+一般接種!K18+医療従事者等!D16)</f>
        <v>5011481</v>
      </c>
      <c r="E18" s="27">
        <f t="shared" si="2"/>
        <v>272226</v>
      </c>
      <c r="F18" s="30">
        <v>38478</v>
      </c>
      <c r="G18" s="30">
        <v>174412</v>
      </c>
      <c r="H18" s="30">
        <v>59336</v>
      </c>
    </row>
    <row r="19" spans="1:8" x14ac:dyDescent="0.45">
      <c r="A19" s="25" t="s">
        <v>23</v>
      </c>
      <c r="B19" s="27">
        <f t="shared" si="1"/>
        <v>22595104</v>
      </c>
      <c r="C19" s="29">
        <f>SUM(一般接種!D19+一般接種!G19+一般接種!J19+医療従事者等!C17)</f>
        <v>11036550</v>
      </c>
      <c r="D19" s="29">
        <f>SUM(一般接種!E19+一般接種!H19+一般接種!K19+医療従事者等!D17)</f>
        <v>10880242</v>
      </c>
      <c r="E19" s="27">
        <f t="shared" si="2"/>
        <v>678312</v>
      </c>
      <c r="F19" s="30">
        <v>79859</v>
      </c>
      <c r="G19" s="30">
        <v>460491</v>
      </c>
      <c r="H19" s="30">
        <v>137962</v>
      </c>
    </row>
    <row r="20" spans="1:8" x14ac:dyDescent="0.45">
      <c r="A20" s="25" t="s">
        <v>24</v>
      </c>
      <c r="B20" s="27">
        <f t="shared" si="1"/>
        <v>15077286</v>
      </c>
      <c r="C20" s="29">
        <f>SUM(一般接種!D20+一般接種!G20+一般接種!J20+医療従事者等!C18)</f>
        <v>7430002</v>
      </c>
      <c r="D20" s="29">
        <f>SUM(一般接種!E20+一般接種!H20+一般接種!K20+医療従事者等!D18)</f>
        <v>7339340</v>
      </c>
      <c r="E20" s="27">
        <f t="shared" si="2"/>
        <v>307944</v>
      </c>
      <c r="F20" s="30">
        <v>41256</v>
      </c>
      <c r="G20" s="30">
        <v>205338</v>
      </c>
      <c r="H20" s="30">
        <v>61350</v>
      </c>
    </row>
    <row r="21" spans="1:8" x14ac:dyDescent="0.45">
      <c r="A21" s="25" t="s">
        <v>25</v>
      </c>
      <c r="B21" s="27">
        <f t="shared" si="1"/>
        <v>3752617</v>
      </c>
      <c r="C21" s="29">
        <f>SUM(一般接種!D21+一般接種!G21+一般接種!J21+医療従事者等!C19)</f>
        <v>1850780</v>
      </c>
      <c r="D21" s="29">
        <f>SUM(一般接種!E21+一般接種!H21+一般接種!K21+医療従事者等!D19)</f>
        <v>1818498</v>
      </c>
      <c r="E21" s="27">
        <f t="shared" si="2"/>
        <v>83339</v>
      </c>
      <c r="F21" s="30">
        <v>14249</v>
      </c>
      <c r="G21" s="30">
        <v>53171</v>
      </c>
      <c r="H21" s="30">
        <v>15919</v>
      </c>
    </row>
    <row r="22" spans="1:8" x14ac:dyDescent="0.45">
      <c r="A22" s="25" t="s">
        <v>26</v>
      </c>
      <c r="B22" s="27">
        <f t="shared" si="1"/>
        <v>1799256</v>
      </c>
      <c r="C22" s="29">
        <f>SUM(一般接種!D22+一般接種!G22+一般接種!J22+医療従事者等!C20)</f>
        <v>877133</v>
      </c>
      <c r="D22" s="29">
        <f>SUM(一般接種!E22+一般接種!H22+一般接種!K22+医療従事者等!D20)</f>
        <v>868174</v>
      </c>
      <c r="E22" s="27">
        <f t="shared" si="2"/>
        <v>53949</v>
      </c>
      <c r="F22" s="30">
        <v>9510</v>
      </c>
      <c r="G22" s="30">
        <v>30749</v>
      </c>
      <c r="H22" s="30">
        <v>13690</v>
      </c>
    </row>
    <row r="23" spans="1:8" x14ac:dyDescent="0.45">
      <c r="A23" s="25" t="s">
        <v>27</v>
      </c>
      <c r="B23" s="27">
        <f t="shared" si="1"/>
        <v>1882836</v>
      </c>
      <c r="C23" s="29">
        <f>SUM(一般接種!D23+一般接種!G23+一般接種!J23+医療従事者等!C21)</f>
        <v>913925</v>
      </c>
      <c r="D23" s="29">
        <f>SUM(一般接種!E23+一般接種!H23+一般接種!K23+医療従事者等!D21)</f>
        <v>900844</v>
      </c>
      <c r="E23" s="27">
        <f t="shared" si="2"/>
        <v>68067</v>
      </c>
      <c r="F23" s="30">
        <v>7898</v>
      </c>
      <c r="G23" s="30">
        <v>49706</v>
      </c>
      <c r="H23" s="30">
        <v>10463</v>
      </c>
    </row>
    <row r="24" spans="1:8" x14ac:dyDescent="0.45">
      <c r="A24" s="25" t="s">
        <v>28</v>
      </c>
      <c r="B24" s="27">
        <f t="shared" si="1"/>
        <v>1295755</v>
      </c>
      <c r="C24" s="29">
        <f>SUM(一般接種!D24+一般接種!G24+一般接種!J24+医療従事者等!C22)</f>
        <v>631646</v>
      </c>
      <c r="D24" s="29">
        <f>SUM(一般接種!E24+一般接種!H24+一般接種!K24+医療従事者等!D22)</f>
        <v>624697</v>
      </c>
      <c r="E24" s="27">
        <f t="shared" si="2"/>
        <v>39412</v>
      </c>
      <c r="F24" s="30">
        <v>7057</v>
      </c>
      <c r="G24" s="30">
        <v>26269</v>
      </c>
      <c r="H24" s="30">
        <v>6086</v>
      </c>
    </row>
    <row r="25" spans="1:8" x14ac:dyDescent="0.45">
      <c r="A25" s="25" t="s">
        <v>29</v>
      </c>
      <c r="B25" s="27">
        <f t="shared" si="1"/>
        <v>1365684</v>
      </c>
      <c r="C25" s="29">
        <f>SUM(一般接種!D25+一般接種!G25+一般接種!J25+医療従事者等!C23)</f>
        <v>665315</v>
      </c>
      <c r="D25" s="29">
        <f>SUM(一般接種!E25+一般接種!H25+一般接種!K25+医療従事者等!D23)</f>
        <v>656126</v>
      </c>
      <c r="E25" s="27">
        <f t="shared" si="2"/>
        <v>44243</v>
      </c>
      <c r="F25" s="30">
        <v>5853</v>
      </c>
      <c r="G25" s="30">
        <v>33264</v>
      </c>
      <c r="H25" s="30">
        <v>5126</v>
      </c>
    </row>
    <row r="26" spans="1:8" x14ac:dyDescent="0.45">
      <c r="A26" s="25" t="s">
        <v>30</v>
      </c>
      <c r="B26" s="27">
        <f t="shared" si="1"/>
        <v>3417404</v>
      </c>
      <c r="C26" s="29">
        <f>SUM(一般接種!D26+一般接種!G26+一般接種!J26+医療従事者等!C24)</f>
        <v>1681729</v>
      </c>
      <c r="D26" s="29">
        <f>SUM(一般接種!E26+一般接種!H26+一般接種!K26+医療従事者等!D24)</f>
        <v>1656612</v>
      </c>
      <c r="E26" s="27">
        <f t="shared" si="2"/>
        <v>79063</v>
      </c>
      <c r="F26" s="30">
        <v>12956</v>
      </c>
      <c r="G26" s="30">
        <v>52536</v>
      </c>
      <c r="H26" s="30">
        <v>13571</v>
      </c>
    </row>
    <row r="27" spans="1:8" x14ac:dyDescent="0.45">
      <c r="A27" s="25" t="s">
        <v>31</v>
      </c>
      <c r="B27" s="27">
        <f t="shared" si="1"/>
        <v>3368107</v>
      </c>
      <c r="C27" s="29">
        <f>SUM(一般接種!D27+一般接種!G27+一般接種!J27+医療従事者等!C25)</f>
        <v>1633229</v>
      </c>
      <c r="D27" s="29">
        <f>SUM(一般接種!E27+一般接種!H27+一般接種!K27+医療従事者等!D25)</f>
        <v>1618026</v>
      </c>
      <c r="E27" s="27">
        <f t="shared" si="2"/>
        <v>116852</v>
      </c>
      <c r="F27" s="30">
        <v>14426</v>
      </c>
      <c r="G27" s="30">
        <v>78818</v>
      </c>
      <c r="H27" s="30">
        <v>23608</v>
      </c>
    </row>
    <row r="28" spans="1:8" x14ac:dyDescent="0.45">
      <c r="A28" s="25" t="s">
        <v>32</v>
      </c>
      <c r="B28" s="27">
        <f t="shared" si="1"/>
        <v>6241131</v>
      </c>
      <c r="C28" s="29">
        <f>SUM(一般接種!D28+一般接種!G28+一般接種!J28+医療従事者等!C26)</f>
        <v>3063663</v>
      </c>
      <c r="D28" s="29">
        <f>SUM(一般接種!E28+一般接種!H28+一般接種!K28+医療従事者等!D26)</f>
        <v>3024355</v>
      </c>
      <c r="E28" s="27">
        <f t="shared" si="2"/>
        <v>153113</v>
      </c>
      <c r="F28" s="30">
        <v>19785</v>
      </c>
      <c r="G28" s="30">
        <v>93954</v>
      </c>
      <c r="H28" s="30">
        <v>39374</v>
      </c>
    </row>
    <row r="29" spans="1:8" x14ac:dyDescent="0.45">
      <c r="A29" s="25" t="s">
        <v>33</v>
      </c>
      <c r="B29" s="27">
        <f t="shared" si="1"/>
        <v>12111576</v>
      </c>
      <c r="C29" s="29">
        <f>SUM(一般接種!D29+一般接種!G29+一般接種!J29+医療従事者等!C27)</f>
        <v>5890780</v>
      </c>
      <c r="D29" s="29">
        <f>SUM(一般接種!E29+一般接種!H29+一般接種!K29+医療従事者等!D27)</f>
        <v>5776512</v>
      </c>
      <c r="E29" s="27">
        <f t="shared" si="2"/>
        <v>444284</v>
      </c>
      <c r="F29" s="30">
        <v>40292</v>
      </c>
      <c r="G29" s="30">
        <v>317951</v>
      </c>
      <c r="H29" s="30">
        <v>86041</v>
      </c>
    </row>
    <row r="30" spans="1:8" x14ac:dyDescent="0.45">
      <c r="A30" s="25" t="s">
        <v>34</v>
      </c>
      <c r="B30" s="27">
        <f t="shared" si="1"/>
        <v>2947827</v>
      </c>
      <c r="C30" s="29">
        <f>SUM(一般接種!D30+一般接種!G30+一般接種!J30+医療従事者等!C28)</f>
        <v>1448681</v>
      </c>
      <c r="D30" s="29">
        <f>SUM(一般接種!E30+一般接種!H30+一般接種!K30+医療従事者等!D28)</f>
        <v>1431611</v>
      </c>
      <c r="E30" s="27">
        <f t="shared" si="2"/>
        <v>67535</v>
      </c>
      <c r="F30" s="30">
        <v>13852</v>
      </c>
      <c r="G30" s="30">
        <v>46046</v>
      </c>
      <c r="H30" s="30">
        <v>7637</v>
      </c>
    </row>
    <row r="31" spans="1:8" x14ac:dyDescent="0.45">
      <c r="A31" s="25" t="s">
        <v>35</v>
      </c>
      <c r="B31" s="27">
        <f t="shared" si="1"/>
        <v>2319339</v>
      </c>
      <c r="C31" s="29">
        <f>SUM(一般接種!D31+一般接種!G31+一般接種!J31+医療従事者等!C29)</f>
        <v>1135096</v>
      </c>
      <c r="D31" s="29">
        <f>SUM(一般接種!E31+一般接種!H31+一般接種!K31+医療従事者等!D29)</f>
        <v>1121604</v>
      </c>
      <c r="E31" s="27">
        <f t="shared" si="2"/>
        <v>62639</v>
      </c>
      <c r="F31" s="30">
        <v>8221</v>
      </c>
      <c r="G31" s="30">
        <v>42484</v>
      </c>
      <c r="H31" s="30">
        <v>11934</v>
      </c>
    </row>
    <row r="32" spans="1:8" x14ac:dyDescent="0.45">
      <c r="A32" s="25" t="s">
        <v>36</v>
      </c>
      <c r="B32" s="27">
        <f t="shared" si="1"/>
        <v>4050471</v>
      </c>
      <c r="C32" s="29">
        <f>SUM(一般接種!D32+一般接種!G32+一般接種!J32+医療従事者等!C30)</f>
        <v>1995247</v>
      </c>
      <c r="D32" s="29">
        <f>SUM(一般接種!E32+一般接種!H32+一般接種!K32+医療従事者等!D30)</f>
        <v>1957540</v>
      </c>
      <c r="E32" s="27">
        <f t="shared" si="2"/>
        <v>97684</v>
      </c>
      <c r="F32" s="30">
        <v>19102</v>
      </c>
      <c r="G32" s="30">
        <v>58004</v>
      </c>
      <c r="H32" s="30">
        <v>20578</v>
      </c>
    </row>
    <row r="33" spans="1:8" x14ac:dyDescent="0.45">
      <c r="A33" s="25" t="s">
        <v>37</v>
      </c>
      <c r="B33" s="27">
        <f t="shared" si="1"/>
        <v>13838795</v>
      </c>
      <c r="C33" s="29">
        <f>SUM(一般接種!D33+一般接種!G33+一般接種!J33+医療従事者等!C31)</f>
        <v>6795460</v>
      </c>
      <c r="D33" s="29">
        <f>SUM(一般接種!E33+一般接種!H33+一般接種!K33+医療従事者等!D31)</f>
        <v>6688825</v>
      </c>
      <c r="E33" s="27">
        <f t="shared" si="2"/>
        <v>354510</v>
      </c>
      <c r="F33" s="30">
        <v>48987</v>
      </c>
      <c r="G33" s="30">
        <v>235599</v>
      </c>
      <c r="H33" s="30">
        <v>69924</v>
      </c>
    </row>
    <row r="34" spans="1:8" x14ac:dyDescent="0.45">
      <c r="A34" s="25" t="s">
        <v>38</v>
      </c>
      <c r="B34" s="27">
        <f t="shared" si="1"/>
        <v>8922881</v>
      </c>
      <c r="C34" s="29">
        <f>SUM(一般接種!D34+一般接種!G34+一般接種!J34+医療従事者等!C32)</f>
        <v>4362119</v>
      </c>
      <c r="D34" s="29">
        <f>SUM(一般接種!E34+一般接種!H34+一般接種!K34+医療従事者等!D32)</f>
        <v>4302035</v>
      </c>
      <c r="E34" s="27">
        <f t="shared" si="2"/>
        <v>258727</v>
      </c>
      <c r="F34" s="30">
        <v>38705</v>
      </c>
      <c r="G34" s="30">
        <v>180536</v>
      </c>
      <c r="H34" s="30">
        <v>39486</v>
      </c>
    </row>
    <row r="35" spans="1:8" x14ac:dyDescent="0.45">
      <c r="A35" s="25" t="s">
        <v>39</v>
      </c>
      <c r="B35" s="27">
        <f t="shared" si="1"/>
        <v>2203685</v>
      </c>
      <c r="C35" s="29">
        <f>SUM(一般接種!D35+一般接種!G35+一般接種!J35+医療従事者等!C33)</f>
        <v>1077926</v>
      </c>
      <c r="D35" s="29">
        <f>SUM(一般接種!E35+一般接種!H35+一般接種!K35+医療従事者等!D33)</f>
        <v>1065359</v>
      </c>
      <c r="E35" s="27">
        <f t="shared" si="2"/>
        <v>60400</v>
      </c>
      <c r="F35" s="30">
        <v>5434</v>
      </c>
      <c r="G35" s="30">
        <v>42339</v>
      </c>
      <c r="H35" s="30">
        <v>12627</v>
      </c>
    </row>
    <row r="36" spans="1:8" x14ac:dyDescent="0.45">
      <c r="A36" s="25" t="s">
        <v>40</v>
      </c>
      <c r="B36" s="27">
        <f t="shared" si="1"/>
        <v>1516651</v>
      </c>
      <c r="C36" s="29">
        <f>SUM(一般接種!D36+一般接種!G36+一般接種!J36+医療従事者等!C34)</f>
        <v>736450</v>
      </c>
      <c r="D36" s="29">
        <f>SUM(一般接種!E36+一般接種!H36+一般接種!K36+医療従事者等!D34)</f>
        <v>723766</v>
      </c>
      <c r="E36" s="27">
        <f t="shared" si="2"/>
        <v>56435</v>
      </c>
      <c r="F36" s="30">
        <v>7342</v>
      </c>
      <c r="G36" s="30">
        <v>37367</v>
      </c>
      <c r="H36" s="30">
        <v>11726</v>
      </c>
    </row>
    <row r="37" spans="1:8" x14ac:dyDescent="0.45">
      <c r="A37" s="25" t="s">
        <v>41</v>
      </c>
      <c r="B37" s="27">
        <f t="shared" si="1"/>
        <v>889774</v>
      </c>
      <c r="C37" s="29">
        <f>SUM(一般接種!D37+一般接種!G37+一般接種!J37+医療従事者等!C35)</f>
        <v>432330</v>
      </c>
      <c r="D37" s="29">
        <f>SUM(一般接種!E37+一般接種!H37+一般接種!K37+医療従事者等!D35)</f>
        <v>426160</v>
      </c>
      <c r="E37" s="27">
        <f t="shared" si="2"/>
        <v>31284</v>
      </c>
      <c r="F37" s="30">
        <v>4814</v>
      </c>
      <c r="G37" s="30">
        <v>20644</v>
      </c>
      <c r="H37" s="30">
        <v>5826</v>
      </c>
    </row>
    <row r="38" spans="1:8" x14ac:dyDescent="0.45">
      <c r="A38" s="25" t="s">
        <v>42</v>
      </c>
      <c r="B38" s="27">
        <f t="shared" si="1"/>
        <v>1125540</v>
      </c>
      <c r="C38" s="29">
        <f>SUM(一般接種!D38+一般接種!G38+一般接種!J38+医療従事者等!C36)</f>
        <v>547272</v>
      </c>
      <c r="D38" s="29">
        <f>SUM(一般接種!E38+一般接種!H38+一般接種!K38+医療従事者等!D36)</f>
        <v>537769</v>
      </c>
      <c r="E38" s="27">
        <f t="shared" si="2"/>
        <v>40499</v>
      </c>
      <c r="F38" s="30">
        <v>4653</v>
      </c>
      <c r="G38" s="30">
        <v>27519</v>
      </c>
      <c r="H38" s="30">
        <v>8327</v>
      </c>
    </row>
    <row r="39" spans="1:8" x14ac:dyDescent="0.45">
      <c r="A39" s="25" t="s">
        <v>43</v>
      </c>
      <c r="B39" s="27">
        <f t="shared" si="1"/>
        <v>3088884</v>
      </c>
      <c r="C39" s="29">
        <f>SUM(一般接種!D39+一般接種!G39+一般接種!J39+医療従事者等!C37)</f>
        <v>1480256</v>
      </c>
      <c r="D39" s="29">
        <f>SUM(一般接種!E39+一般接種!H39+一般接種!K39+医療従事者等!D37)</f>
        <v>1447556</v>
      </c>
      <c r="E39" s="27">
        <f t="shared" si="2"/>
        <v>161072</v>
      </c>
      <c r="F39" s="30">
        <v>21575</v>
      </c>
      <c r="G39" s="30">
        <v>114474</v>
      </c>
      <c r="H39" s="30">
        <v>25023</v>
      </c>
    </row>
    <row r="40" spans="1:8" x14ac:dyDescent="0.45">
      <c r="A40" s="25" t="s">
        <v>44</v>
      </c>
      <c r="B40" s="27">
        <f t="shared" si="1"/>
        <v>4517323</v>
      </c>
      <c r="C40" s="29">
        <f>SUM(一般接種!D40+一般接種!G40+一般接種!J40+医療従事者等!C38)</f>
        <v>2194672</v>
      </c>
      <c r="D40" s="29">
        <f>SUM(一般接種!E40+一般接種!H40+一般接種!K40+医療従事者等!D38)</f>
        <v>2161387</v>
      </c>
      <c r="E40" s="27">
        <f t="shared" si="2"/>
        <v>161264</v>
      </c>
      <c r="F40" s="30">
        <v>21826</v>
      </c>
      <c r="G40" s="30">
        <v>105885</v>
      </c>
      <c r="H40" s="30">
        <v>33553</v>
      </c>
    </row>
    <row r="41" spans="1:8" x14ac:dyDescent="0.45">
      <c r="A41" s="25" t="s">
        <v>45</v>
      </c>
      <c r="B41" s="27">
        <f t="shared" si="1"/>
        <v>2270225</v>
      </c>
      <c r="C41" s="29">
        <f>SUM(一般接種!D41+一般接種!G41+一般接種!J41+医療従事者等!C39)</f>
        <v>1096373</v>
      </c>
      <c r="D41" s="29">
        <f>SUM(一般接種!E41+一般接種!H41+一般接種!K41+医療従事者等!D39)</f>
        <v>1071567</v>
      </c>
      <c r="E41" s="27">
        <f t="shared" si="2"/>
        <v>102285</v>
      </c>
      <c r="F41" s="30">
        <v>43940</v>
      </c>
      <c r="G41" s="30">
        <v>39532</v>
      </c>
      <c r="H41" s="30">
        <v>18813</v>
      </c>
    </row>
    <row r="42" spans="1:8" x14ac:dyDescent="0.45">
      <c r="A42" s="25" t="s">
        <v>46</v>
      </c>
      <c r="B42" s="27">
        <f t="shared" si="1"/>
        <v>1210197</v>
      </c>
      <c r="C42" s="29">
        <f>SUM(一般接種!D42+一般接種!G42+一般接種!J42+医療従事者等!C40)</f>
        <v>587280</v>
      </c>
      <c r="D42" s="29">
        <f>SUM(一般接種!E42+一般接種!H42+一般接種!K42+医療従事者等!D40)</f>
        <v>579205</v>
      </c>
      <c r="E42" s="27">
        <f t="shared" si="2"/>
        <v>43712</v>
      </c>
      <c r="F42" s="30">
        <v>7206</v>
      </c>
      <c r="G42" s="30">
        <v>30672</v>
      </c>
      <c r="H42" s="30">
        <v>5834</v>
      </c>
    </row>
    <row r="43" spans="1:8" x14ac:dyDescent="0.45">
      <c r="A43" s="25" t="s">
        <v>47</v>
      </c>
      <c r="B43" s="27">
        <f t="shared" si="1"/>
        <v>1557904</v>
      </c>
      <c r="C43" s="29">
        <f>SUM(一般接種!D43+一般接種!G43+一般接種!J43+医療従事者等!C41)</f>
        <v>761752</v>
      </c>
      <c r="D43" s="29">
        <f>SUM(一般接種!E43+一般接種!H43+一般接種!K43+医療従事者等!D41)</f>
        <v>752028</v>
      </c>
      <c r="E43" s="27">
        <f t="shared" si="2"/>
        <v>44124</v>
      </c>
      <c r="F43" s="30">
        <v>7030</v>
      </c>
      <c r="G43" s="30">
        <v>31509</v>
      </c>
      <c r="H43" s="30">
        <v>5585</v>
      </c>
    </row>
    <row r="44" spans="1:8" x14ac:dyDescent="0.45">
      <c r="A44" s="25" t="s">
        <v>48</v>
      </c>
      <c r="B44" s="27">
        <f t="shared" si="1"/>
        <v>2216619</v>
      </c>
      <c r="C44" s="29">
        <f>SUM(一般接種!D44+一般接種!G44+一般接種!J44+医療従事者等!C42)</f>
        <v>1086278</v>
      </c>
      <c r="D44" s="29">
        <f>SUM(一般接種!E44+一般接種!H44+一般接種!K44+医療従事者等!D42)</f>
        <v>1073569</v>
      </c>
      <c r="E44" s="27">
        <f t="shared" si="2"/>
        <v>56772</v>
      </c>
      <c r="F44" s="30">
        <v>8774</v>
      </c>
      <c r="G44" s="30">
        <v>37644</v>
      </c>
      <c r="H44" s="30">
        <v>10354</v>
      </c>
    </row>
    <row r="45" spans="1:8" x14ac:dyDescent="0.45">
      <c r="A45" s="25" t="s">
        <v>49</v>
      </c>
      <c r="B45" s="27">
        <f t="shared" si="1"/>
        <v>1146125</v>
      </c>
      <c r="C45" s="29">
        <f>SUM(一般接種!D45+一般接種!G45+一般接種!J45+医療従事者等!C43)</f>
        <v>554088</v>
      </c>
      <c r="D45" s="29">
        <f>SUM(一般接種!E45+一般接種!H45+一般接種!K45+医療従事者等!D43)</f>
        <v>546626</v>
      </c>
      <c r="E45" s="27">
        <f t="shared" si="2"/>
        <v>45411</v>
      </c>
      <c r="F45" s="30">
        <v>10290</v>
      </c>
      <c r="G45" s="30">
        <v>30578</v>
      </c>
      <c r="H45" s="30">
        <v>4543</v>
      </c>
    </row>
    <row r="46" spans="1:8" x14ac:dyDescent="0.45">
      <c r="A46" s="25" t="s">
        <v>50</v>
      </c>
      <c r="B46" s="27">
        <f t="shared" si="1"/>
        <v>8244732</v>
      </c>
      <c r="C46" s="29">
        <f>SUM(一般接種!D46+一般接種!G46+一般接種!J46+医療従事者等!C44)</f>
        <v>4049740</v>
      </c>
      <c r="D46" s="29">
        <f>SUM(一般接種!E46+一般接種!H46+一般接種!K46+医療従事者等!D44)</f>
        <v>3963265</v>
      </c>
      <c r="E46" s="27">
        <f t="shared" si="2"/>
        <v>231727</v>
      </c>
      <c r="F46" s="30">
        <v>31264</v>
      </c>
      <c r="G46" s="30">
        <v>160253</v>
      </c>
      <c r="H46" s="30">
        <v>40210</v>
      </c>
    </row>
    <row r="47" spans="1:8" x14ac:dyDescent="0.45">
      <c r="A47" s="25" t="s">
        <v>51</v>
      </c>
      <c r="B47" s="27">
        <f t="shared" si="1"/>
        <v>1349713</v>
      </c>
      <c r="C47" s="29">
        <f>SUM(一般接種!D47+一般接種!G47+一般接種!J47+医療従事者等!C45)</f>
        <v>643176</v>
      </c>
      <c r="D47" s="29">
        <f>SUM(一般接種!E47+一般接種!H47+一般接種!K47+医療従事者等!D45)</f>
        <v>633646</v>
      </c>
      <c r="E47" s="27">
        <f t="shared" si="2"/>
        <v>72891</v>
      </c>
      <c r="F47" s="30">
        <v>7637</v>
      </c>
      <c r="G47" s="30">
        <v>51601</v>
      </c>
      <c r="H47" s="30">
        <v>13653</v>
      </c>
    </row>
    <row r="48" spans="1:8" x14ac:dyDescent="0.45">
      <c r="A48" s="25" t="s">
        <v>52</v>
      </c>
      <c r="B48" s="27">
        <f t="shared" si="1"/>
        <v>2197976</v>
      </c>
      <c r="C48" s="29">
        <f>SUM(一般接種!D48+一般接種!G48+一般接種!J48+医療従事者等!C46)</f>
        <v>1074061</v>
      </c>
      <c r="D48" s="29">
        <f>SUM(一般接種!E48+一般接種!H48+一般接種!K48+医療従事者等!D46)</f>
        <v>1057070</v>
      </c>
      <c r="E48" s="27">
        <f t="shared" si="2"/>
        <v>66845</v>
      </c>
      <c r="F48" s="30">
        <v>12674</v>
      </c>
      <c r="G48" s="30">
        <v>45275</v>
      </c>
      <c r="H48" s="30">
        <v>8896</v>
      </c>
    </row>
    <row r="49" spans="1:8" x14ac:dyDescent="0.45">
      <c r="A49" s="25" t="s">
        <v>53</v>
      </c>
      <c r="B49" s="27">
        <f t="shared" si="1"/>
        <v>2930692</v>
      </c>
      <c r="C49" s="29">
        <f>SUM(一般接種!D49+一般接種!G49+一般接種!J49+医療従事者等!C47)</f>
        <v>1426759</v>
      </c>
      <c r="D49" s="29">
        <f>SUM(一般接種!E49+一般接種!H49+一般接種!K49+医療従事者等!D47)</f>
        <v>1409443</v>
      </c>
      <c r="E49" s="27">
        <f t="shared" si="2"/>
        <v>94490</v>
      </c>
      <c r="F49" s="30">
        <v>20425</v>
      </c>
      <c r="G49" s="30">
        <v>60188</v>
      </c>
      <c r="H49" s="30">
        <v>13877</v>
      </c>
    </row>
    <row r="50" spans="1:8" x14ac:dyDescent="0.45">
      <c r="A50" s="25" t="s">
        <v>54</v>
      </c>
      <c r="B50" s="27">
        <f t="shared" si="1"/>
        <v>1854207</v>
      </c>
      <c r="C50" s="29">
        <f>SUM(一般接種!D50+一般接種!G50+一般接種!J50+医療従事者等!C48)</f>
        <v>904315</v>
      </c>
      <c r="D50" s="29">
        <f>SUM(一般接種!E50+一般接種!H50+一般接種!K50+医療従事者等!D48)</f>
        <v>887921</v>
      </c>
      <c r="E50" s="27">
        <f t="shared" si="2"/>
        <v>61971</v>
      </c>
      <c r="F50" s="30">
        <v>16268</v>
      </c>
      <c r="G50" s="30">
        <v>39165</v>
      </c>
      <c r="H50" s="30">
        <v>6538</v>
      </c>
    </row>
    <row r="51" spans="1:8" x14ac:dyDescent="0.45">
      <c r="A51" s="25" t="s">
        <v>55</v>
      </c>
      <c r="B51" s="27">
        <f t="shared" si="1"/>
        <v>1751901</v>
      </c>
      <c r="C51" s="29">
        <f>SUM(一般接種!D51+一般接種!G51+一般接種!J51+医療従事者等!C49)</f>
        <v>848608</v>
      </c>
      <c r="D51" s="29">
        <f>SUM(一般接種!E51+一般接種!H51+一般接種!K51+医療従事者等!D49)</f>
        <v>835777</v>
      </c>
      <c r="E51" s="27">
        <f t="shared" si="2"/>
        <v>67516</v>
      </c>
      <c r="F51" s="30">
        <v>10450</v>
      </c>
      <c r="G51" s="30">
        <v>43297</v>
      </c>
      <c r="H51" s="30">
        <v>13769</v>
      </c>
    </row>
    <row r="52" spans="1:8" x14ac:dyDescent="0.45">
      <c r="A52" s="25" t="s">
        <v>56</v>
      </c>
      <c r="B52" s="27">
        <f t="shared" si="1"/>
        <v>2635878</v>
      </c>
      <c r="C52" s="29">
        <f>SUM(一般接種!D52+一般接種!G52+一般接種!J52+医療従事者等!C50)</f>
        <v>1286968</v>
      </c>
      <c r="D52" s="29">
        <f>SUM(一般接種!E52+一般接種!H52+一般接種!K52+医療従事者等!D50)</f>
        <v>1263724</v>
      </c>
      <c r="E52" s="27">
        <f t="shared" si="2"/>
        <v>85186</v>
      </c>
      <c r="F52" s="30">
        <v>15721</v>
      </c>
      <c r="G52" s="30">
        <v>53798</v>
      </c>
      <c r="H52" s="30">
        <v>15667</v>
      </c>
    </row>
    <row r="53" spans="1:8" x14ac:dyDescent="0.45">
      <c r="A53" s="25" t="s">
        <v>57</v>
      </c>
      <c r="B53" s="27">
        <f t="shared" si="1"/>
        <v>2134276</v>
      </c>
      <c r="C53" s="29">
        <f>SUM(一般接種!D53+一般接種!G53+一般接種!J53+医療従事者等!C51)</f>
        <v>1040000</v>
      </c>
      <c r="D53" s="29">
        <f>SUM(一般接種!E53+一般接種!H53+一般接種!K53+医療従事者等!D51)</f>
        <v>1017026</v>
      </c>
      <c r="E53" s="27">
        <f t="shared" si="2"/>
        <v>77250</v>
      </c>
      <c r="F53" s="30">
        <v>15545</v>
      </c>
      <c r="G53" s="30">
        <v>50877</v>
      </c>
      <c r="H53" s="30">
        <v>10828</v>
      </c>
    </row>
    <row r="54" spans="1:8" x14ac:dyDescent="0.45">
      <c r="A54" s="1"/>
      <c r="B54" s="8"/>
      <c r="C54" s="1"/>
      <c r="D54" s="1"/>
      <c r="E54" s="1"/>
      <c r="F54" s="1"/>
      <c r="G54" s="1"/>
      <c r="H54" s="1"/>
    </row>
    <row r="55" spans="1:8" x14ac:dyDescent="0.45">
      <c r="A55" s="36" t="s">
        <v>58</v>
      </c>
      <c r="B55" s="36"/>
      <c r="C55" s="36"/>
      <c r="D55" s="36"/>
      <c r="E55" s="36"/>
      <c r="F55" s="36"/>
      <c r="G55" s="1"/>
      <c r="H55" s="1"/>
    </row>
    <row r="56" spans="1:8" x14ac:dyDescent="0.45">
      <c r="A56" s="1" t="s">
        <v>59</v>
      </c>
      <c r="B56" s="1"/>
      <c r="C56" s="1"/>
      <c r="D56" s="1"/>
      <c r="E56" s="1"/>
      <c r="F56" s="1"/>
      <c r="G56" s="1"/>
      <c r="H56" s="1"/>
    </row>
    <row r="57" spans="1:8" x14ac:dyDescent="0.45">
      <c r="A57" s="1" t="s">
        <v>60</v>
      </c>
      <c r="B57" s="1"/>
      <c r="C57" s="1"/>
      <c r="D57" s="1"/>
      <c r="E57" s="1"/>
      <c r="F57" s="1"/>
      <c r="G57" s="1"/>
      <c r="H57" s="1"/>
    </row>
    <row r="58" spans="1:8" x14ac:dyDescent="0.45">
      <c r="A58" s="9" t="s">
        <v>61</v>
      </c>
      <c r="B58" s="1"/>
      <c r="C58" s="1"/>
      <c r="D58" s="1"/>
      <c r="E58" s="1"/>
      <c r="F58" s="1"/>
      <c r="G58" s="1"/>
      <c r="H58" s="1"/>
    </row>
    <row r="59" spans="1:8" x14ac:dyDescent="0.45">
      <c r="A59" s="36" t="s">
        <v>62</v>
      </c>
      <c r="B59" s="36"/>
      <c r="C59" s="36"/>
      <c r="D59" s="36"/>
      <c r="E59" s="36"/>
      <c r="F59" s="36"/>
      <c r="G59" s="36"/>
      <c r="H59" s="36"/>
    </row>
    <row r="60" spans="1:8" x14ac:dyDescent="0.45">
      <c r="A60" s="9" t="s">
        <v>63</v>
      </c>
      <c r="B60" s="9"/>
      <c r="C60" s="9"/>
      <c r="D60" s="9"/>
      <c r="E60" s="9"/>
      <c r="F60" s="1"/>
      <c r="G60" s="1"/>
      <c r="H60" s="1"/>
    </row>
  </sheetData>
  <mergeCells count="8">
    <mergeCell ref="A3:A5"/>
    <mergeCell ref="A59:H59"/>
    <mergeCell ref="A55:F55"/>
    <mergeCell ref="B4:B5"/>
    <mergeCell ref="C4:C5"/>
    <mergeCell ref="D4:D5"/>
    <mergeCell ref="B3:H3"/>
    <mergeCell ref="E4:H4"/>
  </mergeCells>
  <phoneticPr fontId="2"/>
  <pageMargins left="0.7" right="0.7" top="0.75" bottom="0.75" header="0.3" footer="0.3"/>
  <pageSetup paperSize="9" scale="6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60"/>
  <sheetViews>
    <sheetView workbookViewId="0">
      <selection activeCell="C7" sqref="C7"/>
    </sheetView>
  </sheetViews>
  <sheetFormatPr defaultRowHeight="18" x14ac:dyDescent="0.45"/>
  <cols>
    <col min="1" max="1" width="13.59765625" customWidth="1"/>
    <col min="2" max="2" width="11.3984375" style="2" bestFit="1" customWidth="1"/>
    <col min="3" max="8" width="11.3984375" bestFit="1" customWidth="1"/>
    <col min="9" max="9" width="8.69921875" bestFit="1" customWidth="1"/>
    <col min="10" max="11" width="9" bestFit="1" customWidth="1"/>
    <col min="12" max="12" width="1.69921875" customWidth="1"/>
    <col min="13" max="13" width="12.59765625" customWidth="1"/>
    <col min="15" max="15" width="12.19921875" customWidth="1"/>
    <col min="16" max="16" width="9.19921875" bestFit="1" customWidth="1"/>
    <col min="17" max="17" width="12.5" bestFit="1" customWidth="1"/>
  </cols>
  <sheetData>
    <row r="1" spans="1:18" x14ac:dyDescent="0.45">
      <c r="A1" s="1" t="s">
        <v>64</v>
      </c>
      <c r="B1" s="8"/>
      <c r="C1" s="9"/>
      <c r="D1" s="9"/>
    </row>
    <row r="2" spans="1:18" x14ac:dyDescent="0.45">
      <c r="B2"/>
      <c r="Q2" s="42" t="s">
        <v>1</v>
      </c>
      <c r="R2" s="42"/>
    </row>
    <row r="3" spans="1:18" ht="37.5" customHeight="1" x14ac:dyDescent="0.45">
      <c r="A3" s="43" t="s">
        <v>2</v>
      </c>
      <c r="B3" s="46" t="s">
        <v>65</v>
      </c>
      <c r="C3" s="46"/>
      <c r="D3" s="46"/>
      <c r="E3" s="46"/>
      <c r="F3" s="46"/>
      <c r="G3" s="46"/>
      <c r="H3" s="46"/>
      <c r="I3" s="46"/>
      <c r="J3" s="46"/>
      <c r="K3" s="46"/>
      <c r="M3" s="46" t="s">
        <v>66</v>
      </c>
      <c r="N3" s="46"/>
      <c r="O3" s="46"/>
      <c r="P3" s="46"/>
      <c r="Q3" s="46"/>
      <c r="R3" s="46"/>
    </row>
    <row r="4" spans="1:18" ht="18.75" customHeight="1" x14ac:dyDescent="0.45">
      <c r="A4" s="44"/>
      <c r="B4" s="47" t="s">
        <v>10</v>
      </c>
      <c r="C4" s="48" t="s">
        <v>67</v>
      </c>
      <c r="D4" s="48"/>
      <c r="E4" s="48"/>
      <c r="F4" s="49" t="s">
        <v>68</v>
      </c>
      <c r="G4" s="50"/>
      <c r="H4" s="51"/>
      <c r="I4" s="49" t="s">
        <v>69</v>
      </c>
      <c r="J4" s="50"/>
      <c r="K4" s="51"/>
      <c r="M4" s="40" t="s">
        <v>70</v>
      </c>
      <c r="N4" s="40"/>
      <c r="O4" s="46" t="s">
        <v>71</v>
      </c>
      <c r="P4" s="46"/>
      <c r="Q4" s="48" t="s">
        <v>69</v>
      </c>
      <c r="R4" s="48"/>
    </row>
    <row r="5" spans="1:18" ht="36" x14ac:dyDescent="0.45">
      <c r="A5" s="45"/>
      <c r="B5" s="47"/>
      <c r="C5" s="11" t="s">
        <v>72</v>
      </c>
      <c r="D5" s="11" t="s">
        <v>4</v>
      </c>
      <c r="E5" s="11" t="s">
        <v>5</v>
      </c>
      <c r="F5" s="11" t="s">
        <v>72</v>
      </c>
      <c r="G5" s="11" t="s">
        <v>4</v>
      </c>
      <c r="H5" s="11" t="s">
        <v>5</v>
      </c>
      <c r="I5" s="11" t="s">
        <v>72</v>
      </c>
      <c r="J5" s="11" t="s">
        <v>4</v>
      </c>
      <c r="K5" s="11" t="s">
        <v>5</v>
      </c>
      <c r="M5" s="12" t="s">
        <v>73</v>
      </c>
      <c r="N5" s="12" t="s">
        <v>74</v>
      </c>
      <c r="O5" s="12" t="s">
        <v>75</v>
      </c>
      <c r="P5" s="12" t="s">
        <v>76</v>
      </c>
      <c r="Q5" s="12" t="s">
        <v>75</v>
      </c>
      <c r="R5" s="12" t="s">
        <v>74</v>
      </c>
    </row>
    <row r="6" spans="1:18" x14ac:dyDescent="0.45">
      <c r="A6" s="7" t="s">
        <v>77</v>
      </c>
      <c r="B6" s="13">
        <f>SUM(B7:B53)</f>
        <v>188776500</v>
      </c>
      <c r="C6" s="13">
        <f t="shared" ref="C6" si="0">SUM(C7:C53)</f>
        <v>156643768</v>
      </c>
      <c r="D6" s="13">
        <f>SUM(D7:D53)</f>
        <v>78658674</v>
      </c>
      <c r="E6" s="14">
        <f>SUM(E7:E53)</f>
        <v>77985094</v>
      </c>
      <c r="F6" s="14">
        <f t="shared" ref="F6:Q6" si="1">SUM(F7:F53)</f>
        <v>32016648</v>
      </c>
      <c r="G6" s="14">
        <f>SUM(G7:G53)</f>
        <v>16059857</v>
      </c>
      <c r="H6" s="14">
        <f t="shared" ref="H6:K6" si="2">SUM(H7:H53)</f>
        <v>15956791</v>
      </c>
      <c r="I6" s="14">
        <f>SUM(I7:I53)</f>
        <v>116084</v>
      </c>
      <c r="J6" s="14">
        <f t="shared" si="2"/>
        <v>58251</v>
      </c>
      <c r="K6" s="14">
        <f t="shared" si="2"/>
        <v>57833</v>
      </c>
      <c r="L6" s="15"/>
      <c r="M6" s="14">
        <f>SUM(M7:M53)</f>
        <v>165153300</v>
      </c>
      <c r="N6" s="16">
        <f>C6/M6</f>
        <v>0.94847495024319828</v>
      </c>
      <c r="O6" s="14">
        <f t="shared" si="1"/>
        <v>34251900</v>
      </c>
      <c r="P6" s="17">
        <f>F6/O6</f>
        <v>0.93474078810226591</v>
      </c>
      <c r="Q6" s="14">
        <f t="shared" si="1"/>
        <v>193240</v>
      </c>
      <c r="R6" s="17">
        <f>I6/Q6</f>
        <v>0.60072448768370934</v>
      </c>
    </row>
    <row r="7" spans="1:18" x14ac:dyDescent="0.45">
      <c r="A7" s="4" t="s">
        <v>11</v>
      </c>
      <c r="B7" s="13">
        <v>7746844</v>
      </c>
      <c r="C7" s="13">
        <v>6258808</v>
      </c>
      <c r="D7" s="13">
        <v>3144733</v>
      </c>
      <c r="E7" s="14">
        <v>3114075</v>
      </c>
      <c r="F7" s="18">
        <v>1487209</v>
      </c>
      <c r="G7" s="14">
        <v>745139</v>
      </c>
      <c r="H7" s="14">
        <v>742070</v>
      </c>
      <c r="I7" s="14">
        <v>827</v>
      </c>
      <c r="J7" s="14">
        <v>413</v>
      </c>
      <c r="K7" s="14">
        <v>414</v>
      </c>
      <c r="L7" s="15" t="s">
        <v>78</v>
      </c>
      <c r="M7" s="14">
        <v>6947460</v>
      </c>
      <c r="N7" s="16">
        <v>0.90087715510416799</v>
      </c>
      <c r="O7" s="19">
        <v>1518200</v>
      </c>
      <c r="P7" s="16">
        <v>0.97958701093400102</v>
      </c>
      <c r="Q7" s="14">
        <v>900</v>
      </c>
      <c r="R7" s="17">
        <v>0.91888888888888898</v>
      </c>
    </row>
    <row r="8" spans="1:18" x14ac:dyDescent="0.45">
      <c r="A8" s="4" t="s">
        <v>12</v>
      </c>
      <c r="B8" s="13">
        <v>1972090</v>
      </c>
      <c r="C8" s="13">
        <v>1785709</v>
      </c>
      <c r="D8" s="13">
        <v>896081</v>
      </c>
      <c r="E8" s="14">
        <v>889628</v>
      </c>
      <c r="F8" s="18">
        <v>184051</v>
      </c>
      <c r="G8" s="14">
        <v>92508</v>
      </c>
      <c r="H8" s="14">
        <v>91543</v>
      </c>
      <c r="I8" s="14">
        <v>2330</v>
      </c>
      <c r="J8" s="14">
        <v>1168</v>
      </c>
      <c r="K8" s="14">
        <v>1162</v>
      </c>
      <c r="L8" s="15" t="s">
        <v>78</v>
      </c>
      <c r="M8" s="14">
        <v>1807455</v>
      </c>
      <c r="N8" s="16">
        <v>0.98796871844665601</v>
      </c>
      <c r="O8" s="19">
        <v>186500</v>
      </c>
      <c r="P8" s="16">
        <v>0.98686863270777503</v>
      </c>
      <c r="Q8" s="14">
        <v>3640</v>
      </c>
      <c r="R8" s="17">
        <v>0.64010989010988995</v>
      </c>
    </row>
    <row r="9" spans="1:18" x14ac:dyDescent="0.45">
      <c r="A9" s="4" t="s">
        <v>13</v>
      </c>
      <c r="B9" s="13">
        <v>1898314</v>
      </c>
      <c r="C9" s="13">
        <v>1656274</v>
      </c>
      <c r="D9" s="13">
        <v>831017</v>
      </c>
      <c r="E9" s="14">
        <v>825257</v>
      </c>
      <c r="F9" s="18">
        <v>241949</v>
      </c>
      <c r="G9" s="14">
        <v>121469</v>
      </c>
      <c r="H9" s="14">
        <v>120480</v>
      </c>
      <c r="I9" s="14">
        <v>91</v>
      </c>
      <c r="J9" s="14">
        <v>48</v>
      </c>
      <c r="K9" s="14">
        <v>43</v>
      </c>
      <c r="L9" s="15" t="s">
        <v>78</v>
      </c>
      <c r="M9" s="14">
        <v>1739985</v>
      </c>
      <c r="N9" s="16">
        <v>0.95188981514208404</v>
      </c>
      <c r="O9" s="19">
        <v>227500</v>
      </c>
      <c r="P9" s="16">
        <v>1.0635120879120901</v>
      </c>
      <c r="Q9" s="14">
        <v>120</v>
      </c>
      <c r="R9" s="17">
        <v>0.75833333333333297</v>
      </c>
    </row>
    <row r="10" spans="1:18" x14ac:dyDescent="0.45">
      <c r="A10" s="4" t="s">
        <v>14</v>
      </c>
      <c r="B10" s="13">
        <v>3445563</v>
      </c>
      <c r="C10" s="13">
        <v>2708863</v>
      </c>
      <c r="D10" s="13">
        <v>1359552</v>
      </c>
      <c r="E10" s="14">
        <v>1349311</v>
      </c>
      <c r="F10" s="18">
        <v>736654</v>
      </c>
      <c r="G10" s="14">
        <v>369201</v>
      </c>
      <c r="H10" s="14">
        <v>367453</v>
      </c>
      <c r="I10" s="14">
        <v>46</v>
      </c>
      <c r="J10" s="14">
        <v>24</v>
      </c>
      <c r="K10" s="14">
        <v>22</v>
      </c>
      <c r="L10" s="15" t="s">
        <v>78</v>
      </c>
      <c r="M10" s="14">
        <v>2895165</v>
      </c>
      <c r="N10" s="16">
        <v>0.935650645127307</v>
      </c>
      <c r="O10" s="19">
        <v>854400</v>
      </c>
      <c r="P10" s="16">
        <v>0.86218867041198499</v>
      </c>
      <c r="Q10" s="14">
        <v>120</v>
      </c>
      <c r="R10" s="17">
        <v>0.38333333333333303</v>
      </c>
    </row>
    <row r="11" spans="1:18" x14ac:dyDescent="0.45">
      <c r="A11" s="4" t="s">
        <v>15</v>
      </c>
      <c r="B11" s="13">
        <v>1526814</v>
      </c>
      <c r="C11" s="13">
        <v>1435192</v>
      </c>
      <c r="D11" s="13">
        <v>719702</v>
      </c>
      <c r="E11" s="14">
        <v>715490</v>
      </c>
      <c r="F11" s="18">
        <v>91566</v>
      </c>
      <c r="G11" s="14">
        <v>46534</v>
      </c>
      <c r="H11" s="14">
        <v>45032</v>
      </c>
      <c r="I11" s="14">
        <v>56</v>
      </c>
      <c r="J11" s="14">
        <v>28</v>
      </c>
      <c r="K11" s="14">
        <v>28</v>
      </c>
      <c r="L11" s="15" t="s">
        <v>78</v>
      </c>
      <c r="M11" s="14">
        <v>1444755</v>
      </c>
      <c r="N11" s="16">
        <v>0.99338088464826202</v>
      </c>
      <c r="O11" s="19">
        <v>87900</v>
      </c>
      <c r="P11" s="16">
        <v>1.04170648464164</v>
      </c>
      <c r="Q11" s="14">
        <v>140</v>
      </c>
      <c r="R11" s="17">
        <v>0.4</v>
      </c>
    </row>
    <row r="12" spans="1:18" x14ac:dyDescent="0.45">
      <c r="A12" s="4" t="s">
        <v>16</v>
      </c>
      <c r="B12" s="13">
        <v>1669230</v>
      </c>
      <c r="C12" s="13">
        <v>1593432</v>
      </c>
      <c r="D12" s="13">
        <v>800003</v>
      </c>
      <c r="E12" s="14">
        <v>793429</v>
      </c>
      <c r="F12" s="18">
        <v>75637</v>
      </c>
      <c r="G12" s="14">
        <v>37888</v>
      </c>
      <c r="H12" s="14">
        <v>37749</v>
      </c>
      <c r="I12" s="14">
        <v>161</v>
      </c>
      <c r="J12" s="14">
        <v>80</v>
      </c>
      <c r="K12" s="14">
        <v>81</v>
      </c>
      <c r="L12" s="15" t="s">
        <v>78</v>
      </c>
      <c r="M12" s="14">
        <v>1614795</v>
      </c>
      <c r="N12" s="16">
        <v>0.98677045693106602</v>
      </c>
      <c r="O12" s="19">
        <v>61700</v>
      </c>
      <c r="P12" s="16">
        <v>1.22588330632091</v>
      </c>
      <c r="Q12" s="14">
        <v>340</v>
      </c>
      <c r="R12" s="17">
        <v>0.47352941176470598</v>
      </c>
    </row>
    <row r="13" spans="1:18" x14ac:dyDescent="0.45">
      <c r="A13" s="4" t="s">
        <v>17</v>
      </c>
      <c r="B13" s="13">
        <v>2861260</v>
      </c>
      <c r="C13" s="13">
        <v>2656978</v>
      </c>
      <c r="D13" s="13">
        <v>1334002</v>
      </c>
      <c r="E13" s="14">
        <v>1322976</v>
      </c>
      <c r="F13" s="18">
        <v>204035</v>
      </c>
      <c r="G13" s="14">
        <v>102552</v>
      </c>
      <c r="H13" s="14">
        <v>101483</v>
      </c>
      <c r="I13" s="14">
        <v>247</v>
      </c>
      <c r="J13" s="14">
        <v>124</v>
      </c>
      <c r="K13" s="14">
        <v>123</v>
      </c>
      <c r="L13" s="15" t="s">
        <v>78</v>
      </c>
      <c r="M13" s="14">
        <v>2736240</v>
      </c>
      <c r="N13" s="16">
        <v>0.971032511767974</v>
      </c>
      <c r="O13" s="19">
        <v>178600</v>
      </c>
      <c r="P13" s="16">
        <v>1.1424132138857801</v>
      </c>
      <c r="Q13" s="14">
        <v>500</v>
      </c>
      <c r="R13" s="17">
        <v>0.49399999999999999</v>
      </c>
    </row>
    <row r="14" spans="1:18" x14ac:dyDescent="0.45">
      <c r="A14" s="4" t="s">
        <v>18</v>
      </c>
      <c r="B14" s="13">
        <v>4500147</v>
      </c>
      <c r="C14" s="13">
        <v>3635654</v>
      </c>
      <c r="D14" s="13">
        <v>1824841</v>
      </c>
      <c r="E14" s="14">
        <v>1810813</v>
      </c>
      <c r="F14" s="18">
        <v>864143</v>
      </c>
      <c r="G14" s="14">
        <v>433554</v>
      </c>
      <c r="H14" s="14">
        <v>430589</v>
      </c>
      <c r="I14" s="14">
        <v>350</v>
      </c>
      <c r="J14" s="14">
        <v>175</v>
      </c>
      <c r="K14" s="14">
        <v>175</v>
      </c>
      <c r="L14" s="15" t="s">
        <v>78</v>
      </c>
      <c r="M14" s="14">
        <v>3802305</v>
      </c>
      <c r="N14" s="16">
        <v>0.95617105939686597</v>
      </c>
      <c r="O14" s="19">
        <v>892500</v>
      </c>
      <c r="P14" s="16">
        <v>0.96822745098039198</v>
      </c>
      <c r="Q14" s="14">
        <v>800</v>
      </c>
      <c r="R14" s="17">
        <v>0.4375</v>
      </c>
    </row>
    <row r="15" spans="1:18" x14ac:dyDescent="0.45">
      <c r="A15" s="6" t="s">
        <v>19</v>
      </c>
      <c r="B15" s="13">
        <v>2989281</v>
      </c>
      <c r="C15" s="13">
        <v>2609023</v>
      </c>
      <c r="D15" s="13">
        <v>1309590</v>
      </c>
      <c r="E15" s="14">
        <v>1299433</v>
      </c>
      <c r="F15" s="18">
        <v>379435</v>
      </c>
      <c r="G15" s="14">
        <v>190771</v>
      </c>
      <c r="H15" s="14">
        <v>188664</v>
      </c>
      <c r="I15" s="14">
        <v>823</v>
      </c>
      <c r="J15" s="14">
        <v>419</v>
      </c>
      <c r="K15" s="14">
        <v>404</v>
      </c>
      <c r="L15" s="15" t="s">
        <v>78</v>
      </c>
      <c r="M15" s="14">
        <v>2653950</v>
      </c>
      <c r="N15" s="16">
        <v>0.98307164792102397</v>
      </c>
      <c r="O15" s="19">
        <v>375900</v>
      </c>
      <c r="P15" s="16">
        <v>1.0094040968342599</v>
      </c>
      <c r="Q15" s="14">
        <v>1060</v>
      </c>
      <c r="R15" s="17">
        <v>0.77641509433962297</v>
      </c>
    </row>
    <row r="16" spans="1:18" x14ac:dyDescent="0.45">
      <c r="A16" s="4" t="s">
        <v>20</v>
      </c>
      <c r="B16" s="13">
        <v>2939480</v>
      </c>
      <c r="C16" s="13">
        <v>2094748</v>
      </c>
      <c r="D16" s="13">
        <v>1051836</v>
      </c>
      <c r="E16" s="14">
        <v>1042912</v>
      </c>
      <c r="F16" s="18">
        <v>844522</v>
      </c>
      <c r="G16" s="14">
        <v>423762</v>
      </c>
      <c r="H16" s="14">
        <v>420760</v>
      </c>
      <c r="I16" s="14">
        <v>210</v>
      </c>
      <c r="J16" s="14">
        <v>94</v>
      </c>
      <c r="K16" s="14">
        <v>116</v>
      </c>
      <c r="L16" s="15" t="s">
        <v>78</v>
      </c>
      <c r="M16" s="14">
        <v>2285595</v>
      </c>
      <c r="N16" s="16">
        <v>0.91650007984791704</v>
      </c>
      <c r="O16" s="19">
        <v>887500</v>
      </c>
      <c r="P16" s="16">
        <v>0.95157408450704195</v>
      </c>
      <c r="Q16" s="14">
        <v>320</v>
      </c>
      <c r="R16" s="17">
        <v>0.65625</v>
      </c>
    </row>
    <row r="17" spans="1:18" x14ac:dyDescent="0.45">
      <c r="A17" s="4" t="s">
        <v>21</v>
      </c>
      <c r="B17" s="13">
        <v>11255914</v>
      </c>
      <c r="C17" s="13">
        <v>9575163</v>
      </c>
      <c r="D17" s="13">
        <v>4812815</v>
      </c>
      <c r="E17" s="14">
        <v>4762348</v>
      </c>
      <c r="F17" s="18">
        <v>1662802</v>
      </c>
      <c r="G17" s="14">
        <v>832449</v>
      </c>
      <c r="H17" s="14">
        <v>830353</v>
      </c>
      <c r="I17" s="14">
        <v>17949</v>
      </c>
      <c r="J17" s="14">
        <v>9026</v>
      </c>
      <c r="K17" s="14">
        <v>8923</v>
      </c>
      <c r="L17" s="15" t="s">
        <v>78</v>
      </c>
      <c r="M17" s="14">
        <v>9975810</v>
      </c>
      <c r="N17" s="16">
        <v>0.95983814848117599</v>
      </c>
      <c r="O17" s="19">
        <v>659400</v>
      </c>
      <c r="P17" s="16">
        <v>2.5216894146193498</v>
      </c>
      <c r="Q17" s="14">
        <v>36120</v>
      </c>
      <c r="R17" s="17">
        <v>0.49692691029900299</v>
      </c>
    </row>
    <row r="18" spans="1:18" x14ac:dyDescent="0.45">
      <c r="A18" s="4" t="s">
        <v>22</v>
      </c>
      <c r="B18" s="13">
        <v>9584945</v>
      </c>
      <c r="C18" s="13">
        <v>7903961</v>
      </c>
      <c r="D18" s="13">
        <v>3971049</v>
      </c>
      <c r="E18" s="14">
        <v>3932912</v>
      </c>
      <c r="F18" s="18">
        <v>1680235</v>
      </c>
      <c r="G18" s="14">
        <v>841685</v>
      </c>
      <c r="H18" s="14">
        <v>838550</v>
      </c>
      <c r="I18" s="14">
        <v>749</v>
      </c>
      <c r="J18" s="14">
        <v>349</v>
      </c>
      <c r="K18" s="14">
        <v>400</v>
      </c>
      <c r="L18" s="15" t="s">
        <v>78</v>
      </c>
      <c r="M18" s="14">
        <v>8203845</v>
      </c>
      <c r="N18" s="16">
        <v>0.96344592078470503</v>
      </c>
      <c r="O18" s="19">
        <v>643300</v>
      </c>
      <c r="P18" s="16">
        <v>2.6118995802891298</v>
      </c>
      <c r="Q18" s="14">
        <v>4220</v>
      </c>
      <c r="R18" s="17">
        <v>0.177488151658768</v>
      </c>
    </row>
    <row r="19" spans="1:18" x14ac:dyDescent="0.45">
      <c r="A19" s="4" t="s">
        <v>23</v>
      </c>
      <c r="B19" s="13">
        <v>20760363</v>
      </c>
      <c r="C19" s="13">
        <v>15436689</v>
      </c>
      <c r="D19" s="13">
        <v>7755379</v>
      </c>
      <c r="E19" s="14">
        <v>7681310</v>
      </c>
      <c r="F19" s="18">
        <v>5310401</v>
      </c>
      <c r="G19" s="14">
        <v>2664178</v>
      </c>
      <c r="H19" s="14">
        <v>2646223</v>
      </c>
      <c r="I19" s="14">
        <v>13273</v>
      </c>
      <c r="J19" s="14">
        <v>6509</v>
      </c>
      <c r="K19" s="14">
        <v>6764</v>
      </c>
      <c r="L19" s="15" t="s">
        <v>78</v>
      </c>
      <c r="M19" s="14">
        <v>16587480</v>
      </c>
      <c r="N19" s="16">
        <v>0.93062291559658195</v>
      </c>
      <c r="O19" s="19">
        <v>10129600</v>
      </c>
      <c r="P19" s="16">
        <v>0.52424587347970297</v>
      </c>
      <c r="Q19" s="14">
        <v>41680</v>
      </c>
      <c r="R19" s="17">
        <v>0.31845009596929003</v>
      </c>
    </row>
    <row r="20" spans="1:18" x14ac:dyDescent="0.45">
      <c r="A20" s="4" t="s">
        <v>24</v>
      </c>
      <c r="B20" s="13">
        <v>14024881</v>
      </c>
      <c r="C20" s="13">
        <v>10706147</v>
      </c>
      <c r="D20" s="13">
        <v>5372290</v>
      </c>
      <c r="E20" s="14">
        <v>5333857</v>
      </c>
      <c r="F20" s="18">
        <v>3312732</v>
      </c>
      <c r="G20" s="14">
        <v>1658252</v>
      </c>
      <c r="H20" s="14">
        <v>1654480</v>
      </c>
      <c r="I20" s="14">
        <v>6002</v>
      </c>
      <c r="J20" s="14">
        <v>3054</v>
      </c>
      <c r="K20" s="14">
        <v>2948</v>
      </c>
      <c r="L20" s="15" t="s">
        <v>78</v>
      </c>
      <c r="M20" s="14">
        <v>11191635</v>
      </c>
      <c r="N20" s="16">
        <v>0.95662045804746099</v>
      </c>
      <c r="O20" s="19">
        <v>1939600</v>
      </c>
      <c r="P20" s="16">
        <v>1.70794596824087</v>
      </c>
      <c r="Q20" s="14">
        <v>11400</v>
      </c>
      <c r="R20" s="17">
        <v>0.52649122807017601</v>
      </c>
    </row>
    <row r="21" spans="1:18" x14ac:dyDescent="0.45">
      <c r="A21" s="4" t="s">
        <v>25</v>
      </c>
      <c r="B21" s="13">
        <v>3449901</v>
      </c>
      <c r="C21" s="13">
        <v>2882490</v>
      </c>
      <c r="D21" s="13">
        <v>1445449</v>
      </c>
      <c r="E21" s="14">
        <v>1437041</v>
      </c>
      <c r="F21" s="18">
        <v>567336</v>
      </c>
      <c r="G21" s="14">
        <v>284632</v>
      </c>
      <c r="H21" s="14">
        <v>282704</v>
      </c>
      <c r="I21" s="14">
        <v>75</v>
      </c>
      <c r="J21" s="14">
        <v>34</v>
      </c>
      <c r="K21" s="14">
        <v>41</v>
      </c>
      <c r="L21" s="15" t="s">
        <v>78</v>
      </c>
      <c r="M21" s="14">
        <v>3030105</v>
      </c>
      <c r="N21" s="16">
        <v>0.95128386640066898</v>
      </c>
      <c r="O21" s="19">
        <v>584800</v>
      </c>
      <c r="P21" s="16">
        <v>0.970136798905609</v>
      </c>
      <c r="Q21" s="14">
        <v>220</v>
      </c>
      <c r="R21" s="17">
        <v>0.34090909090909099</v>
      </c>
    </row>
    <row r="22" spans="1:18" x14ac:dyDescent="0.45">
      <c r="A22" s="4" t="s">
        <v>26</v>
      </c>
      <c r="B22" s="13">
        <v>1636940</v>
      </c>
      <c r="C22" s="13">
        <v>1451748</v>
      </c>
      <c r="D22" s="13">
        <v>728225</v>
      </c>
      <c r="E22" s="14">
        <v>723523</v>
      </c>
      <c r="F22" s="18">
        <v>184987</v>
      </c>
      <c r="G22" s="14">
        <v>92746</v>
      </c>
      <c r="H22" s="14">
        <v>92241</v>
      </c>
      <c r="I22" s="14">
        <v>205</v>
      </c>
      <c r="J22" s="14">
        <v>109</v>
      </c>
      <c r="K22" s="14">
        <v>96</v>
      </c>
      <c r="L22" s="15" t="s">
        <v>78</v>
      </c>
      <c r="M22" s="14">
        <v>1489020</v>
      </c>
      <c r="N22" s="16">
        <v>0.97496877140669702</v>
      </c>
      <c r="O22" s="19">
        <v>176600</v>
      </c>
      <c r="P22" s="16">
        <v>1.04749150622877</v>
      </c>
      <c r="Q22" s="14">
        <v>400</v>
      </c>
      <c r="R22" s="17">
        <v>0.51249999999999996</v>
      </c>
    </row>
    <row r="23" spans="1:18" x14ac:dyDescent="0.45">
      <c r="A23" s="4" t="s">
        <v>27</v>
      </c>
      <c r="B23" s="13">
        <v>1686926</v>
      </c>
      <c r="C23" s="13">
        <v>1482096</v>
      </c>
      <c r="D23" s="13">
        <v>744121</v>
      </c>
      <c r="E23" s="14">
        <v>737975</v>
      </c>
      <c r="F23" s="18">
        <v>203840</v>
      </c>
      <c r="G23" s="14">
        <v>102308</v>
      </c>
      <c r="H23" s="14">
        <v>101532</v>
      </c>
      <c r="I23" s="14">
        <v>990</v>
      </c>
      <c r="J23" s="14">
        <v>500</v>
      </c>
      <c r="K23" s="14">
        <v>490</v>
      </c>
      <c r="L23" s="15" t="s">
        <v>78</v>
      </c>
      <c r="M23" s="14">
        <v>1519830</v>
      </c>
      <c r="N23" s="16">
        <v>0.97517222320917496</v>
      </c>
      <c r="O23" s="19">
        <v>220900</v>
      </c>
      <c r="P23" s="16">
        <v>0.92277048438207299</v>
      </c>
      <c r="Q23" s="14">
        <v>1040</v>
      </c>
      <c r="R23" s="17">
        <v>0.95192307692307698</v>
      </c>
    </row>
    <row r="24" spans="1:18" x14ac:dyDescent="0.45">
      <c r="A24" s="4" t="s">
        <v>28</v>
      </c>
      <c r="B24" s="13">
        <v>1161947</v>
      </c>
      <c r="C24" s="13">
        <v>1022200</v>
      </c>
      <c r="D24" s="13">
        <v>513014</v>
      </c>
      <c r="E24" s="14">
        <v>509186</v>
      </c>
      <c r="F24" s="18">
        <v>139672</v>
      </c>
      <c r="G24" s="14">
        <v>70034</v>
      </c>
      <c r="H24" s="14">
        <v>69638</v>
      </c>
      <c r="I24" s="14">
        <v>75</v>
      </c>
      <c r="J24" s="14">
        <v>33</v>
      </c>
      <c r="K24" s="14">
        <v>42</v>
      </c>
      <c r="L24" s="15" t="s">
        <v>78</v>
      </c>
      <c r="M24" s="14">
        <v>1050270</v>
      </c>
      <c r="N24" s="16">
        <v>0.97327353918516202</v>
      </c>
      <c r="O24" s="19">
        <v>145200</v>
      </c>
      <c r="P24" s="16">
        <v>0.96192837465564696</v>
      </c>
      <c r="Q24" s="14">
        <v>120</v>
      </c>
      <c r="R24" s="17">
        <v>0.625</v>
      </c>
    </row>
    <row r="25" spans="1:18" x14ac:dyDescent="0.45">
      <c r="A25" s="4" t="s">
        <v>29</v>
      </c>
      <c r="B25" s="13">
        <v>1240771</v>
      </c>
      <c r="C25" s="13">
        <v>1095748</v>
      </c>
      <c r="D25" s="13">
        <v>549994</v>
      </c>
      <c r="E25" s="14">
        <v>545754</v>
      </c>
      <c r="F25" s="18">
        <v>144997</v>
      </c>
      <c r="G25" s="14">
        <v>72722</v>
      </c>
      <c r="H25" s="14">
        <v>72275</v>
      </c>
      <c r="I25" s="14">
        <v>26</v>
      </c>
      <c r="J25" s="14">
        <v>10</v>
      </c>
      <c r="K25" s="14">
        <v>16</v>
      </c>
      <c r="L25" s="15" t="s">
        <v>78</v>
      </c>
      <c r="M25" s="14">
        <v>1178190</v>
      </c>
      <c r="N25" s="16">
        <v>0.93002656617353696</v>
      </c>
      <c r="O25" s="19">
        <v>139400</v>
      </c>
      <c r="P25" s="16">
        <v>1.0401506456241001</v>
      </c>
      <c r="Q25" s="14">
        <v>220</v>
      </c>
      <c r="R25" s="17">
        <v>0.118181818181818</v>
      </c>
    </row>
    <row r="26" spans="1:18" x14ac:dyDescent="0.45">
      <c r="A26" s="4" t="s">
        <v>30</v>
      </c>
      <c r="B26" s="13">
        <v>3141932</v>
      </c>
      <c r="C26" s="13">
        <v>2858365</v>
      </c>
      <c r="D26" s="13">
        <v>1434093</v>
      </c>
      <c r="E26" s="14">
        <v>1424272</v>
      </c>
      <c r="F26" s="18">
        <v>283466</v>
      </c>
      <c r="G26" s="14">
        <v>142787</v>
      </c>
      <c r="H26" s="14">
        <v>140679</v>
      </c>
      <c r="I26" s="14">
        <v>101</v>
      </c>
      <c r="J26" s="14">
        <v>46</v>
      </c>
      <c r="K26" s="14">
        <v>55</v>
      </c>
      <c r="L26" s="15" t="s">
        <v>78</v>
      </c>
      <c r="M26" s="14">
        <v>2953470</v>
      </c>
      <c r="N26" s="16">
        <v>0.96779889418209797</v>
      </c>
      <c r="O26" s="19">
        <v>268100</v>
      </c>
      <c r="P26" s="16">
        <v>1.05731443491235</v>
      </c>
      <c r="Q26" s="14">
        <v>100</v>
      </c>
      <c r="R26" s="17">
        <v>1.01</v>
      </c>
    </row>
    <row r="27" spans="1:18" x14ac:dyDescent="0.45">
      <c r="A27" s="4" t="s">
        <v>31</v>
      </c>
      <c r="B27" s="13">
        <v>3049128</v>
      </c>
      <c r="C27" s="13">
        <v>2710147</v>
      </c>
      <c r="D27" s="13">
        <v>1358508</v>
      </c>
      <c r="E27" s="14">
        <v>1351639</v>
      </c>
      <c r="F27" s="18">
        <v>336857</v>
      </c>
      <c r="G27" s="14">
        <v>169578</v>
      </c>
      <c r="H27" s="14">
        <v>167279</v>
      </c>
      <c r="I27" s="14">
        <v>2124</v>
      </c>
      <c r="J27" s="14">
        <v>1067</v>
      </c>
      <c r="K27" s="14">
        <v>1057</v>
      </c>
      <c r="L27" s="15" t="s">
        <v>78</v>
      </c>
      <c r="M27" s="14">
        <v>2779725</v>
      </c>
      <c r="N27" s="16">
        <v>0.97496946640405102</v>
      </c>
      <c r="O27" s="19">
        <v>279600</v>
      </c>
      <c r="P27" s="16">
        <v>1.2047818311874099</v>
      </c>
      <c r="Q27" s="14">
        <v>2540</v>
      </c>
      <c r="R27" s="17">
        <v>0.836220472440945</v>
      </c>
    </row>
    <row r="28" spans="1:18" x14ac:dyDescent="0.45">
      <c r="A28" s="4" t="s">
        <v>32</v>
      </c>
      <c r="B28" s="13">
        <v>5776990</v>
      </c>
      <c r="C28" s="13">
        <v>5004529</v>
      </c>
      <c r="D28" s="13">
        <v>2512294</v>
      </c>
      <c r="E28" s="14">
        <v>2492235</v>
      </c>
      <c r="F28" s="18">
        <v>772302</v>
      </c>
      <c r="G28" s="14">
        <v>387603</v>
      </c>
      <c r="H28" s="14">
        <v>384699</v>
      </c>
      <c r="I28" s="14">
        <v>159</v>
      </c>
      <c r="J28" s="14">
        <v>82</v>
      </c>
      <c r="K28" s="14">
        <v>77</v>
      </c>
      <c r="L28" s="15" t="s">
        <v>78</v>
      </c>
      <c r="M28" s="14">
        <v>5045820</v>
      </c>
      <c r="N28" s="16">
        <v>0.99181679092793595</v>
      </c>
      <c r="O28" s="19">
        <v>752600</v>
      </c>
      <c r="P28" s="16">
        <v>1.0261785809194801</v>
      </c>
      <c r="Q28" s="14">
        <v>800</v>
      </c>
      <c r="R28" s="17">
        <v>0.19875000000000001</v>
      </c>
    </row>
    <row r="29" spans="1:18" x14ac:dyDescent="0.45">
      <c r="A29" s="4" t="s">
        <v>33</v>
      </c>
      <c r="B29" s="13">
        <v>10983690</v>
      </c>
      <c r="C29" s="13">
        <v>8566233</v>
      </c>
      <c r="D29" s="13">
        <v>4300479</v>
      </c>
      <c r="E29" s="14">
        <v>4265754</v>
      </c>
      <c r="F29" s="18">
        <v>2416756</v>
      </c>
      <c r="G29" s="14">
        <v>1212224</v>
      </c>
      <c r="H29" s="14">
        <v>1204532</v>
      </c>
      <c r="I29" s="14">
        <v>701</v>
      </c>
      <c r="J29" s="14">
        <v>342</v>
      </c>
      <c r="K29" s="14">
        <v>359</v>
      </c>
      <c r="L29" s="15" t="s">
        <v>78</v>
      </c>
      <c r="M29" s="14">
        <v>9308910</v>
      </c>
      <c r="N29" s="16">
        <v>0.92021869370313003</v>
      </c>
      <c r="O29" s="19">
        <v>2709600</v>
      </c>
      <c r="P29" s="16">
        <v>0.89192353114850897</v>
      </c>
      <c r="Q29" s="14">
        <v>1260</v>
      </c>
      <c r="R29" s="17">
        <v>0.55634920634920604</v>
      </c>
    </row>
    <row r="30" spans="1:18" x14ac:dyDescent="0.45">
      <c r="A30" s="4" t="s">
        <v>34</v>
      </c>
      <c r="B30" s="13">
        <v>2709564</v>
      </c>
      <c r="C30" s="13">
        <v>2440895</v>
      </c>
      <c r="D30" s="13">
        <v>1224342</v>
      </c>
      <c r="E30" s="14">
        <v>1216553</v>
      </c>
      <c r="F30" s="18">
        <v>268216</v>
      </c>
      <c r="G30" s="14">
        <v>134724</v>
      </c>
      <c r="H30" s="14">
        <v>133492</v>
      </c>
      <c r="I30" s="14">
        <v>453</v>
      </c>
      <c r="J30" s="14">
        <v>232</v>
      </c>
      <c r="K30" s="14">
        <v>221</v>
      </c>
      <c r="L30" s="15" t="s">
        <v>78</v>
      </c>
      <c r="M30" s="14">
        <v>2514915</v>
      </c>
      <c r="N30" s="16">
        <v>0.97056759373577195</v>
      </c>
      <c r="O30" s="19">
        <v>239400</v>
      </c>
      <c r="P30" s="16">
        <v>1.12036758563074</v>
      </c>
      <c r="Q30" s="14">
        <v>760</v>
      </c>
      <c r="R30" s="17">
        <v>0.59605263157894695</v>
      </c>
    </row>
    <row r="31" spans="1:18" x14ac:dyDescent="0.45">
      <c r="A31" s="4" t="s">
        <v>35</v>
      </c>
      <c r="B31" s="13">
        <v>2135546</v>
      </c>
      <c r="C31" s="13">
        <v>1767541</v>
      </c>
      <c r="D31" s="13">
        <v>887559</v>
      </c>
      <c r="E31" s="14">
        <v>879982</v>
      </c>
      <c r="F31" s="18">
        <v>367913</v>
      </c>
      <c r="G31" s="14">
        <v>184360</v>
      </c>
      <c r="H31" s="14">
        <v>183553</v>
      </c>
      <c r="I31" s="14">
        <v>92</v>
      </c>
      <c r="J31" s="14">
        <v>51</v>
      </c>
      <c r="K31" s="14">
        <v>41</v>
      </c>
      <c r="L31" s="15" t="s">
        <v>78</v>
      </c>
      <c r="M31" s="14">
        <v>1802580</v>
      </c>
      <c r="N31" s="16">
        <v>0.98056175038001103</v>
      </c>
      <c r="O31" s="19">
        <v>348300</v>
      </c>
      <c r="P31" s="16">
        <v>1.05631065173701</v>
      </c>
      <c r="Q31" s="14">
        <v>240</v>
      </c>
      <c r="R31" s="17">
        <v>0.38333333333333303</v>
      </c>
    </row>
    <row r="32" spans="1:18" x14ac:dyDescent="0.45">
      <c r="A32" s="4" t="s">
        <v>36</v>
      </c>
      <c r="B32" s="13">
        <v>3689973</v>
      </c>
      <c r="C32" s="13">
        <v>3041782</v>
      </c>
      <c r="D32" s="13">
        <v>1528087</v>
      </c>
      <c r="E32" s="14">
        <v>1513695</v>
      </c>
      <c r="F32" s="18">
        <v>647710</v>
      </c>
      <c r="G32" s="14">
        <v>325246</v>
      </c>
      <c r="H32" s="14">
        <v>322464</v>
      </c>
      <c r="I32" s="14">
        <v>481</v>
      </c>
      <c r="J32" s="14">
        <v>251</v>
      </c>
      <c r="K32" s="14">
        <v>230</v>
      </c>
      <c r="L32" s="15" t="s">
        <v>78</v>
      </c>
      <c r="M32" s="14">
        <v>3213795</v>
      </c>
      <c r="N32" s="16">
        <v>0.94647667321655604</v>
      </c>
      <c r="O32" s="19">
        <v>704200</v>
      </c>
      <c r="P32" s="16">
        <v>0.91978131212723602</v>
      </c>
      <c r="Q32" s="14">
        <v>1020</v>
      </c>
      <c r="R32" s="17">
        <v>0.47156862745097999</v>
      </c>
    </row>
    <row r="33" spans="1:18" x14ac:dyDescent="0.45">
      <c r="A33" s="4" t="s">
        <v>37</v>
      </c>
      <c r="B33" s="13">
        <v>12695436</v>
      </c>
      <c r="C33" s="13">
        <v>9773935</v>
      </c>
      <c r="D33" s="13">
        <v>4910715</v>
      </c>
      <c r="E33" s="14">
        <v>4863220</v>
      </c>
      <c r="F33" s="18">
        <v>2857752</v>
      </c>
      <c r="G33" s="14">
        <v>1432645</v>
      </c>
      <c r="H33" s="14">
        <v>1425107</v>
      </c>
      <c r="I33" s="14">
        <v>63749</v>
      </c>
      <c r="J33" s="14">
        <v>32122</v>
      </c>
      <c r="K33" s="14">
        <v>31627</v>
      </c>
      <c r="L33" s="15" t="s">
        <v>78</v>
      </c>
      <c r="M33" s="14">
        <v>10847265</v>
      </c>
      <c r="N33" s="16">
        <v>0.90105063350070302</v>
      </c>
      <c r="O33" s="19">
        <v>3481300</v>
      </c>
      <c r="P33" s="16">
        <v>0.82088645046390696</v>
      </c>
      <c r="Q33" s="14">
        <v>72480</v>
      </c>
      <c r="R33" s="17">
        <v>0.87953918322295799</v>
      </c>
    </row>
    <row r="34" spans="1:18" x14ac:dyDescent="0.45">
      <c r="A34" s="4" t="s">
        <v>38</v>
      </c>
      <c r="B34" s="13">
        <v>8160329</v>
      </c>
      <c r="C34" s="13">
        <v>6784099</v>
      </c>
      <c r="D34" s="13">
        <v>3405266</v>
      </c>
      <c r="E34" s="14">
        <v>3378833</v>
      </c>
      <c r="F34" s="18">
        <v>1375128</v>
      </c>
      <c r="G34" s="14">
        <v>690594</v>
      </c>
      <c r="H34" s="14">
        <v>684534</v>
      </c>
      <c r="I34" s="14">
        <v>1102</v>
      </c>
      <c r="J34" s="14">
        <v>546</v>
      </c>
      <c r="K34" s="14">
        <v>556</v>
      </c>
      <c r="L34" s="15" t="s">
        <v>78</v>
      </c>
      <c r="M34" s="14">
        <v>7170735</v>
      </c>
      <c r="N34" s="16">
        <v>0.94608139890820098</v>
      </c>
      <c r="O34" s="19">
        <v>1135400</v>
      </c>
      <c r="P34" s="16">
        <v>1.21113968645411</v>
      </c>
      <c r="Q34" s="14">
        <v>2400</v>
      </c>
      <c r="R34" s="17">
        <v>0.459166666666667</v>
      </c>
    </row>
    <row r="35" spans="1:18" x14ac:dyDescent="0.45">
      <c r="A35" s="4" t="s">
        <v>39</v>
      </c>
      <c r="B35" s="13">
        <v>2005158</v>
      </c>
      <c r="C35" s="13">
        <v>1783950</v>
      </c>
      <c r="D35" s="13">
        <v>895141</v>
      </c>
      <c r="E35" s="14">
        <v>888809</v>
      </c>
      <c r="F35" s="18">
        <v>221029</v>
      </c>
      <c r="G35" s="14">
        <v>110756</v>
      </c>
      <c r="H35" s="14">
        <v>110273</v>
      </c>
      <c r="I35" s="14">
        <v>179</v>
      </c>
      <c r="J35" s="14">
        <v>90</v>
      </c>
      <c r="K35" s="14">
        <v>89</v>
      </c>
      <c r="L35" s="15" t="s">
        <v>78</v>
      </c>
      <c r="M35" s="14">
        <v>1903200</v>
      </c>
      <c r="N35" s="16">
        <v>0.93734237074400995</v>
      </c>
      <c r="O35" s="19">
        <v>127300</v>
      </c>
      <c r="P35" s="16">
        <v>1.73628436763551</v>
      </c>
      <c r="Q35" s="14">
        <v>660</v>
      </c>
      <c r="R35" s="17">
        <v>0.27121212121212102</v>
      </c>
    </row>
    <row r="36" spans="1:18" x14ac:dyDescent="0.45">
      <c r="A36" s="4" t="s">
        <v>40</v>
      </c>
      <c r="B36" s="13">
        <v>1358227</v>
      </c>
      <c r="C36" s="13">
        <v>1296727</v>
      </c>
      <c r="D36" s="13">
        <v>651874</v>
      </c>
      <c r="E36" s="14">
        <v>644853</v>
      </c>
      <c r="F36" s="18">
        <v>61425</v>
      </c>
      <c r="G36" s="14">
        <v>30773</v>
      </c>
      <c r="H36" s="14">
        <v>30652</v>
      </c>
      <c r="I36" s="14">
        <v>75</v>
      </c>
      <c r="J36" s="14">
        <v>39</v>
      </c>
      <c r="K36" s="14">
        <v>36</v>
      </c>
      <c r="L36" s="15" t="s">
        <v>78</v>
      </c>
      <c r="M36" s="14">
        <v>1343745</v>
      </c>
      <c r="N36" s="16">
        <v>0.96500973026876402</v>
      </c>
      <c r="O36" s="19">
        <v>46100</v>
      </c>
      <c r="P36" s="16">
        <v>1.3324295010845999</v>
      </c>
      <c r="Q36" s="14">
        <v>160</v>
      </c>
      <c r="R36" s="17">
        <v>0.46875</v>
      </c>
    </row>
    <row r="37" spans="1:18" x14ac:dyDescent="0.45">
      <c r="A37" s="4" t="s">
        <v>41</v>
      </c>
      <c r="B37" s="13">
        <v>793683</v>
      </c>
      <c r="C37" s="13">
        <v>694536</v>
      </c>
      <c r="D37" s="13">
        <v>348744</v>
      </c>
      <c r="E37" s="14">
        <v>345792</v>
      </c>
      <c r="F37" s="18">
        <v>99089</v>
      </c>
      <c r="G37" s="14">
        <v>49822</v>
      </c>
      <c r="H37" s="14">
        <v>49267</v>
      </c>
      <c r="I37" s="14">
        <v>58</v>
      </c>
      <c r="J37" s="14">
        <v>30</v>
      </c>
      <c r="K37" s="14">
        <v>28</v>
      </c>
      <c r="L37" s="15" t="s">
        <v>78</v>
      </c>
      <c r="M37" s="14">
        <v>758160</v>
      </c>
      <c r="N37" s="16">
        <v>0.91608103830326004</v>
      </c>
      <c r="O37" s="19">
        <v>110800</v>
      </c>
      <c r="P37" s="16">
        <v>0.89430505415162398</v>
      </c>
      <c r="Q37" s="14">
        <v>300</v>
      </c>
      <c r="R37" s="17">
        <v>0.193333333333333</v>
      </c>
    </row>
    <row r="38" spans="1:18" x14ac:dyDescent="0.45">
      <c r="A38" s="4" t="s">
        <v>42</v>
      </c>
      <c r="B38" s="13">
        <v>1009074</v>
      </c>
      <c r="C38" s="13">
        <v>954021</v>
      </c>
      <c r="D38" s="13">
        <v>478737</v>
      </c>
      <c r="E38" s="14">
        <v>475284</v>
      </c>
      <c r="F38" s="18">
        <v>54946</v>
      </c>
      <c r="G38" s="14">
        <v>27569</v>
      </c>
      <c r="H38" s="14">
        <v>27377</v>
      </c>
      <c r="I38" s="14">
        <v>107</v>
      </c>
      <c r="J38" s="14">
        <v>50</v>
      </c>
      <c r="K38" s="14">
        <v>57</v>
      </c>
      <c r="L38" s="15" t="s">
        <v>78</v>
      </c>
      <c r="M38" s="14">
        <v>994500</v>
      </c>
      <c r="N38" s="16">
        <v>0.95929713423831098</v>
      </c>
      <c r="O38" s="19">
        <v>47400</v>
      </c>
      <c r="P38" s="16">
        <v>1.1591983122362901</v>
      </c>
      <c r="Q38" s="14">
        <v>640</v>
      </c>
      <c r="R38" s="17">
        <v>0.16718749999999999</v>
      </c>
    </row>
    <row r="39" spans="1:18" x14ac:dyDescent="0.45">
      <c r="A39" s="4" t="s">
        <v>43</v>
      </c>
      <c r="B39" s="13">
        <v>2682353</v>
      </c>
      <c r="C39" s="13">
        <v>2351114</v>
      </c>
      <c r="D39" s="13">
        <v>1181044</v>
      </c>
      <c r="E39" s="14">
        <v>1170070</v>
      </c>
      <c r="F39" s="18">
        <v>330938</v>
      </c>
      <c r="G39" s="14">
        <v>166146</v>
      </c>
      <c r="H39" s="14">
        <v>164792</v>
      </c>
      <c r="I39" s="14">
        <v>301</v>
      </c>
      <c r="J39" s="14">
        <v>152</v>
      </c>
      <c r="K39" s="14">
        <v>149</v>
      </c>
      <c r="L39" s="15" t="s">
        <v>78</v>
      </c>
      <c r="M39" s="14">
        <v>2592330</v>
      </c>
      <c r="N39" s="16">
        <v>0.90695011823340399</v>
      </c>
      <c r="O39" s="19">
        <v>385900</v>
      </c>
      <c r="P39" s="16">
        <v>0.85757450116610501</v>
      </c>
      <c r="Q39" s="14">
        <v>700</v>
      </c>
      <c r="R39" s="17">
        <v>0.43</v>
      </c>
    </row>
    <row r="40" spans="1:18" x14ac:dyDescent="0.45">
      <c r="A40" s="4" t="s">
        <v>44</v>
      </c>
      <c r="B40" s="13">
        <v>4038944</v>
      </c>
      <c r="C40" s="13">
        <v>3453773</v>
      </c>
      <c r="D40" s="13">
        <v>1735195</v>
      </c>
      <c r="E40" s="14">
        <v>1718578</v>
      </c>
      <c r="F40" s="18">
        <v>585062</v>
      </c>
      <c r="G40" s="14">
        <v>293202</v>
      </c>
      <c r="H40" s="14">
        <v>291860</v>
      </c>
      <c r="I40" s="14">
        <v>109</v>
      </c>
      <c r="J40" s="14">
        <v>56</v>
      </c>
      <c r="K40" s="14">
        <v>53</v>
      </c>
      <c r="L40" s="15" t="s">
        <v>78</v>
      </c>
      <c r="M40" s="14">
        <v>3653130</v>
      </c>
      <c r="N40" s="16">
        <v>0.94542844081650501</v>
      </c>
      <c r="O40" s="19">
        <v>616200</v>
      </c>
      <c r="P40" s="16">
        <v>0.94946770529048996</v>
      </c>
      <c r="Q40" s="14">
        <v>1100</v>
      </c>
      <c r="R40" s="17">
        <v>9.9090909090909104E-2</v>
      </c>
    </row>
    <row r="41" spans="1:18" x14ac:dyDescent="0.45">
      <c r="A41" s="4" t="s">
        <v>45</v>
      </c>
      <c r="B41" s="13">
        <v>1982309</v>
      </c>
      <c r="C41" s="13">
        <v>1771282</v>
      </c>
      <c r="D41" s="13">
        <v>888738</v>
      </c>
      <c r="E41" s="14">
        <v>882544</v>
      </c>
      <c r="F41" s="18">
        <v>210976</v>
      </c>
      <c r="G41" s="14">
        <v>105919</v>
      </c>
      <c r="H41" s="14">
        <v>105057</v>
      </c>
      <c r="I41" s="14">
        <v>51</v>
      </c>
      <c r="J41" s="14">
        <v>31</v>
      </c>
      <c r="K41" s="14">
        <v>20</v>
      </c>
      <c r="L41" s="15" t="s">
        <v>78</v>
      </c>
      <c r="M41" s="14">
        <v>1888575</v>
      </c>
      <c r="N41" s="16">
        <v>0.93789338522430898</v>
      </c>
      <c r="O41" s="19">
        <v>210200</v>
      </c>
      <c r="P41" s="16">
        <v>1.00369172216936</v>
      </c>
      <c r="Q41" s="14">
        <v>300</v>
      </c>
      <c r="R41" s="17">
        <v>0.17</v>
      </c>
    </row>
    <row r="42" spans="1:18" x14ac:dyDescent="0.45">
      <c r="A42" s="4" t="s">
        <v>46</v>
      </c>
      <c r="B42" s="13">
        <v>1068242</v>
      </c>
      <c r="C42" s="13">
        <v>917339</v>
      </c>
      <c r="D42" s="13">
        <v>460347</v>
      </c>
      <c r="E42" s="14">
        <v>456992</v>
      </c>
      <c r="F42" s="18">
        <v>150740</v>
      </c>
      <c r="G42" s="14">
        <v>75537</v>
      </c>
      <c r="H42" s="14">
        <v>75203</v>
      </c>
      <c r="I42" s="14">
        <v>163</v>
      </c>
      <c r="J42" s="14">
        <v>79</v>
      </c>
      <c r="K42" s="14">
        <v>84</v>
      </c>
      <c r="L42" s="15" t="s">
        <v>78</v>
      </c>
      <c r="M42" s="14">
        <v>951405</v>
      </c>
      <c r="N42" s="16">
        <v>0.96419400780950304</v>
      </c>
      <c r="O42" s="19">
        <v>152900</v>
      </c>
      <c r="P42" s="16">
        <v>0.98587311968606905</v>
      </c>
      <c r="Q42" s="14">
        <v>500</v>
      </c>
      <c r="R42" s="17">
        <v>0.32600000000000001</v>
      </c>
    </row>
    <row r="43" spans="1:18" x14ac:dyDescent="0.45">
      <c r="A43" s="4" t="s">
        <v>47</v>
      </c>
      <c r="B43" s="13">
        <v>1408943</v>
      </c>
      <c r="C43" s="13">
        <v>1297400</v>
      </c>
      <c r="D43" s="13">
        <v>651210</v>
      </c>
      <c r="E43" s="14">
        <v>646190</v>
      </c>
      <c r="F43" s="18">
        <v>111372</v>
      </c>
      <c r="G43" s="14">
        <v>55763</v>
      </c>
      <c r="H43" s="14">
        <v>55609</v>
      </c>
      <c r="I43" s="14">
        <v>171</v>
      </c>
      <c r="J43" s="14">
        <v>84</v>
      </c>
      <c r="K43" s="14">
        <v>87</v>
      </c>
      <c r="L43" s="15" t="s">
        <v>78</v>
      </c>
      <c r="M43" s="14">
        <v>1352910</v>
      </c>
      <c r="N43" s="16">
        <v>0.95896992408955495</v>
      </c>
      <c r="O43" s="19">
        <v>102300</v>
      </c>
      <c r="P43" s="16">
        <v>1.0886803519061601</v>
      </c>
      <c r="Q43" s="14">
        <v>200</v>
      </c>
      <c r="R43" s="17">
        <v>0.85499999999999998</v>
      </c>
    </row>
    <row r="44" spans="1:18" x14ac:dyDescent="0.45">
      <c r="A44" s="4" t="s">
        <v>48</v>
      </c>
      <c r="B44" s="13">
        <v>2001042</v>
      </c>
      <c r="C44" s="13">
        <v>1870400</v>
      </c>
      <c r="D44" s="13">
        <v>938857</v>
      </c>
      <c r="E44" s="14">
        <v>931543</v>
      </c>
      <c r="F44" s="18">
        <v>130588</v>
      </c>
      <c r="G44" s="14">
        <v>65514</v>
      </c>
      <c r="H44" s="14">
        <v>65074</v>
      </c>
      <c r="I44" s="14">
        <v>54</v>
      </c>
      <c r="J44" s="14">
        <v>27</v>
      </c>
      <c r="K44" s="14">
        <v>27</v>
      </c>
      <c r="L44" s="15" t="s">
        <v>78</v>
      </c>
      <c r="M44" s="14">
        <v>1944150</v>
      </c>
      <c r="N44" s="16">
        <v>0.96206568423218397</v>
      </c>
      <c r="O44" s="19">
        <v>128400</v>
      </c>
      <c r="P44" s="16">
        <v>1.01704049844237</v>
      </c>
      <c r="Q44" s="14">
        <v>100</v>
      </c>
      <c r="R44" s="17">
        <v>0.54</v>
      </c>
    </row>
    <row r="45" spans="1:18" x14ac:dyDescent="0.45">
      <c r="A45" s="4" t="s">
        <v>49</v>
      </c>
      <c r="B45" s="13">
        <v>1014634</v>
      </c>
      <c r="C45" s="13">
        <v>956563</v>
      </c>
      <c r="D45" s="13">
        <v>480632</v>
      </c>
      <c r="E45" s="14">
        <v>475931</v>
      </c>
      <c r="F45" s="18">
        <v>58000</v>
      </c>
      <c r="G45" s="14">
        <v>29131</v>
      </c>
      <c r="H45" s="14">
        <v>28869</v>
      </c>
      <c r="I45" s="14">
        <v>71</v>
      </c>
      <c r="J45" s="14">
        <v>32</v>
      </c>
      <c r="K45" s="14">
        <v>39</v>
      </c>
      <c r="L45" s="15" t="s">
        <v>78</v>
      </c>
      <c r="M45" s="14">
        <v>1002495</v>
      </c>
      <c r="N45" s="16">
        <v>0.95418231512376595</v>
      </c>
      <c r="O45" s="19">
        <v>55600</v>
      </c>
      <c r="P45" s="16">
        <v>1.0431654676258999</v>
      </c>
      <c r="Q45" s="14">
        <v>120</v>
      </c>
      <c r="R45" s="17">
        <v>0.59166666666666701</v>
      </c>
    </row>
    <row r="46" spans="1:18" x14ac:dyDescent="0.45">
      <c r="A46" s="4" t="s">
        <v>50</v>
      </c>
      <c r="B46" s="13">
        <v>7488071</v>
      </c>
      <c r="C46" s="13">
        <v>6527514</v>
      </c>
      <c r="D46" s="13">
        <v>3280160</v>
      </c>
      <c r="E46" s="14">
        <v>3247354</v>
      </c>
      <c r="F46" s="18">
        <v>960374</v>
      </c>
      <c r="G46" s="14">
        <v>485124</v>
      </c>
      <c r="H46" s="14">
        <v>475250</v>
      </c>
      <c r="I46" s="14">
        <v>183</v>
      </c>
      <c r="J46" s="14">
        <v>100</v>
      </c>
      <c r="K46" s="14">
        <v>83</v>
      </c>
      <c r="L46" s="15" t="s">
        <v>78</v>
      </c>
      <c r="M46" s="14">
        <v>6570330</v>
      </c>
      <c r="N46" s="16">
        <v>0.99348343233901504</v>
      </c>
      <c r="O46" s="19">
        <v>1044200</v>
      </c>
      <c r="P46" s="16">
        <v>0.91972227542616403</v>
      </c>
      <c r="Q46" s="14">
        <v>700</v>
      </c>
      <c r="R46" s="17">
        <v>0.26142857142857101</v>
      </c>
    </row>
    <row r="47" spans="1:18" x14ac:dyDescent="0.45">
      <c r="A47" s="4" t="s">
        <v>51</v>
      </c>
      <c r="B47" s="13">
        <v>1160776</v>
      </c>
      <c r="C47" s="13">
        <v>1078056</v>
      </c>
      <c r="D47" s="13">
        <v>541420</v>
      </c>
      <c r="E47" s="14">
        <v>536636</v>
      </c>
      <c r="F47" s="18">
        <v>82704</v>
      </c>
      <c r="G47" s="14">
        <v>41666</v>
      </c>
      <c r="H47" s="14">
        <v>41038</v>
      </c>
      <c r="I47" s="14">
        <v>16</v>
      </c>
      <c r="J47" s="14">
        <v>5</v>
      </c>
      <c r="K47" s="14">
        <v>11</v>
      </c>
      <c r="L47" s="15" t="s">
        <v>78</v>
      </c>
      <c r="M47" s="14">
        <v>1146405</v>
      </c>
      <c r="N47" s="16">
        <v>0.94037970874167498</v>
      </c>
      <c r="O47" s="19">
        <v>74400</v>
      </c>
      <c r="P47" s="16">
        <v>1.11161290322581</v>
      </c>
      <c r="Q47" s="14">
        <v>120</v>
      </c>
      <c r="R47" s="17">
        <v>0.133333333333333</v>
      </c>
    </row>
    <row r="48" spans="1:18" x14ac:dyDescent="0.45">
      <c r="A48" s="4" t="s">
        <v>52</v>
      </c>
      <c r="B48" s="13">
        <v>1979952</v>
      </c>
      <c r="C48" s="13">
        <v>1697483</v>
      </c>
      <c r="D48" s="13">
        <v>852540</v>
      </c>
      <c r="E48" s="14">
        <v>844943</v>
      </c>
      <c r="F48" s="18">
        <v>282440</v>
      </c>
      <c r="G48" s="14">
        <v>141505</v>
      </c>
      <c r="H48" s="14">
        <v>140935</v>
      </c>
      <c r="I48" s="14">
        <v>29</v>
      </c>
      <c r="J48" s="14">
        <v>12</v>
      </c>
      <c r="K48" s="14">
        <v>17</v>
      </c>
      <c r="L48" s="15" t="s">
        <v>78</v>
      </c>
      <c r="M48" s="14">
        <v>1756950</v>
      </c>
      <c r="N48" s="16">
        <v>0.96615327698568598</v>
      </c>
      <c r="O48" s="19">
        <v>288800</v>
      </c>
      <c r="P48" s="16">
        <v>0.97797783933518001</v>
      </c>
      <c r="Q48" s="14">
        <v>140</v>
      </c>
      <c r="R48" s="17">
        <v>0.20714285714285699</v>
      </c>
    </row>
    <row r="49" spans="1:18" x14ac:dyDescent="0.45">
      <c r="A49" s="4" t="s">
        <v>53</v>
      </c>
      <c r="B49" s="13">
        <v>2602005</v>
      </c>
      <c r="C49" s="13">
        <v>2235887</v>
      </c>
      <c r="D49" s="13">
        <v>1122178</v>
      </c>
      <c r="E49" s="14">
        <v>1113709</v>
      </c>
      <c r="F49" s="18">
        <v>365872</v>
      </c>
      <c r="G49" s="14">
        <v>183426</v>
      </c>
      <c r="H49" s="14">
        <v>182446</v>
      </c>
      <c r="I49" s="14">
        <v>246</v>
      </c>
      <c r="J49" s="14">
        <v>123</v>
      </c>
      <c r="K49" s="14">
        <v>123</v>
      </c>
      <c r="L49" s="15" t="s">
        <v>78</v>
      </c>
      <c r="M49" s="14">
        <v>2318355</v>
      </c>
      <c r="N49" s="16">
        <v>0.96442822604821099</v>
      </c>
      <c r="O49" s="19">
        <v>349700</v>
      </c>
      <c r="P49" s="16">
        <v>1.0462453531598499</v>
      </c>
      <c r="Q49" s="14">
        <v>660</v>
      </c>
      <c r="R49" s="17">
        <v>0.37272727272727302</v>
      </c>
    </row>
    <row r="50" spans="1:18" x14ac:dyDescent="0.45">
      <c r="A50" s="4" t="s">
        <v>54</v>
      </c>
      <c r="B50" s="13">
        <v>1653111</v>
      </c>
      <c r="C50" s="13">
        <v>1518185</v>
      </c>
      <c r="D50" s="13">
        <v>762716</v>
      </c>
      <c r="E50" s="14">
        <v>755469</v>
      </c>
      <c r="F50" s="18">
        <v>134838</v>
      </c>
      <c r="G50" s="14">
        <v>67647</v>
      </c>
      <c r="H50" s="14">
        <v>67191</v>
      </c>
      <c r="I50" s="14">
        <v>88</v>
      </c>
      <c r="J50" s="14">
        <v>38</v>
      </c>
      <c r="K50" s="14">
        <v>50</v>
      </c>
      <c r="L50" s="15" t="s">
        <v>78</v>
      </c>
      <c r="M50" s="14">
        <v>1559025</v>
      </c>
      <c r="N50" s="16">
        <v>0.97380414040826802</v>
      </c>
      <c r="O50" s="19">
        <v>125500</v>
      </c>
      <c r="P50" s="16">
        <v>1.0744063745019901</v>
      </c>
      <c r="Q50" s="14">
        <v>300</v>
      </c>
      <c r="R50" s="17">
        <v>0.293333333333333</v>
      </c>
    </row>
    <row r="51" spans="1:18" x14ac:dyDescent="0.45">
      <c r="A51" s="4" t="s">
        <v>55</v>
      </c>
      <c r="B51" s="13">
        <v>1566583</v>
      </c>
      <c r="C51" s="13">
        <v>1504476</v>
      </c>
      <c r="D51" s="13">
        <v>755577</v>
      </c>
      <c r="E51" s="14">
        <v>748899</v>
      </c>
      <c r="F51" s="18">
        <v>62082</v>
      </c>
      <c r="G51" s="14">
        <v>31135</v>
      </c>
      <c r="H51" s="14">
        <v>30947</v>
      </c>
      <c r="I51" s="14">
        <v>25</v>
      </c>
      <c r="J51" s="14">
        <v>10</v>
      </c>
      <c r="K51" s="14">
        <v>15</v>
      </c>
      <c r="L51" s="15" t="s">
        <v>78</v>
      </c>
      <c r="M51" s="14">
        <v>1567995</v>
      </c>
      <c r="N51" s="16">
        <v>0.95949030449714401</v>
      </c>
      <c r="O51" s="19">
        <v>55600</v>
      </c>
      <c r="P51" s="16">
        <v>1.1165827338129499</v>
      </c>
      <c r="Q51" s="14">
        <v>180</v>
      </c>
      <c r="R51" s="17">
        <v>0.13888888888888901</v>
      </c>
    </row>
    <row r="52" spans="1:18" x14ac:dyDescent="0.45">
      <c r="A52" s="4" t="s">
        <v>56</v>
      </c>
      <c r="B52" s="13">
        <v>2345821</v>
      </c>
      <c r="C52" s="13">
        <v>2150681</v>
      </c>
      <c r="D52" s="13">
        <v>1079975</v>
      </c>
      <c r="E52" s="14">
        <v>1070706</v>
      </c>
      <c r="F52" s="18">
        <v>194906</v>
      </c>
      <c r="G52" s="14">
        <v>97745</v>
      </c>
      <c r="H52" s="14">
        <v>97161</v>
      </c>
      <c r="I52" s="14">
        <v>234</v>
      </c>
      <c r="J52" s="14">
        <v>115</v>
      </c>
      <c r="K52" s="14">
        <v>119</v>
      </c>
      <c r="L52" s="15" t="s">
        <v>78</v>
      </c>
      <c r="M52" s="14">
        <v>2222610</v>
      </c>
      <c r="N52" s="16">
        <v>0.967637597239282</v>
      </c>
      <c r="O52" s="19">
        <v>197100</v>
      </c>
      <c r="P52" s="16">
        <v>0.98886859462201904</v>
      </c>
      <c r="Q52" s="14">
        <v>340</v>
      </c>
      <c r="R52" s="17">
        <v>0.68823529411764695</v>
      </c>
    </row>
    <row r="53" spans="1:18" x14ac:dyDescent="0.45">
      <c r="A53" s="4" t="s">
        <v>57</v>
      </c>
      <c r="B53" s="13">
        <v>1923373</v>
      </c>
      <c r="C53" s="13">
        <v>1645932</v>
      </c>
      <c r="D53" s="13">
        <v>828553</v>
      </c>
      <c r="E53" s="14">
        <v>817379</v>
      </c>
      <c r="F53" s="18">
        <v>276964</v>
      </c>
      <c r="G53" s="14">
        <v>139332</v>
      </c>
      <c r="H53" s="14">
        <v>137632</v>
      </c>
      <c r="I53" s="14">
        <v>477</v>
      </c>
      <c r="J53" s="14">
        <v>242</v>
      </c>
      <c r="K53" s="14">
        <v>235</v>
      </c>
      <c r="L53" s="15" t="s">
        <v>78</v>
      </c>
      <c r="M53" s="14">
        <v>1835925</v>
      </c>
      <c r="N53" s="16">
        <v>0.896513746476572</v>
      </c>
      <c r="O53" s="19">
        <v>305500</v>
      </c>
      <c r="P53" s="16">
        <v>0.90659247135842902</v>
      </c>
      <c r="Q53" s="14">
        <v>1060</v>
      </c>
      <c r="R53" s="17">
        <v>0.45</v>
      </c>
    </row>
    <row r="55" spans="1:18" x14ac:dyDescent="0.45">
      <c r="A55" s="41" t="s">
        <v>79</v>
      </c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</row>
    <row r="56" spans="1:18" x14ac:dyDescent="0.45">
      <c r="A56" s="52" t="s">
        <v>80</v>
      </c>
      <c r="B56" s="52"/>
      <c r="C56" s="52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</row>
    <row r="57" spans="1:18" x14ac:dyDescent="0.45">
      <c r="A57" s="52" t="s">
        <v>81</v>
      </c>
      <c r="B57" s="52"/>
      <c r="C57" s="52"/>
      <c r="D57" s="52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</row>
    <row r="58" spans="1:18" x14ac:dyDescent="0.45">
      <c r="A58" s="52" t="s">
        <v>82</v>
      </c>
      <c r="B58" s="52"/>
      <c r="C58" s="52"/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</row>
    <row r="59" spans="1:18" ht="18" customHeight="1" x14ac:dyDescent="0.45">
      <c r="A59" s="41" t="s">
        <v>83</v>
      </c>
      <c r="B59" s="41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</row>
    <row r="60" spans="1:18" x14ac:dyDescent="0.45">
      <c r="A60" s="1" t="s">
        <v>84</v>
      </c>
    </row>
  </sheetData>
  <mergeCells count="16">
    <mergeCell ref="A59:P59"/>
    <mergeCell ref="Q2:R2"/>
    <mergeCell ref="A3:A5"/>
    <mergeCell ref="B3:K3"/>
    <mergeCell ref="M3:R3"/>
    <mergeCell ref="B4:B5"/>
    <mergeCell ref="C4:E4"/>
    <mergeCell ref="F4:H4"/>
    <mergeCell ref="I4:K4"/>
    <mergeCell ref="M4:N4"/>
    <mergeCell ref="O4:P4"/>
    <mergeCell ref="Q4:R4"/>
    <mergeCell ref="A55:P55"/>
    <mergeCell ref="A56:P56"/>
    <mergeCell ref="A57:P57"/>
    <mergeCell ref="A58:P58"/>
  </mergeCells>
  <phoneticPr fontId="2"/>
  <pageMargins left="0.7" right="0.7" top="0.75" bottom="0.75" header="0.3" footer="0.3"/>
  <pageSetup paperSize="9" scale="43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9"/>
  <sheetViews>
    <sheetView workbookViewId="0">
      <selection activeCell="E18" sqref="E18"/>
    </sheetView>
  </sheetViews>
  <sheetFormatPr defaultRowHeight="18" x14ac:dyDescent="0.45"/>
  <cols>
    <col min="1" max="1" width="12" customWidth="1"/>
    <col min="2" max="2" width="15.09765625" customWidth="1"/>
    <col min="3" max="5" width="13.8984375" customWidth="1"/>
    <col min="6" max="6" width="17" customWidth="1"/>
  </cols>
  <sheetData>
    <row r="1" spans="1:6" x14ac:dyDescent="0.45">
      <c r="A1" t="s">
        <v>85</v>
      </c>
    </row>
    <row r="2" spans="1:6" x14ac:dyDescent="0.45">
      <c r="D2" s="3" t="s">
        <v>86</v>
      </c>
    </row>
    <row r="3" spans="1:6" ht="36" x14ac:dyDescent="0.45">
      <c r="A3" s="4" t="s">
        <v>2</v>
      </c>
      <c r="B3" s="12" t="s">
        <v>87</v>
      </c>
      <c r="C3" s="5" t="s">
        <v>4</v>
      </c>
      <c r="D3" s="5" t="s">
        <v>5</v>
      </c>
      <c r="E3" s="9"/>
    </row>
    <row r="4" spans="1:6" x14ac:dyDescent="0.45">
      <c r="A4" s="7" t="s">
        <v>10</v>
      </c>
      <c r="B4" s="10">
        <f>SUM(B5:B51)</f>
        <v>12294115</v>
      </c>
      <c r="C4" s="10">
        <f t="shared" ref="C4:D4" si="0">SUM(C5:C51)</f>
        <v>6532164</v>
      </c>
      <c r="D4" s="10">
        <f t="shared" si="0"/>
        <v>5761951</v>
      </c>
      <c r="E4" s="20"/>
    </row>
    <row r="5" spans="1:6" x14ac:dyDescent="0.45">
      <c r="A5" s="4" t="s">
        <v>11</v>
      </c>
      <c r="B5" s="10">
        <f>SUM(C5:D5)</f>
        <v>622010</v>
      </c>
      <c r="C5" s="10">
        <v>329121</v>
      </c>
      <c r="D5" s="10">
        <v>292889</v>
      </c>
      <c r="E5" s="20"/>
    </row>
    <row r="6" spans="1:6" x14ac:dyDescent="0.45">
      <c r="A6" s="4" t="s">
        <v>12</v>
      </c>
      <c r="B6" s="10">
        <f t="shared" ref="B6:B51" si="1">SUM(C6:D6)</f>
        <v>127635</v>
      </c>
      <c r="C6" s="10">
        <v>67672</v>
      </c>
      <c r="D6" s="10">
        <v>59963</v>
      </c>
      <c r="E6" s="20"/>
    </row>
    <row r="7" spans="1:6" x14ac:dyDescent="0.45">
      <c r="A7" s="4" t="s">
        <v>13</v>
      </c>
      <c r="B7" s="10">
        <f t="shared" si="1"/>
        <v>136340</v>
      </c>
      <c r="C7" s="10">
        <v>72438</v>
      </c>
      <c r="D7" s="10">
        <v>63902</v>
      </c>
      <c r="E7" s="20"/>
    </row>
    <row r="8" spans="1:6" x14ac:dyDescent="0.45">
      <c r="A8" s="4" t="s">
        <v>14</v>
      </c>
      <c r="B8" s="10">
        <f t="shared" si="1"/>
        <v>279258</v>
      </c>
      <c r="C8" s="10">
        <v>151012</v>
      </c>
      <c r="D8" s="10">
        <v>128246</v>
      </c>
      <c r="E8" s="20"/>
    </row>
    <row r="9" spans="1:6" x14ac:dyDescent="0.45">
      <c r="A9" s="4" t="s">
        <v>15</v>
      </c>
      <c r="B9" s="10">
        <f t="shared" si="1"/>
        <v>109968</v>
      </c>
      <c r="C9" s="10">
        <v>57783</v>
      </c>
      <c r="D9" s="10">
        <v>52185</v>
      </c>
      <c r="E9" s="20"/>
    </row>
    <row r="10" spans="1:6" x14ac:dyDescent="0.45">
      <c r="A10" s="4" t="s">
        <v>16</v>
      </c>
      <c r="B10" s="10">
        <f t="shared" si="1"/>
        <v>114558</v>
      </c>
      <c r="C10" s="10">
        <v>59511</v>
      </c>
      <c r="D10" s="10">
        <v>55047</v>
      </c>
      <c r="E10" s="20"/>
    </row>
    <row r="11" spans="1:6" x14ac:dyDescent="0.45">
      <c r="A11" s="4" t="s">
        <v>17</v>
      </c>
      <c r="B11" s="10">
        <f t="shared" si="1"/>
        <v>202123</v>
      </c>
      <c r="C11" s="10">
        <v>105214</v>
      </c>
      <c r="D11" s="10">
        <v>96909</v>
      </c>
      <c r="E11" s="20"/>
    </row>
    <row r="12" spans="1:6" x14ac:dyDescent="0.45">
      <c r="A12" s="4" t="s">
        <v>18</v>
      </c>
      <c r="B12" s="10">
        <f t="shared" si="1"/>
        <v>272373</v>
      </c>
      <c r="C12" s="10">
        <v>145190</v>
      </c>
      <c r="D12" s="10">
        <v>127183</v>
      </c>
      <c r="E12" s="20"/>
      <c r="F12" s="21"/>
    </row>
    <row r="13" spans="1:6" x14ac:dyDescent="0.45">
      <c r="A13" s="6" t="s">
        <v>19</v>
      </c>
      <c r="B13" s="10">
        <f t="shared" si="1"/>
        <v>160736</v>
      </c>
      <c r="C13" s="10">
        <v>85170</v>
      </c>
      <c r="D13" s="10">
        <v>75566</v>
      </c>
      <c r="E13" s="9"/>
    </row>
    <row r="14" spans="1:6" x14ac:dyDescent="0.45">
      <c r="A14" s="4" t="s">
        <v>20</v>
      </c>
      <c r="B14" s="10">
        <f t="shared" si="1"/>
        <v>193603</v>
      </c>
      <c r="C14" s="10">
        <v>104105</v>
      </c>
      <c r="D14" s="10">
        <v>89498</v>
      </c>
    </row>
    <row r="15" spans="1:6" x14ac:dyDescent="0.45">
      <c r="A15" s="4" t="s">
        <v>21</v>
      </c>
      <c r="B15" s="10">
        <f t="shared" si="1"/>
        <v>594185</v>
      </c>
      <c r="C15" s="10">
        <v>316629</v>
      </c>
      <c r="D15" s="10">
        <v>277556</v>
      </c>
    </row>
    <row r="16" spans="1:6" x14ac:dyDescent="0.45">
      <c r="A16" s="4" t="s">
        <v>22</v>
      </c>
      <c r="B16" s="10">
        <f t="shared" si="1"/>
        <v>510380</v>
      </c>
      <c r="C16" s="10">
        <v>270761</v>
      </c>
      <c r="D16" s="10">
        <v>239619</v>
      </c>
    </row>
    <row r="17" spans="1:4" x14ac:dyDescent="0.45">
      <c r="A17" s="4" t="s">
        <v>23</v>
      </c>
      <c r="B17" s="10">
        <f t="shared" si="1"/>
        <v>1156429</v>
      </c>
      <c r="C17" s="10">
        <v>610484</v>
      </c>
      <c r="D17" s="10">
        <v>545945</v>
      </c>
    </row>
    <row r="18" spans="1:4" x14ac:dyDescent="0.45">
      <c r="A18" s="4" t="s">
        <v>24</v>
      </c>
      <c r="B18" s="10">
        <f t="shared" si="1"/>
        <v>744461</v>
      </c>
      <c r="C18" s="10">
        <v>396406</v>
      </c>
      <c r="D18" s="10">
        <v>348055</v>
      </c>
    </row>
    <row r="19" spans="1:4" x14ac:dyDescent="0.45">
      <c r="A19" s="4" t="s">
        <v>25</v>
      </c>
      <c r="B19" s="10">
        <f t="shared" si="1"/>
        <v>219377</v>
      </c>
      <c r="C19" s="10">
        <v>120665</v>
      </c>
      <c r="D19" s="10">
        <v>98712</v>
      </c>
    </row>
    <row r="20" spans="1:4" x14ac:dyDescent="0.45">
      <c r="A20" s="4" t="s">
        <v>26</v>
      </c>
      <c r="B20" s="10">
        <f t="shared" si="1"/>
        <v>108367</v>
      </c>
      <c r="C20" s="10">
        <v>56053</v>
      </c>
      <c r="D20" s="10">
        <v>52314</v>
      </c>
    </row>
    <row r="21" spans="1:4" x14ac:dyDescent="0.45">
      <c r="A21" s="4" t="s">
        <v>27</v>
      </c>
      <c r="B21" s="10">
        <f t="shared" si="1"/>
        <v>127843</v>
      </c>
      <c r="C21" s="10">
        <v>66996</v>
      </c>
      <c r="D21" s="10">
        <v>60847</v>
      </c>
    </row>
    <row r="22" spans="1:4" x14ac:dyDescent="0.45">
      <c r="A22" s="4" t="s">
        <v>28</v>
      </c>
      <c r="B22" s="10">
        <f t="shared" si="1"/>
        <v>94396</v>
      </c>
      <c r="C22" s="10">
        <v>48565</v>
      </c>
      <c r="D22" s="10">
        <v>45831</v>
      </c>
    </row>
    <row r="23" spans="1:4" x14ac:dyDescent="0.45">
      <c r="A23" s="4" t="s">
        <v>29</v>
      </c>
      <c r="B23" s="10">
        <f t="shared" si="1"/>
        <v>80670</v>
      </c>
      <c r="C23" s="10">
        <v>42589</v>
      </c>
      <c r="D23" s="10">
        <v>38081</v>
      </c>
    </row>
    <row r="24" spans="1:4" x14ac:dyDescent="0.45">
      <c r="A24" s="4" t="s">
        <v>30</v>
      </c>
      <c r="B24" s="10">
        <f t="shared" si="1"/>
        <v>196409</v>
      </c>
      <c r="C24" s="10">
        <v>104803</v>
      </c>
      <c r="D24" s="10">
        <v>91606</v>
      </c>
    </row>
    <row r="25" spans="1:4" x14ac:dyDescent="0.45">
      <c r="A25" s="4" t="s">
        <v>31</v>
      </c>
      <c r="B25" s="10">
        <f t="shared" si="1"/>
        <v>202127</v>
      </c>
      <c r="C25" s="10">
        <v>104076</v>
      </c>
      <c r="D25" s="10">
        <v>98051</v>
      </c>
    </row>
    <row r="26" spans="1:4" x14ac:dyDescent="0.45">
      <c r="A26" s="4" t="s">
        <v>32</v>
      </c>
      <c r="B26" s="10">
        <f t="shared" si="1"/>
        <v>311028</v>
      </c>
      <c r="C26" s="10">
        <v>163684</v>
      </c>
      <c r="D26" s="10">
        <v>147344</v>
      </c>
    </row>
    <row r="27" spans="1:4" x14ac:dyDescent="0.45">
      <c r="A27" s="4" t="s">
        <v>33</v>
      </c>
      <c r="B27" s="10">
        <f t="shared" si="1"/>
        <v>683602</v>
      </c>
      <c r="C27" s="10">
        <v>377735</v>
      </c>
      <c r="D27" s="10">
        <v>305867</v>
      </c>
    </row>
    <row r="28" spans="1:4" x14ac:dyDescent="0.45">
      <c r="A28" s="4" t="s">
        <v>34</v>
      </c>
      <c r="B28" s="10">
        <f t="shared" si="1"/>
        <v>170728</v>
      </c>
      <c r="C28" s="10">
        <v>89383</v>
      </c>
      <c r="D28" s="10">
        <v>81345</v>
      </c>
    </row>
    <row r="29" spans="1:4" x14ac:dyDescent="0.45">
      <c r="A29" s="4" t="s">
        <v>35</v>
      </c>
      <c r="B29" s="10">
        <f t="shared" si="1"/>
        <v>121154</v>
      </c>
      <c r="C29" s="10">
        <v>63126</v>
      </c>
      <c r="D29" s="10">
        <v>58028</v>
      </c>
    </row>
    <row r="30" spans="1:4" x14ac:dyDescent="0.45">
      <c r="A30" s="4" t="s">
        <v>36</v>
      </c>
      <c r="B30" s="10">
        <f t="shared" si="1"/>
        <v>262814</v>
      </c>
      <c r="C30" s="10">
        <v>141663</v>
      </c>
      <c r="D30" s="10">
        <v>121151</v>
      </c>
    </row>
    <row r="31" spans="1:4" x14ac:dyDescent="0.45">
      <c r="A31" s="4" t="s">
        <v>37</v>
      </c>
      <c r="B31" s="10">
        <f t="shared" si="1"/>
        <v>788849</v>
      </c>
      <c r="C31" s="10">
        <v>419978</v>
      </c>
      <c r="D31" s="10">
        <v>368871</v>
      </c>
    </row>
    <row r="32" spans="1:4" x14ac:dyDescent="0.45">
      <c r="A32" s="4" t="s">
        <v>38</v>
      </c>
      <c r="B32" s="10">
        <f t="shared" si="1"/>
        <v>503825</v>
      </c>
      <c r="C32" s="10">
        <v>265713</v>
      </c>
      <c r="D32" s="10">
        <v>238112</v>
      </c>
    </row>
    <row r="33" spans="1:4" x14ac:dyDescent="0.45">
      <c r="A33" s="4" t="s">
        <v>39</v>
      </c>
      <c r="B33" s="10">
        <f t="shared" si="1"/>
        <v>138127</v>
      </c>
      <c r="C33" s="10">
        <v>71939</v>
      </c>
      <c r="D33" s="10">
        <v>66188</v>
      </c>
    </row>
    <row r="34" spans="1:4" x14ac:dyDescent="0.45">
      <c r="A34" s="4" t="s">
        <v>40</v>
      </c>
      <c r="B34" s="10">
        <f t="shared" si="1"/>
        <v>101989</v>
      </c>
      <c r="C34" s="10">
        <v>53764</v>
      </c>
      <c r="D34" s="10">
        <v>48225</v>
      </c>
    </row>
    <row r="35" spans="1:4" x14ac:dyDescent="0.45">
      <c r="A35" s="4" t="s">
        <v>41</v>
      </c>
      <c r="B35" s="10">
        <f t="shared" si="1"/>
        <v>64807</v>
      </c>
      <c r="C35" s="10">
        <v>33734</v>
      </c>
      <c r="D35" s="10">
        <v>31073</v>
      </c>
    </row>
    <row r="36" spans="1:4" x14ac:dyDescent="0.45">
      <c r="A36" s="4" t="s">
        <v>42</v>
      </c>
      <c r="B36" s="10">
        <f t="shared" si="1"/>
        <v>75967</v>
      </c>
      <c r="C36" s="10">
        <v>40916</v>
      </c>
      <c r="D36" s="10">
        <v>35051</v>
      </c>
    </row>
    <row r="37" spans="1:4" x14ac:dyDescent="0.45">
      <c r="A37" s="4" t="s">
        <v>43</v>
      </c>
      <c r="B37" s="10">
        <f t="shared" si="1"/>
        <v>245459</v>
      </c>
      <c r="C37" s="10">
        <v>132914</v>
      </c>
      <c r="D37" s="10">
        <v>112545</v>
      </c>
    </row>
    <row r="38" spans="1:4" x14ac:dyDescent="0.45">
      <c r="A38" s="4" t="s">
        <v>44</v>
      </c>
      <c r="B38" s="10">
        <f t="shared" si="1"/>
        <v>317115</v>
      </c>
      <c r="C38" s="10">
        <v>166219</v>
      </c>
      <c r="D38" s="10">
        <v>150896</v>
      </c>
    </row>
    <row r="39" spans="1:4" x14ac:dyDescent="0.45">
      <c r="A39" s="4" t="s">
        <v>45</v>
      </c>
      <c r="B39" s="10">
        <f t="shared" si="1"/>
        <v>185631</v>
      </c>
      <c r="C39" s="10">
        <v>101685</v>
      </c>
      <c r="D39" s="10">
        <v>83946</v>
      </c>
    </row>
    <row r="40" spans="1:4" x14ac:dyDescent="0.45">
      <c r="A40" s="4" t="s">
        <v>46</v>
      </c>
      <c r="B40" s="10">
        <f t="shared" si="1"/>
        <v>98243</v>
      </c>
      <c r="C40" s="10">
        <v>51317</v>
      </c>
      <c r="D40" s="10">
        <v>46926</v>
      </c>
    </row>
    <row r="41" spans="1:4" x14ac:dyDescent="0.45">
      <c r="A41" s="4" t="s">
        <v>47</v>
      </c>
      <c r="B41" s="10">
        <f t="shared" si="1"/>
        <v>104837</v>
      </c>
      <c r="C41" s="10">
        <v>54695</v>
      </c>
      <c r="D41" s="10">
        <v>50142</v>
      </c>
    </row>
    <row r="42" spans="1:4" x14ac:dyDescent="0.45">
      <c r="A42" s="4" t="s">
        <v>48</v>
      </c>
      <c r="B42" s="10">
        <f t="shared" si="1"/>
        <v>158805</v>
      </c>
      <c r="C42" s="10">
        <v>81880</v>
      </c>
      <c r="D42" s="10">
        <v>76925</v>
      </c>
    </row>
    <row r="43" spans="1:4" x14ac:dyDescent="0.45">
      <c r="A43" s="4" t="s">
        <v>49</v>
      </c>
      <c r="B43" s="10">
        <f t="shared" si="1"/>
        <v>86080</v>
      </c>
      <c r="C43" s="10">
        <v>44293</v>
      </c>
      <c r="D43" s="10">
        <v>41787</v>
      </c>
    </row>
    <row r="44" spans="1:4" x14ac:dyDescent="0.45">
      <c r="A44" s="4" t="s">
        <v>50</v>
      </c>
      <c r="B44" s="10">
        <f t="shared" si="1"/>
        <v>524934</v>
      </c>
      <c r="C44" s="10">
        <v>284356</v>
      </c>
      <c r="D44" s="10">
        <v>240578</v>
      </c>
    </row>
    <row r="45" spans="1:4" x14ac:dyDescent="0.45">
      <c r="A45" s="4" t="s">
        <v>51</v>
      </c>
      <c r="B45" s="10">
        <f t="shared" si="1"/>
        <v>116046</v>
      </c>
      <c r="C45" s="10">
        <v>60085</v>
      </c>
      <c r="D45" s="10">
        <v>55961</v>
      </c>
    </row>
    <row r="46" spans="1:4" x14ac:dyDescent="0.45">
      <c r="A46" s="4" t="s">
        <v>52</v>
      </c>
      <c r="B46" s="10">
        <f t="shared" si="1"/>
        <v>151179</v>
      </c>
      <c r="C46" s="10">
        <v>80004</v>
      </c>
      <c r="D46" s="10">
        <v>71175</v>
      </c>
    </row>
    <row r="47" spans="1:4" x14ac:dyDescent="0.45">
      <c r="A47" s="4" t="s">
        <v>53</v>
      </c>
      <c r="B47" s="10">
        <f t="shared" si="1"/>
        <v>234197</v>
      </c>
      <c r="C47" s="10">
        <v>121032</v>
      </c>
      <c r="D47" s="10">
        <v>113165</v>
      </c>
    </row>
    <row r="48" spans="1:4" x14ac:dyDescent="0.45">
      <c r="A48" s="4" t="s">
        <v>54</v>
      </c>
      <c r="B48" s="10">
        <f t="shared" si="1"/>
        <v>139125</v>
      </c>
      <c r="C48" s="10">
        <v>73914</v>
      </c>
      <c r="D48" s="10">
        <v>65211</v>
      </c>
    </row>
    <row r="49" spans="1:4" x14ac:dyDescent="0.45">
      <c r="A49" s="4" t="s">
        <v>55</v>
      </c>
      <c r="B49" s="10">
        <f t="shared" si="1"/>
        <v>117802</v>
      </c>
      <c r="C49" s="10">
        <v>61886</v>
      </c>
      <c r="D49" s="10">
        <v>55916</v>
      </c>
    </row>
    <row r="50" spans="1:4" x14ac:dyDescent="0.45">
      <c r="A50" s="4" t="s">
        <v>56</v>
      </c>
      <c r="B50" s="10">
        <f t="shared" si="1"/>
        <v>204871</v>
      </c>
      <c r="C50" s="10">
        <v>109133</v>
      </c>
      <c r="D50" s="10">
        <v>95738</v>
      </c>
    </row>
    <row r="51" spans="1:4" x14ac:dyDescent="0.45">
      <c r="A51" s="4" t="s">
        <v>57</v>
      </c>
      <c r="B51" s="10">
        <f t="shared" si="1"/>
        <v>133653</v>
      </c>
      <c r="C51" s="10">
        <v>71873</v>
      </c>
      <c r="D51" s="10">
        <v>61780</v>
      </c>
    </row>
    <row r="53" spans="1:4" x14ac:dyDescent="0.45">
      <c r="A53" s="9" t="s">
        <v>88</v>
      </c>
    </row>
    <row r="54" spans="1:4" x14ac:dyDescent="0.45">
      <c r="A54" t="s">
        <v>89</v>
      </c>
    </row>
    <row r="55" spans="1:4" x14ac:dyDescent="0.45">
      <c r="A55" t="s">
        <v>90</v>
      </c>
    </row>
    <row r="56" spans="1:4" x14ac:dyDescent="0.45">
      <c r="A56" t="s">
        <v>91</v>
      </c>
    </row>
    <row r="57" spans="1:4" x14ac:dyDescent="0.45">
      <c r="A57" s="1" t="s">
        <v>92</v>
      </c>
    </row>
    <row r="58" spans="1:4" x14ac:dyDescent="0.45">
      <c r="A58" t="s">
        <v>93</v>
      </c>
    </row>
    <row r="59" spans="1:4" x14ac:dyDescent="0.45">
      <c r="A59" t="s">
        <v>94</v>
      </c>
    </row>
  </sheetData>
  <phoneticPr fontId="2"/>
  <pageMargins left="0.7" right="0.7" top="0.75" bottom="0.75" header="0.3" footer="0.3"/>
  <pageSetup paperSize="9" scale="65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89559dea-130d-4237-8e78-1ce7f44b9a24">DIGI-808455956-3395729</_dlc_DocId>
    <_Flow_SignoffStatus xmlns="0e1d05ab-b491-48cc-a1d7-91236226a3a4" xsi:nil="true"/>
    <d1ca xmlns="0e1d05ab-b491-48cc-a1d7-91236226a3a4" xsi:nil="true"/>
    <_ip_UnifiedCompliancePolicyUIAction xmlns="http://schemas.microsoft.com/sharepoint/v3" xsi:nil="true"/>
    <_dlc_DocIdUrl xmlns="89559dea-130d-4237-8e78-1ce7f44b9a24">
      <Url>https://digitalgojp.sharepoint.com/sites/digi_portal/_layouts/15/DocIdRedir.aspx?ID=DIGI-808455956-3395729</Url>
      <Description>DIGI-808455956-3395729</Description>
    </_dlc_DocIdUrl>
    <_ip_UnifiedCompliancePolicyProperties xmlns="http://schemas.microsoft.com/sharepoint/v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E8684AFC7BA4E946AF96F6A5CBEE62BB" ma:contentTypeVersion="36" ma:contentTypeDescription="新しいドキュメントを作成します。" ma:contentTypeScope="" ma:versionID="2912107b7264d4aefd251cad6a34db0d">
  <xsd:schema xmlns:xsd="http://www.w3.org/2001/XMLSchema" xmlns:xs="http://www.w3.org/2001/XMLSchema" xmlns:p="http://schemas.microsoft.com/office/2006/metadata/properties" xmlns:ns1="http://schemas.microsoft.com/sharepoint/v3" xmlns:ns2="89559dea-130d-4237-8e78-1ce7f44b9a24" xmlns:ns3="0e1d05ab-b491-48cc-a1d7-91236226a3a4" targetNamespace="http://schemas.microsoft.com/office/2006/metadata/properties" ma:root="true" ma:fieldsID="3bdf01f10b0338da7a5a85bd71431d3e" ns1:_="" ns2:_="" ns3:_="">
    <xsd:import namespace="http://schemas.microsoft.com/sharepoint/v3"/>
    <xsd:import namespace="89559dea-130d-4237-8e78-1ce7f44b9a24"/>
    <xsd:import namespace="0e1d05ab-b491-48cc-a1d7-91236226a3a4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OCR" minOccurs="0"/>
                <xsd:element ref="ns1:_ip_UnifiedCompliancePolicyProperties" minOccurs="0"/>
                <xsd:element ref="ns1:_ip_UnifiedCompliancePolicyUIAction" minOccurs="0"/>
                <xsd:element ref="ns3:MediaServiceLocation" minOccurs="0"/>
                <xsd:element ref="ns2:SharedWithUsers" minOccurs="0"/>
                <xsd:element ref="ns2:SharedWithDetails" minOccurs="0"/>
                <xsd:element ref="ns3:d1ca" minOccurs="0"/>
                <xsd:element ref="ns3:_Flow_SignoffStatu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統合コンプライアンス ポリシーのプロパティ" ma:hidden="true" ma:internalName="_ip_UnifiedCompliancePolicyProperties">
      <xsd:simpleType>
        <xsd:restriction base="dms:Note"/>
      </xsd:simpleType>
    </xsd:element>
    <xsd:element name="_ip_UnifiedCompliancePolicyUIAction" ma:index="21" nillable="true" ma:displayName="統合コンプライアンス ポリシーの UI アクション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9559dea-130d-4237-8e78-1ce7f44b9a24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ドキュメント ID 値" ma:description="このアイテムに割り当てられているドキュメント ID の値です。" ma:internalName="_dlc_DocId" ma:readOnly="true">
      <xsd:simpleType>
        <xsd:restriction base="dms:Text"/>
      </xsd:simpleType>
    </xsd:element>
    <xsd:element name="_dlc_DocIdUrl" ma:index="9" nillable="true" ma:displayName="ドキュメントID:" ma:description="このドキュメントへの常時接続リンクです。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ID を保持" ma:description="追加時に ID を保持します。" ma:hidden="true" ma:internalName="_dlc_DocIdPersistId" ma:readOnly="true">
      <xsd:simpleType>
        <xsd:restriction base="dms:Boolean"/>
      </xsd:simpleType>
    </xsd:element>
    <xsd:element name="SharedWithUsers" ma:index="23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4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1d05ab-b491-48cc-a1d7-91236226a3a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2" nillable="true" ma:displayName="Location" ma:internalName="MediaServiceLocation" ma:readOnly="true">
      <xsd:simpleType>
        <xsd:restriction base="dms:Text"/>
      </xsd:simpleType>
    </xsd:element>
    <xsd:element name="d1ca" ma:index="25" nillable="true" ma:displayName="数値" ma:internalName="d1ca">
      <xsd:simpleType>
        <xsd:restriction base="dms:Number"/>
      </xsd:simpleType>
    </xsd:element>
    <xsd:element name="_Flow_SignoffStatus" ma:index="26" nillable="true" ma:displayName="承認の状態" ma:internalName="_x627f__x8a8d__x306e__x72b6__x614b_">
      <xsd:simpleType>
        <xsd:restriction base="dms:Text"/>
      </xsd:simpleType>
    </xsd:element>
    <xsd:element name="MediaLengthInSeconds" ma:index="27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BAE537C-60CD-4866-A00E-6DE043086ED5}">
  <ds:schemaRefs>
    <ds:schemaRef ds:uri="http://schemas.microsoft.com/office/2006/metadata/properties"/>
    <ds:schemaRef ds:uri="http://schemas.microsoft.com/office/infopath/2007/PartnerControls"/>
    <ds:schemaRef ds:uri="89559dea-130d-4237-8e78-1ce7f44b9a24"/>
    <ds:schemaRef ds:uri="0e1d05ab-b491-48cc-a1d7-91236226a3a4"/>
    <ds:schemaRef ds:uri="http://schemas.microsoft.com/sharepoint/v3"/>
  </ds:schemaRefs>
</ds:datastoreItem>
</file>

<file path=customXml/itemProps2.xml><?xml version="1.0" encoding="utf-8"?>
<ds:datastoreItem xmlns:ds="http://schemas.openxmlformats.org/officeDocument/2006/customXml" ds:itemID="{4A6BA076-4771-484F-85B6-DA96070A9B2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89559dea-130d-4237-8e78-1ce7f44b9a24"/>
    <ds:schemaRef ds:uri="0e1d05ab-b491-48cc-a1d7-91236226a3a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1BD8C64-296D-4CB9-9F83-C316F30B7AA6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A0728C7E-66ED-4D88-B0BD-A0023A345DC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総接種回数</vt:lpstr>
      <vt:lpstr>一般接種</vt:lpstr>
      <vt:lpstr>医療従事者等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2021-07-12T02:26:06Z</dcterms:created>
  <dcterms:modified xsi:type="dcterms:W3CDTF">2022-02-04T02:47:43Z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0x010100E8684AFC7BA4E946AF96F6A5CBEE62BB</vt:lpwstr>
  </property>
  <property fmtid="{D5CDD505-2E9C-101B-9397-08002B2CF9AE}" pid="3" name="_dlc_DocIdItemGuid">
    <vt:lpwstr>71a60f59-c317-4b85-8c76-1446eed800df</vt:lpwstr>
  </property>
</Properties>
</file>