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64011"/>
  <bookViews>
    <workbookView xWindow="-120" yWindow="-120" windowWidth="38640" windowHeight="21240"/>
  </bookViews>
  <sheets>
    <sheet name="総接種回数" sheetId="6" r:id="rId1"/>
    <sheet name="一般接種" sheetId="7" r:id="rId2"/>
    <sheet name="医療従事者等" sheetId="8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6" l="1"/>
  <c r="G6" i="6"/>
  <c r="C8" i="6"/>
  <c r="D8" i="6"/>
  <c r="C9" i="6"/>
  <c r="D9" i="6"/>
  <c r="C10" i="6"/>
  <c r="D10" i="6"/>
  <c r="C11" i="6"/>
  <c r="D11" i="6"/>
  <c r="C12" i="6"/>
  <c r="D12" i="6"/>
  <c r="C13" i="6"/>
  <c r="D13" i="6"/>
  <c r="C14" i="6"/>
  <c r="D14" i="6"/>
  <c r="C15" i="6"/>
  <c r="D15" i="6"/>
  <c r="C16" i="6"/>
  <c r="D16" i="6"/>
  <c r="C17" i="6"/>
  <c r="D17" i="6"/>
  <c r="C18" i="6"/>
  <c r="D18" i="6"/>
  <c r="C19" i="6"/>
  <c r="D19" i="6"/>
  <c r="C20" i="6"/>
  <c r="D20" i="6"/>
  <c r="C21" i="6"/>
  <c r="D21" i="6"/>
  <c r="C22" i="6"/>
  <c r="D22" i="6"/>
  <c r="C23" i="6"/>
  <c r="D23" i="6"/>
  <c r="C24" i="6"/>
  <c r="D24" i="6"/>
  <c r="C25" i="6"/>
  <c r="D25" i="6"/>
  <c r="C26" i="6"/>
  <c r="D26" i="6"/>
  <c r="C27" i="6"/>
  <c r="D27" i="6"/>
  <c r="C28" i="6"/>
  <c r="D28" i="6"/>
  <c r="C29" i="6"/>
  <c r="D29" i="6"/>
  <c r="C30" i="6"/>
  <c r="D30" i="6"/>
  <c r="C31" i="6"/>
  <c r="D31" i="6"/>
  <c r="C32" i="6"/>
  <c r="D32" i="6"/>
  <c r="C33" i="6"/>
  <c r="D33" i="6"/>
  <c r="C34" i="6"/>
  <c r="D34" i="6"/>
  <c r="C35" i="6"/>
  <c r="D35" i="6"/>
  <c r="C36" i="6"/>
  <c r="D36" i="6"/>
  <c r="C37" i="6"/>
  <c r="D37" i="6"/>
  <c r="C38" i="6"/>
  <c r="D38" i="6"/>
  <c r="C39" i="6"/>
  <c r="D39" i="6"/>
  <c r="C40" i="6"/>
  <c r="D40" i="6"/>
  <c r="C41" i="6"/>
  <c r="D41" i="6"/>
  <c r="C42" i="6"/>
  <c r="D42" i="6"/>
  <c r="C43" i="6"/>
  <c r="D43" i="6"/>
  <c r="C44" i="6"/>
  <c r="D44" i="6"/>
  <c r="C45" i="6"/>
  <c r="D45" i="6"/>
  <c r="C46" i="6"/>
  <c r="D46" i="6"/>
  <c r="C47" i="6"/>
  <c r="D47" i="6"/>
  <c r="C48" i="6"/>
  <c r="D48" i="6"/>
  <c r="C49" i="6"/>
  <c r="D49" i="6"/>
  <c r="C50" i="6"/>
  <c r="D50" i="6"/>
  <c r="C51" i="6"/>
  <c r="D51" i="6"/>
  <c r="C52" i="6"/>
  <c r="D52" i="6"/>
  <c r="C53" i="6"/>
  <c r="D53" i="6"/>
  <c r="D7" i="6"/>
  <c r="C7" i="6"/>
  <c r="E8" i="6" l="1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7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E6" i="6"/>
  <c r="D6" i="6"/>
  <c r="C6" i="6"/>
  <c r="B6" i="6" l="1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D4" i="8"/>
  <c r="C4" i="8"/>
  <c r="B4" i="8"/>
  <c r="Q6" i="7" l="1"/>
  <c r="O6" i="7"/>
  <c r="M6" i="7"/>
  <c r="K6" i="7"/>
  <c r="J6" i="7"/>
  <c r="I6" i="7"/>
  <c r="R6" i="7" s="1"/>
  <c r="H6" i="7"/>
  <c r="G6" i="7"/>
  <c r="F6" i="7"/>
  <c r="P6" i="7" s="1"/>
  <c r="E6" i="7"/>
  <c r="D6" i="7"/>
  <c r="C6" i="7"/>
  <c r="N6" i="7" s="1"/>
  <c r="B6" i="7"/>
</calcChain>
</file>

<file path=xl/sharedStrings.xml><?xml version="1.0" encoding="utf-8"?>
<sst xmlns="http://schemas.openxmlformats.org/spreadsheetml/2006/main" count="252" uniqueCount="94">
  <si>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</si>
  <si>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（1月19日公表時点）</t>
  </si>
  <si>
    <t>都道府県名</t>
    <rPh sb="0" eb="4">
      <t>トドウフケン</t>
    </rPh>
    <rPh sb="4" eb="5">
      <t>メイ</t>
    </rPh>
    <phoneticPr fontId="2"/>
  </si>
  <si>
    <t>接種回数（1月18日まで）</t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</si>
  <si>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</si>
  <si>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</si>
  <si>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</si>
  <si>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</si>
  <si>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</si>
  <si>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</si>
  <si>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</si>
  <si>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</si>
  <si>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</si>
  <si>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</si>
  <si>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</si>
  <si>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</si>
  <si>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</si>
  <si>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</si>
  <si>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</si>
  <si>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</si>
  <si>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</si>
  <si>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</si>
  <si>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</si>
  <si>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</si>
  <si>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</si>
  <si>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</si>
  <si>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</si>
  <si>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</si>
  <si>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</si>
  <si>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</si>
  <si>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</si>
  <si>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</si>
  <si>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</si>
  <si>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</si>
  <si>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</si>
  <si>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</si>
  <si>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</si>
  <si>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</si>
  <si>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</si>
  <si>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</si>
  <si>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</si>
  <si>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</si>
  <si>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</si>
  <si>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</si>
  <si>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</si>
  <si>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</si>
  <si>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</si>
  <si>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</si>
  <si>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</si>
  <si>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</si>
  <si>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</si>
  <si>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</si>
  <si>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</si>
  <si>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</si>
  <si>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</si>
  <si>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</si>
  <si>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</si>
  <si>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</si>
  <si>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</si>
  <si>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</si>
  <si>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</si>
  <si>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</si>
  <si>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</si>
  <si>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</si>
  <si>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t>接種回数
（1月18日まで）</t>
  </si>
  <si>
    <t>ワクチン供給量
（1月16日まで）※4</t>
  </si>
  <si>
    <t>ファイザー社</t>
    <rPh sb="5" eb="6">
      <t>シャ</t>
    </rPh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</si>
  <si>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</si>
  <si>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</si>
  <si>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r>
      <t>ファイザー社</t>
    </r>
    <r>
      <rPr>
        <sz val="8"/>
        <rFont val="游ゴシック"/>
        <family val="3"/>
        <charset val="128"/>
        <scheme val="minor"/>
      </rPr>
      <t>※5</t>
    </r>
    <rPh sb="5" eb="6">
      <t>シャ</t>
    </rPh>
    <phoneticPr fontId="2"/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</si>
  <si>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</si>
  <si>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計</t>
    <rPh sb="0" eb="1">
      <t>ケイ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</si>
  <si>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</si>
  <si>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</si>
  <si>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</si>
  <si>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t>対供給量
接種率※3</t>
  </si>
  <si>
    <t>全国</t>
    <rPh sb="0" eb="2">
      <t>ゼンコク</t>
    </rPh>
    <phoneticPr fontId="2"/>
  </si>
  <si>
    <t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</si>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</sst>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);[Red]\(#,##0\)"/>
    <numFmt numFmtId="177" formatCode="#,##0_ "/>
  </numFmts>
  <fonts count="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8"/>
      <color theme="1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5" fillId="0" borderId="0"/>
    <xf numFmtId="9" fontId="1" fillId="0" borderId="0" applyFon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38" fontId="0" fillId="0" borderId="1" xfId="1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38" fontId="0" fillId="0" borderId="1" xfId="1" applyFont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76" fontId="0" fillId="0" borderId="1" xfId="1" applyNumberFormat="1" applyFont="1" applyBorder="1">
      <alignment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176" fontId="5" fillId="0" borderId="1" xfId="3" applyNumberFormat="1" applyFont="1" applyBorder="1" applyAlignment="1"/>
    <xf numFmtId="177" fontId="0" fillId="0" borderId="1" xfId="0" applyNumberFormat="1" applyBorder="1">
      <alignment vertical="center"/>
    </xf>
    <xf numFmtId="38" fontId="4" fillId="0" borderId="0" xfId="1" applyFont="1">
      <alignment vertical="center"/>
    </xf>
    <xf numFmtId="38" fontId="0" fillId="0" borderId="0" xfId="1" applyFont="1">
      <alignment vertical="center"/>
    </xf>
    <xf numFmtId="0" fontId="8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7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38" fontId="4" fillId="0" borderId="1" xfId="1" applyFont="1" applyBorder="1" applyAlignment="1">
      <alignment horizontal="left" vertical="center"/>
    </xf>
    <xf numFmtId="176" fontId="4" fillId="0" borderId="1" xfId="1" applyNumberFormat="1" applyFont="1" applyBorder="1">
      <alignment vertical="center"/>
    </xf>
    <xf numFmtId="176" fontId="4" fillId="0" borderId="7" xfId="1" applyNumberFormat="1" applyFont="1" applyBorder="1">
      <alignment vertical="center"/>
    </xf>
    <xf numFmtId="176" fontId="4" fillId="0" borderId="1" xfId="1" applyNumberFormat="1" applyFont="1" applyFill="1" applyBorder="1">
      <alignment vertical="center"/>
    </xf>
    <xf numFmtId="176" fontId="4" fillId="0" borderId="1" xfId="0" applyNumberFormat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0"/>
  <sheetViews>
    <sheetView tabSelected="1" workbookViewId="0">
      <selection activeCell="E4" sqref="E4:G4"/>
    </sheetView>
  </sheetViews>
  <sheetFormatPr defaultRowHeight="18" x14ac:dyDescent="0.45"/>
  <cols>
    <col min="1" max="1" width="12.69921875" customWidth="1"/>
    <col min="2" max="2" width="14.09765625" style="2" customWidth="1"/>
    <col min="3" max="3" width="13.8984375" customWidth="1"/>
    <col min="4" max="4" width="14" customWidth="1"/>
    <col min="5" max="5" width="14.09765625" customWidth="1"/>
    <col min="6" max="6" width="12.8984375" customWidth="1"/>
    <col min="7" max="7" width="13.09765625" customWidth="1"/>
  </cols>
  <sheetData>
    <row r="1" spans="1:8" x14ac:dyDescent="0.45">
      <c r="A1" s="1" t="s">
        <v>0</v>
      </c>
      <c r="B1" s="8"/>
      <c r="C1" s="9"/>
      <c r="D1" s="9"/>
      <c r="G1" s="22"/>
    </row>
    <row r="2" spans="1:8" x14ac:dyDescent="0.45">
      <c r="A2" s="1"/>
      <c r="B2" s="1"/>
      <c r="C2" s="1"/>
      <c r="D2" s="1"/>
      <c r="E2" s="1"/>
      <c r="F2" s="1"/>
      <c r="G2" s="23" t="s">
        <v>1</v>
      </c>
      <c r="H2" s="1"/>
    </row>
    <row r="3" spans="1:8" x14ac:dyDescent="0.45">
      <c r="A3" s="35" t="s">
        <v>2</v>
      </c>
      <c r="B3" s="32" t="s">
        <v>3</v>
      </c>
      <c r="C3" s="33"/>
      <c r="D3" s="33"/>
      <c r="E3" s="33"/>
      <c r="F3" s="33"/>
      <c r="G3" s="34"/>
      <c r="H3" s="1"/>
    </row>
    <row r="4" spans="1:8" x14ac:dyDescent="0.45">
      <c r="A4" s="36"/>
      <c r="B4" s="39"/>
      <c r="C4" s="35" t="s">
        <v>4</v>
      </c>
      <c r="D4" s="35" t="s">
        <v>5</v>
      </c>
      <c r="E4" s="41" t="s">
        <v>6</v>
      </c>
      <c r="F4" s="42"/>
      <c r="G4" s="43"/>
      <c r="H4" s="1"/>
    </row>
    <row r="5" spans="1:8" x14ac:dyDescent="0.45">
      <c r="A5" s="37"/>
      <c r="B5" s="40"/>
      <c r="C5" s="37"/>
      <c r="D5" s="37"/>
      <c r="E5" s="24"/>
      <c r="F5" s="31" t="s">
        <v>7</v>
      </c>
      <c r="G5" s="31" t="s">
        <v>8</v>
      </c>
      <c r="H5" s="1"/>
    </row>
    <row r="6" spans="1:8" x14ac:dyDescent="0.45">
      <c r="A6" s="7" t="s">
        <v>9</v>
      </c>
      <c r="B6" s="27">
        <f>SUM(C6:E6)</f>
        <v>202167112</v>
      </c>
      <c r="C6" s="27">
        <f>SUM(C7:C53)</f>
        <v>101021047</v>
      </c>
      <c r="D6" s="27">
        <f>SUM(D7:D53)</f>
        <v>99516805</v>
      </c>
      <c r="E6" s="28">
        <f>SUM(E7:E53)</f>
        <v>1629260</v>
      </c>
      <c r="F6" s="28">
        <f t="shared" ref="F6:G6" si="0">SUM(F7:F53)</f>
        <v>825145</v>
      </c>
      <c r="G6" s="28">
        <f t="shared" si="0"/>
        <v>804115</v>
      </c>
      <c r="H6" s="1"/>
    </row>
    <row r="7" spans="1:8" x14ac:dyDescent="0.45">
      <c r="A7" s="25" t="s">
        <v>10</v>
      </c>
      <c r="B7" s="27">
        <f t="shared" ref="B7:B53" si="1">SUM(C7:E7)</f>
        <v>8413240</v>
      </c>
      <c r="C7" s="29">
        <f>SUM(一般接種!D7+一般接種!G7+一般接種!J7+医療従事者等!C5)</f>
        <v>4207514</v>
      </c>
      <c r="D7" s="29">
        <f>SUM(一般接種!E7+一般接種!H7+一般接種!K7+医療従事者等!D5)</f>
        <v>4139992</v>
      </c>
      <c r="E7" s="27">
        <f>SUM(F7:G7)</f>
        <v>65734</v>
      </c>
      <c r="F7" s="30">
        <v>35927</v>
      </c>
      <c r="G7" s="30">
        <v>29807</v>
      </c>
      <c r="H7" s="1"/>
    </row>
    <row r="8" spans="1:8" x14ac:dyDescent="0.45">
      <c r="A8" s="25" t="s">
        <v>11</v>
      </c>
      <c r="B8" s="27">
        <f t="shared" si="1"/>
        <v>2109088</v>
      </c>
      <c r="C8" s="29">
        <f>SUM(一般接種!D8+一般接種!G8+一般接種!J8+医療従事者等!C6)</f>
        <v>1053658</v>
      </c>
      <c r="D8" s="29">
        <f>SUM(一般接種!E8+一般接種!H8+一般接種!K8+医療従事者等!D6)</f>
        <v>1039906</v>
      </c>
      <c r="E8" s="27">
        <f t="shared" ref="E8:E53" si="2">SUM(F8:G8)</f>
        <v>15524</v>
      </c>
      <c r="F8" s="30">
        <v>9443</v>
      </c>
      <c r="G8" s="30">
        <v>6081</v>
      </c>
      <c r="H8" s="1"/>
    </row>
    <row r="9" spans="1:8" x14ac:dyDescent="0.45">
      <c r="A9" s="25" t="s">
        <v>12</v>
      </c>
      <c r="B9" s="27">
        <f t="shared" si="1"/>
        <v>2045541</v>
      </c>
      <c r="C9" s="29">
        <f>SUM(一般接種!D9+一般接種!G9+一般接種!J9+医療従事者等!C7)</f>
        <v>1022818</v>
      </c>
      <c r="D9" s="29">
        <f>SUM(一般接種!E9+一般接種!H9+一般接種!K9+医療従事者等!D7)</f>
        <v>1007180</v>
      </c>
      <c r="E9" s="27">
        <f t="shared" si="2"/>
        <v>15543</v>
      </c>
      <c r="F9" s="30">
        <v>8683</v>
      </c>
      <c r="G9" s="30">
        <v>6860</v>
      </c>
      <c r="H9" s="1"/>
    </row>
    <row r="10" spans="1:8" x14ac:dyDescent="0.45">
      <c r="A10" s="25" t="s">
        <v>13</v>
      </c>
      <c r="B10" s="27">
        <f t="shared" si="1"/>
        <v>3741877</v>
      </c>
      <c r="C10" s="29">
        <f>SUM(一般接種!D10+一般接種!G10+一般接種!J10+医療従事者等!C8)</f>
        <v>1875237</v>
      </c>
      <c r="D10" s="29">
        <f>SUM(一般接種!E10+一般接種!H10+一般接種!K10+医療従事者等!D8)</f>
        <v>1840756</v>
      </c>
      <c r="E10" s="27">
        <f t="shared" si="2"/>
        <v>25884</v>
      </c>
      <c r="F10" s="30">
        <v>15833</v>
      </c>
      <c r="G10" s="30">
        <v>10051</v>
      </c>
      <c r="H10" s="1"/>
    </row>
    <row r="11" spans="1:8" x14ac:dyDescent="0.45">
      <c r="A11" s="25" t="s">
        <v>14</v>
      </c>
      <c r="B11" s="27">
        <f t="shared" si="1"/>
        <v>1641802</v>
      </c>
      <c r="C11" s="29">
        <f>SUM(一般接種!D11+一般接種!G11+一般接種!J11+医療従事者等!C9)</f>
        <v>821047</v>
      </c>
      <c r="D11" s="29">
        <f>SUM(一般接種!E11+一般接種!H11+一般接種!K11+医療従事者等!D9)</f>
        <v>810903</v>
      </c>
      <c r="E11" s="27">
        <f t="shared" si="2"/>
        <v>9852</v>
      </c>
      <c r="F11" s="30">
        <v>4670</v>
      </c>
      <c r="G11" s="30">
        <v>5182</v>
      </c>
      <c r="H11" s="1"/>
    </row>
    <row r="12" spans="1:8" x14ac:dyDescent="0.45">
      <c r="A12" s="25" t="s">
        <v>15</v>
      </c>
      <c r="B12" s="27">
        <f t="shared" si="1"/>
        <v>1792584</v>
      </c>
      <c r="C12" s="29">
        <f>SUM(一般接種!D12+一般接種!G12+一般接種!J12+医療従事者等!C10)</f>
        <v>894697</v>
      </c>
      <c r="D12" s="29">
        <f>SUM(一般接種!E12+一般接種!H12+一般接種!K12+医療従事者等!D10)</f>
        <v>884876</v>
      </c>
      <c r="E12" s="27">
        <f t="shared" si="2"/>
        <v>13011</v>
      </c>
      <c r="F12" s="30">
        <v>8562</v>
      </c>
      <c r="G12" s="30">
        <v>4449</v>
      </c>
      <c r="H12" s="1"/>
    </row>
    <row r="13" spans="1:8" x14ac:dyDescent="0.45">
      <c r="A13" s="25" t="s">
        <v>16</v>
      </c>
      <c r="B13" s="27">
        <f t="shared" si="1"/>
        <v>3089777</v>
      </c>
      <c r="C13" s="29">
        <f>SUM(一般接種!D13+一般接種!G13+一般接種!J13+医療従事者等!C11)</f>
        <v>1538184</v>
      </c>
      <c r="D13" s="29">
        <f>SUM(一般接種!E13+一般接種!H13+一般接種!K13+医療従事者等!D11)</f>
        <v>1517866</v>
      </c>
      <c r="E13" s="27">
        <f t="shared" si="2"/>
        <v>33727</v>
      </c>
      <c r="F13" s="30">
        <v>16888</v>
      </c>
      <c r="G13" s="30">
        <v>16839</v>
      </c>
      <c r="H13" s="1"/>
    </row>
    <row r="14" spans="1:8" x14ac:dyDescent="0.45">
      <c r="A14" s="25" t="s">
        <v>17</v>
      </c>
      <c r="B14" s="27">
        <f t="shared" si="1"/>
        <v>4802805</v>
      </c>
      <c r="C14" s="29">
        <f>SUM(一般接種!D14+一般接種!G14+一般接種!J14+医療従事者等!C12)</f>
        <v>2396941</v>
      </c>
      <c r="D14" s="29">
        <f>SUM(一般接種!E14+一般接種!H14+一般接種!K14+医療従事者等!D12)</f>
        <v>2363691</v>
      </c>
      <c r="E14" s="27">
        <f t="shared" si="2"/>
        <v>42173</v>
      </c>
      <c r="F14" s="30">
        <v>19596</v>
      </c>
      <c r="G14" s="30">
        <v>22577</v>
      </c>
      <c r="H14" s="1"/>
    </row>
    <row r="15" spans="1:8" x14ac:dyDescent="0.45">
      <c r="A15" s="26" t="s">
        <v>18</v>
      </c>
      <c r="B15" s="27">
        <f t="shared" si="1"/>
        <v>3171422</v>
      </c>
      <c r="C15" s="29">
        <f>SUM(一般接種!D15+一般接種!G15+一般接種!J15+医療従事者等!C13)</f>
        <v>1582596</v>
      </c>
      <c r="D15" s="29">
        <f>SUM(一般接種!E15+一般接種!H15+一般接種!K15+医療従事者等!D13)</f>
        <v>1562150</v>
      </c>
      <c r="E15" s="27">
        <f t="shared" si="2"/>
        <v>26676</v>
      </c>
      <c r="F15" s="30">
        <v>13241</v>
      </c>
      <c r="G15" s="30">
        <v>13435</v>
      </c>
      <c r="H15" s="1"/>
    </row>
    <row r="16" spans="1:8" x14ac:dyDescent="0.45">
      <c r="A16" s="25" t="s">
        <v>19</v>
      </c>
      <c r="B16" s="27">
        <f t="shared" si="1"/>
        <v>3156132</v>
      </c>
      <c r="C16" s="29">
        <f>SUM(一般接種!D16+一般接種!G16+一般接種!J16+医療従事者等!C14)</f>
        <v>1576249</v>
      </c>
      <c r="D16" s="29">
        <f>SUM(一般接種!E16+一般接種!H16+一般接種!K16+医療従事者等!D14)</f>
        <v>1550393</v>
      </c>
      <c r="E16" s="27">
        <f t="shared" si="2"/>
        <v>29490</v>
      </c>
      <c r="F16" s="30">
        <v>14522</v>
      </c>
      <c r="G16" s="30">
        <v>14968</v>
      </c>
      <c r="H16" s="1"/>
    </row>
    <row r="17" spans="1:8" x14ac:dyDescent="0.45">
      <c r="A17" s="25" t="s">
        <v>20</v>
      </c>
      <c r="B17" s="27">
        <f t="shared" si="1"/>
        <v>11887872</v>
      </c>
      <c r="C17" s="29">
        <f>SUM(一般接種!D17+一般接種!G17+一般接種!J17+医療従事者等!C15)</f>
        <v>5949793</v>
      </c>
      <c r="D17" s="29">
        <f>SUM(一般接種!E17+一般接種!H17+一般接種!K17+医療従事者等!D15)</f>
        <v>5857990</v>
      </c>
      <c r="E17" s="27">
        <f t="shared" si="2"/>
        <v>80089</v>
      </c>
      <c r="F17" s="30">
        <v>36983</v>
      </c>
      <c r="G17" s="30">
        <v>43106</v>
      </c>
      <c r="H17" s="1"/>
    </row>
    <row r="18" spans="1:8" x14ac:dyDescent="0.45">
      <c r="A18" s="25" t="s">
        <v>21</v>
      </c>
      <c r="B18" s="27">
        <f t="shared" si="1"/>
        <v>10145332</v>
      </c>
      <c r="C18" s="29">
        <f>SUM(一般接種!D18+一般接種!G18+一般接種!J18+医療従事者等!C16)</f>
        <v>5066030</v>
      </c>
      <c r="D18" s="29">
        <f>SUM(一般接種!E18+一般接種!H18+一般接種!K18+医療従事者等!D16)</f>
        <v>4998865</v>
      </c>
      <c r="E18" s="27">
        <f t="shared" si="2"/>
        <v>80437</v>
      </c>
      <c r="F18" s="30">
        <v>35934</v>
      </c>
      <c r="G18" s="30">
        <v>44503</v>
      </c>
      <c r="H18" s="1"/>
    </row>
    <row r="19" spans="1:8" x14ac:dyDescent="0.45">
      <c r="A19" s="25" t="s">
        <v>22</v>
      </c>
      <c r="B19" s="27">
        <f t="shared" si="1"/>
        <v>22003571</v>
      </c>
      <c r="C19" s="29">
        <f>SUM(一般接種!D19+一般接種!G19+一般接種!J19+医療従事者等!C17)</f>
        <v>11001975</v>
      </c>
      <c r="D19" s="29">
        <f>SUM(一般接種!E19+一般接種!H19+一般接種!K19+医療従事者等!D17)</f>
        <v>10845766</v>
      </c>
      <c r="E19" s="27">
        <f t="shared" si="2"/>
        <v>155830</v>
      </c>
      <c r="F19" s="30">
        <v>70929</v>
      </c>
      <c r="G19" s="30">
        <v>84901</v>
      </c>
      <c r="H19" s="1"/>
    </row>
    <row r="20" spans="1:8" x14ac:dyDescent="0.45">
      <c r="A20" s="25" t="s">
        <v>23</v>
      </c>
      <c r="B20" s="27">
        <f t="shared" si="1"/>
        <v>14781927</v>
      </c>
      <c r="C20" s="29">
        <f>SUM(一般接種!D20+一般接種!G20+一般接種!J20+医療従事者等!C18)</f>
        <v>7397695</v>
      </c>
      <c r="D20" s="29">
        <f>SUM(一般接種!E20+一般接種!H20+一般接種!K20+医療従事者等!D18)</f>
        <v>7305342</v>
      </c>
      <c r="E20" s="27">
        <f t="shared" si="2"/>
        <v>78890</v>
      </c>
      <c r="F20" s="30">
        <v>36466</v>
      </c>
      <c r="G20" s="30">
        <v>42424</v>
      </c>
      <c r="H20" s="1"/>
    </row>
    <row r="21" spans="1:8" x14ac:dyDescent="0.45">
      <c r="A21" s="25" t="s">
        <v>24</v>
      </c>
      <c r="B21" s="27">
        <f t="shared" si="1"/>
        <v>3687413</v>
      </c>
      <c r="C21" s="29">
        <f>SUM(一般接種!D21+一般接種!G21+一般接種!J21+医療従事者等!C19)</f>
        <v>1847559</v>
      </c>
      <c r="D21" s="29">
        <f>SUM(一般接種!E21+一般接種!H21+一般接種!K21+医療従事者等!D19)</f>
        <v>1815396</v>
      </c>
      <c r="E21" s="27">
        <f t="shared" si="2"/>
        <v>24458</v>
      </c>
      <c r="F21" s="30">
        <v>13145</v>
      </c>
      <c r="G21" s="30">
        <v>11313</v>
      </c>
      <c r="H21" s="1"/>
    </row>
    <row r="22" spans="1:8" x14ac:dyDescent="0.45">
      <c r="A22" s="25" t="s">
        <v>25</v>
      </c>
      <c r="B22" s="27">
        <f t="shared" si="1"/>
        <v>1758806</v>
      </c>
      <c r="C22" s="29">
        <f>SUM(一般接種!D22+一般接種!G22+一般接種!J22+医療従事者等!C20)</f>
        <v>875459</v>
      </c>
      <c r="D22" s="29">
        <f>SUM(一般接種!E22+一般接種!H22+一般接種!K22+医療従事者等!D20)</f>
        <v>866629</v>
      </c>
      <c r="E22" s="27">
        <f t="shared" si="2"/>
        <v>16718</v>
      </c>
      <c r="F22" s="30">
        <v>9392</v>
      </c>
      <c r="G22" s="30">
        <v>7326</v>
      </c>
      <c r="H22" s="1"/>
    </row>
    <row r="23" spans="1:8" x14ac:dyDescent="0.45">
      <c r="A23" s="25" t="s">
        <v>26</v>
      </c>
      <c r="B23" s="27">
        <f t="shared" si="1"/>
        <v>1826265</v>
      </c>
      <c r="C23" s="29">
        <f>SUM(一般接種!D23+一般接種!G23+一般接種!J23+医療従事者等!C21)</f>
        <v>910740</v>
      </c>
      <c r="D23" s="29">
        <f>SUM(一般接種!E23+一般接種!H23+一般接種!K23+医療従事者等!D21)</f>
        <v>898320</v>
      </c>
      <c r="E23" s="27">
        <f t="shared" si="2"/>
        <v>17205</v>
      </c>
      <c r="F23" s="30">
        <v>7790</v>
      </c>
      <c r="G23" s="30">
        <v>9415</v>
      </c>
      <c r="H23" s="1"/>
    </row>
    <row r="24" spans="1:8" x14ac:dyDescent="0.45">
      <c r="A24" s="25" t="s">
        <v>27</v>
      </c>
      <c r="B24" s="27">
        <f t="shared" si="1"/>
        <v>1266019</v>
      </c>
      <c r="C24" s="29">
        <f>SUM(一般接種!D24+一般接種!G24+一般接種!J24+医療従事者等!C22)</f>
        <v>630542</v>
      </c>
      <c r="D24" s="29">
        <f>SUM(一般接種!E24+一般接種!H24+一般接種!K24+医療従事者等!D22)</f>
        <v>623708</v>
      </c>
      <c r="E24" s="27">
        <f t="shared" si="2"/>
        <v>11769</v>
      </c>
      <c r="F24" s="30">
        <v>6555</v>
      </c>
      <c r="G24" s="30">
        <v>5214</v>
      </c>
      <c r="H24" s="1"/>
    </row>
    <row r="25" spans="1:8" x14ac:dyDescent="0.45">
      <c r="A25" s="25" t="s">
        <v>28</v>
      </c>
      <c r="B25" s="27">
        <f t="shared" si="1"/>
        <v>1330363</v>
      </c>
      <c r="C25" s="29">
        <f>SUM(一般接種!D25+一般接種!G25+一般接種!J25+医療従事者等!C23)</f>
        <v>662810</v>
      </c>
      <c r="D25" s="29">
        <f>SUM(一般接種!E25+一般接種!H25+一般接種!K25+医療従事者等!D23)</f>
        <v>654434</v>
      </c>
      <c r="E25" s="27">
        <f t="shared" si="2"/>
        <v>13119</v>
      </c>
      <c r="F25" s="30">
        <v>4551</v>
      </c>
      <c r="G25" s="30">
        <v>8568</v>
      </c>
      <c r="H25" s="1"/>
    </row>
    <row r="26" spans="1:8" x14ac:dyDescent="0.45">
      <c r="A26" s="25" t="s">
        <v>29</v>
      </c>
      <c r="B26" s="27">
        <f t="shared" si="1"/>
        <v>3351897</v>
      </c>
      <c r="C26" s="29">
        <f>SUM(一般接種!D26+一般接種!G26+一般接種!J26+医療従事者等!C24)</f>
        <v>1677174</v>
      </c>
      <c r="D26" s="29">
        <f>SUM(一般接種!E26+一般接種!H26+一般接種!K26+医療従事者等!D24)</f>
        <v>1652284</v>
      </c>
      <c r="E26" s="27">
        <f t="shared" si="2"/>
        <v>22439</v>
      </c>
      <c r="F26" s="30">
        <v>12043</v>
      </c>
      <c r="G26" s="30">
        <v>10396</v>
      </c>
      <c r="H26" s="1"/>
    </row>
    <row r="27" spans="1:8" x14ac:dyDescent="0.45">
      <c r="A27" s="25" t="s">
        <v>30</v>
      </c>
      <c r="B27" s="27">
        <f t="shared" si="1"/>
        <v>3282421</v>
      </c>
      <c r="C27" s="29">
        <f>SUM(一般接種!D27+一般接種!G27+一般接種!J27+医療従事者等!C25)</f>
        <v>1630973</v>
      </c>
      <c r="D27" s="29">
        <f>SUM(一般接種!E27+一般接種!H27+一般接種!K27+医療従事者等!D25)</f>
        <v>1615824</v>
      </c>
      <c r="E27" s="27">
        <f t="shared" si="2"/>
        <v>35624</v>
      </c>
      <c r="F27" s="30">
        <v>14001</v>
      </c>
      <c r="G27" s="30">
        <v>21623</v>
      </c>
      <c r="H27" s="1"/>
    </row>
    <row r="28" spans="1:8" x14ac:dyDescent="0.45">
      <c r="A28" s="25" t="s">
        <v>31</v>
      </c>
      <c r="B28" s="27">
        <f t="shared" si="1"/>
        <v>6112438</v>
      </c>
      <c r="C28" s="29">
        <f>SUM(一般接種!D28+一般接種!G28+一般接種!J28+医療従事者等!C26)</f>
        <v>3056108</v>
      </c>
      <c r="D28" s="29">
        <f>SUM(一般接種!E28+一般接種!H28+一般接種!K28+医療従事者等!D26)</f>
        <v>3016525</v>
      </c>
      <c r="E28" s="27">
        <f t="shared" si="2"/>
        <v>39805</v>
      </c>
      <c r="F28" s="30">
        <v>19289</v>
      </c>
      <c r="G28" s="30">
        <v>20516</v>
      </c>
      <c r="H28" s="1"/>
    </row>
    <row r="29" spans="1:8" x14ac:dyDescent="0.45">
      <c r="A29" s="25" t="s">
        <v>32</v>
      </c>
      <c r="B29" s="27">
        <f t="shared" si="1"/>
        <v>11738701</v>
      </c>
      <c r="C29" s="29">
        <f>SUM(一般接種!D29+一般接種!G29+一般接種!J29+医療従事者等!C27)</f>
        <v>5877692</v>
      </c>
      <c r="D29" s="29">
        <f>SUM(一般接種!E29+一般接種!H29+一般接種!K29+医療従事者等!D27)</f>
        <v>5766747</v>
      </c>
      <c r="E29" s="27">
        <f t="shared" si="2"/>
        <v>94262</v>
      </c>
      <c r="F29" s="30">
        <v>36852</v>
      </c>
      <c r="G29" s="30">
        <v>57410</v>
      </c>
      <c r="H29" s="1"/>
    </row>
    <row r="30" spans="1:8" x14ac:dyDescent="0.45">
      <c r="A30" s="25" t="s">
        <v>33</v>
      </c>
      <c r="B30" s="27">
        <f t="shared" si="1"/>
        <v>2896655</v>
      </c>
      <c r="C30" s="29">
        <f>SUM(一般接種!D30+一般接種!G30+一般接種!J30+医療従事者等!C28)</f>
        <v>1445917</v>
      </c>
      <c r="D30" s="29">
        <f>SUM(一般接種!E30+一般接種!H30+一般接種!K30+医療従事者等!D28)</f>
        <v>1429341</v>
      </c>
      <c r="E30" s="27">
        <f t="shared" si="2"/>
        <v>21397</v>
      </c>
      <c r="F30" s="30">
        <v>12391</v>
      </c>
      <c r="G30" s="30">
        <v>9006</v>
      </c>
      <c r="H30" s="1"/>
    </row>
    <row r="31" spans="1:8" x14ac:dyDescent="0.45">
      <c r="A31" s="25" t="s">
        <v>34</v>
      </c>
      <c r="B31" s="27">
        <f t="shared" si="1"/>
        <v>2270741</v>
      </c>
      <c r="C31" s="29">
        <f>SUM(一般接種!D31+一般接種!G31+一般接種!J31+医療従事者等!C29)</f>
        <v>1132804</v>
      </c>
      <c r="D31" s="29">
        <f>SUM(一般接種!E31+一般接種!H31+一般接種!K31+医療従事者等!D29)</f>
        <v>1119976</v>
      </c>
      <c r="E31" s="27">
        <f t="shared" si="2"/>
        <v>17961</v>
      </c>
      <c r="F31" s="30">
        <v>7760</v>
      </c>
      <c r="G31" s="30">
        <v>10201</v>
      </c>
      <c r="H31" s="1"/>
    </row>
    <row r="32" spans="1:8" x14ac:dyDescent="0.45">
      <c r="A32" s="25" t="s">
        <v>35</v>
      </c>
      <c r="B32" s="27">
        <f t="shared" si="1"/>
        <v>3974327</v>
      </c>
      <c r="C32" s="29">
        <f>SUM(一般接種!D32+一般接種!G32+一般接種!J32+医療従事者等!C30)</f>
        <v>1989390</v>
      </c>
      <c r="D32" s="29">
        <f>SUM(一般接種!E32+一般接種!H32+一般接種!K32+医療従事者等!D30)</f>
        <v>1954250</v>
      </c>
      <c r="E32" s="27">
        <f t="shared" si="2"/>
        <v>30687</v>
      </c>
      <c r="F32" s="30">
        <v>18040</v>
      </c>
      <c r="G32" s="30">
        <v>12647</v>
      </c>
      <c r="H32" s="1"/>
    </row>
    <row r="33" spans="1:8" x14ac:dyDescent="0.45">
      <c r="A33" s="25" t="s">
        <v>36</v>
      </c>
      <c r="B33" s="27">
        <f t="shared" si="1"/>
        <v>13526518</v>
      </c>
      <c r="C33" s="29">
        <f>SUM(一般接種!D33+一般接種!G33+一般接種!J33+医療従事者等!C31)</f>
        <v>6773945</v>
      </c>
      <c r="D33" s="29">
        <f>SUM(一般接種!E33+一般接種!H33+一般接種!K33+医療従事者等!D31)</f>
        <v>6668927</v>
      </c>
      <c r="E33" s="27">
        <f t="shared" si="2"/>
        <v>83646</v>
      </c>
      <c r="F33" s="30">
        <v>45603</v>
      </c>
      <c r="G33" s="30">
        <v>38043</v>
      </c>
      <c r="H33" s="1"/>
    </row>
    <row r="34" spans="1:8" x14ac:dyDescent="0.45">
      <c r="A34" s="25" t="s">
        <v>37</v>
      </c>
      <c r="B34" s="27">
        <f t="shared" si="1"/>
        <v>8722625</v>
      </c>
      <c r="C34" s="29">
        <f>SUM(一般接種!D34+一般接種!G34+一般接種!J34+医療従事者等!C32)</f>
        <v>4355766</v>
      </c>
      <c r="D34" s="29">
        <f>SUM(一般接種!E34+一般接種!H34+一般接種!K34+医療従事者等!D32)</f>
        <v>4297855</v>
      </c>
      <c r="E34" s="27">
        <f t="shared" si="2"/>
        <v>69004</v>
      </c>
      <c r="F34" s="30">
        <v>36023</v>
      </c>
      <c r="G34" s="30">
        <v>32981</v>
      </c>
      <c r="H34" s="1"/>
    </row>
    <row r="35" spans="1:8" x14ac:dyDescent="0.45">
      <c r="A35" s="25" t="s">
        <v>38</v>
      </c>
      <c r="B35" s="27">
        <f t="shared" si="1"/>
        <v>2151817</v>
      </c>
      <c r="C35" s="29">
        <f>SUM(一般接種!D35+一般接種!G35+一般接種!J35+医療従事者等!C33)</f>
        <v>1075434</v>
      </c>
      <c r="D35" s="29">
        <f>SUM(一般接種!E35+一般接種!H35+一般接種!K35+医療従事者等!D33)</f>
        <v>1063149</v>
      </c>
      <c r="E35" s="27">
        <f t="shared" si="2"/>
        <v>13234</v>
      </c>
      <c r="F35" s="30">
        <v>4858</v>
      </c>
      <c r="G35" s="30">
        <v>8376</v>
      </c>
      <c r="H35" s="1"/>
    </row>
    <row r="36" spans="1:8" x14ac:dyDescent="0.45">
      <c r="A36" s="25" t="s">
        <v>39</v>
      </c>
      <c r="B36" s="27">
        <f t="shared" si="1"/>
        <v>1470525</v>
      </c>
      <c r="C36" s="29">
        <f>SUM(一般接種!D36+一般接種!G36+一般接種!J36+医療従事者等!C34)</f>
        <v>733680</v>
      </c>
      <c r="D36" s="29">
        <f>SUM(一般接種!E36+一般接種!H36+一般接種!K36+医療従事者等!D34)</f>
        <v>721442</v>
      </c>
      <c r="E36" s="27">
        <f t="shared" si="2"/>
        <v>15403</v>
      </c>
      <c r="F36" s="30">
        <v>7177</v>
      </c>
      <c r="G36" s="30">
        <v>8226</v>
      </c>
      <c r="H36" s="1"/>
    </row>
    <row r="37" spans="1:8" x14ac:dyDescent="0.45">
      <c r="A37" s="25" t="s">
        <v>40</v>
      </c>
      <c r="B37" s="27">
        <f t="shared" si="1"/>
        <v>865363</v>
      </c>
      <c r="C37" s="29">
        <f>SUM(一般接種!D37+一般接種!G37+一般接種!J37+医療従事者等!C35)</f>
        <v>431006</v>
      </c>
      <c r="D37" s="29">
        <f>SUM(一般接種!E37+一般接種!H37+一般接種!K37+医療従事者等!D35)</f>
        <v>425294</v>
      </c>
      <c r="E37" s="27">
        <f t="shared" si="2"/>
        <v>9063</v>
      </c>
      <c r="F37" s="30">
        <v>4766</v>
      </c>
      <c r="G37" s="30">
        <v>4297</v>
      </c>
      <c r="H37" s="1"/>
    </row>
    <row r="38" spans="1:8" x14ac:dyDescent="0.45">
      <c r="A38" s="25" t="s">
        <v>41</v>
      </c>
      <c r="B38" s="27">
        <f t="shared" si="1"/>
        <v>1092732</v>
      </c>
      <c r="C38" s="29">
        <f>SUM(一般接種!D38+一般接種!G38+一般接種!J38+医療従事者等!C36)</f>
        <v>546273</v>
      </c>
      <c r="D38" s="29">
        <f>SUM(一般接種!E38+一般接種!H38+一般接種!K38+医療従事者等!D36)</f>
        <v>537112</v>
      </c>
      <c r="E38" s="27">
        <f t="shared" si="2"/>
        <v>9347</v>
      </c>
      <c r="F38" s="30">
        <v>4410</v>
      </c>
      <c r="G38" s="30">
        <v>4937</v>
      </c>
      <c r="H38" s="1"/>
    </row>
    <row r="39" spans="1:8" x14ac:dyDescent="0.45">
      <c r="A39" s="25" t="s">
        <v>42</v>
      </c>
      <c r="B39" s="27">
        <f t="shared" si="1"/>
        <v>2955895</v>
      </c>
      <c r="C39" s="29">
        <f>SUM(一般接種!D39+一般接種!G39+一般接種!J39+医療従事者等!C37)</f>
        <v>1475912</v>
      </c>
      <c r="D39" s="29">
        <f>SUM(一般接種!E39+一般接種!H39+一般接種!K39+医療従事者等!D37)</f>
        <v>1445178</v>
      </c>
      <c r="E39" s="27">
        <f t="shared" si="2"/>
        <v>34805</v>
      </c>
      <c r="F39" s="30">
        <v>21186</v>
      </c>
      <c r="G39" s="30">
        <v>13619</v>
      </c>
      <c r="H39" s="1"/>
    </row>
    <row r="40" spans="1:8" x14ac:dyDescent="0.45">
      <c r="A40" s="25" t="s">
        <v>43</v>
      </c>
      <c r="B40" s="27">
        <f t="shared" si="1"/>
        <v>4388643</v>
      </c>
      <c r="C40" s="29">
        <f>SUM(一般接種!D40+一般接種!G40+一般接種!J40+医療従事者等!C38)</f>
        <v>2186926</v>
      </c>
      <c r="D40" s="29">
        <f>SUM(一般接種!E40+一般接種!H40+一般接種!K40+医療従事者等!D38)</f>
        <v>2156966</v>
      </c>
      <c r="E40" s="27">
        <f t="shared" si="2"/>
        <v>44751</v>
      </c>
      <c r="F40" s="30">
        <v>21428</v>
      </c>
      <c r="G40" s="30">
        <v>23323</v>
      </c>
      <c r="H40" s="1"/>
    </row>
    <row r="41" spans="1:8" x14ac:dyDescent="0.45">
      <c r="A41" s="25" t="s">
        <v>44</v>
      </c>
      <c r="B41" s="27">
        <f t="shared" si="1"/>
        <v>2214198</v>
      </c>
      <c r="C41" s="29">
        <f>SUM(一般接種!D41+一般接種!G41+一般接種!J41+医療従事者等!C39)</f>
        <v>1093889</v>
      </c>
      <c r="D41" s="29">
        <f>SUM(一般接種!E41+一般接種!H41+一般接種!K41+医療従事者等!D39)</f>
        <v>1069755</v>
      </c>
      <c r="E41" s="27">
        <f t="shared" si="2"/>
        <v>50554</v>
      </c>
      <c r="F41" s="30">
        <v>43803</v>
      </c>
      <c r="G41" s="30">
        <v>6751</v>
      </c>
      <c r="H41" s="1"/>
    </row>
    <row r="42" spans="1:8" x14ac:dyDescent="0.45">
      <c r="A42" s="25" t="s">
        <v>45</v>
      </c>
      <c r="B42" s="27">
        <f t="shared" si="1"/>
        <v>1177628</v>
      </c>
      <c r="C42" s="29">
        <f>SUM(一般接種!D42+一般接種!G42+一般接種!J42+医療従事者等!C40)</f>
        <v>586179</v>
      </c>
      <c r="D42" s="29">
        <f>SUM(一般接種!E42+一般接種!H42+一般接種!K42+医療従事者等!D40)</f>
        <v>578460</v>
      </c>
      <c r="E42" s="27">
        <f t="shared" si="2"/>
        <v>12989</v>
      </c>
      <c r="F42" s="30">
        <v>6938</v>
      </c>
      <c r="G42" s="30">
        <v>6051</v>
      </c>
      <c r="H42" s="1"/>
    </row>
    <row r="43" spans="1:8" x14ac:dyDescent="0.45">
      <c r="A43" s="25" t="s">
        <v>46</v>
      </c>
      <c r="B43" s="27">
        <f t="shared" si="1"/>
        <v>1522414</v>
      </c>
      <c r="C43" s="29">
        <f>SUM(一般接種!D43+一般接種!G43+一般接種!J43+医療従事者等!C41)</f>
        <v>759665</v>
      </c>
      <c r="D43" s="29">
        <f>SUM(一般接種!E43+一般接種!H43+一般接種!K43+医療従事者等!D41)</f>
        <v>750439</v>
      </c>
      <c r="E43" s="27">
        <f t="shared" si="2"/>
        <v>12310</v>
      </c>
      <c r="F43" s="30">
        <v>5956</v>
      </c>
      <c r="G43" s="30">
        <v>6354</v>
      </c>
      <c r="H43" s="1"/>
    </row>
    <row r="44" spans="1:8" x14ac:dyDescent="0.45">
      <c r="A44" s="25" t="s">
        <v>47</v>
      </c>
      <c r="B44" s="27">
        <f t="shared" si="1"/>
        <v>2168749</v>
      </c>
      <c r="C44" s="29">
        <f>SUM(一般接種!D44+一般接種!G44+一般接種!J44+医療従事者等!C42)</f>
        <v>1083907</v>
      </c>
      <c r="D44" s="29">
        <f>SUM(一般接種!E44+一般接種!H44+一般接種!K44+医療従事者等!D42)</f>
        <v>1071083</v>
      </c>
      <c r="E44" s="27">
        <f t="shared" si="2"/>
        <v>13759</v>
      </c>
      <c r="F44" s="30">
        <v>7402</v>
      </c>
      <c r="G44" s="30">
        <v>6357</v>
      </c>
      <c r="H44" s="1"/>
    </row>
    <row r="45" spans="1:8" x14ac:dyDescent="0.45">
      <c r="A45" s="25" t="s">
        <v>48</v>
      </c>
      <c r="B45" s="27">
        <f t="shared" si="1"/>
        <v>1114496</v>
      </c>
      <c r="C45" s="29">
        <f>SUM(一般接種!D45+一般接種!G45+一般接種!J45+医療従事者等!C43)</f>
        <v>552936</v>
      </c>
      <c r="D45" s="29">
        <f>SUM(一般接種!E45+一般接種!H45+一般接種!K45+医療従事者等!D43)</f>
        <v>545816</v>
      </c>
      <c r="E45" s="27">
        <f t="shared" si="2"/>
        <v>15744</v>
      </c>
      <c r="F45" s="30">
        <v>10085</v>
      </c>
      <c r="G45" s="30">
        <v>5659</v>
      </c>
      <c r="H45" s="1"/>
    </row>
    <row r="46" spans="1:8" x14ac:dyDescent="0.45">
      <c r="A46" s="25" t="s">
        <v>49</v>
      </c>
      <c r="B46" s="27">
        <f t="shared" si="1"/>
        <v>8055731</v>
      </c>
      <c r="C46" s="29">
        <f>SUM(一般接種!D46+一般接種!G46+一般接種!J46+医療従事者等!C44)</f>
        <v>4038736</v>
      </c>
      <c r="D46" s="29">
        <f>SUM(一般接種!E46+一般接種!H46+一般接種!K46+医療従事者等!D44)</f>
        <v>3955851</v>
      </c>
      <c r="E46" s="27">
        <f t="shared" si="2"/>
        <v>61144</v>
      </c>
      <c r="F46" s="30">
        <v>22183</v>
      </c>
      <c r="G46" s="30">
        <v>38961</v>
      </c>
      <c r="H46" s="1"/>
    </row>
    <row r="47" spans="1:8" x14ac:dyDescent="0.45">
      <c r="A47" s="25" t="s">
        <v>50</v>
      </c>
      <c r="B47" s="27">
        <f t="shared" si="1"/>
        <v>1291615</v>
      </c>
      <c r="C47" s="29">
        <f>SUM(一般接種!D47+一般接種!G47+一般接種!J47+医療従事者等!C45)</f>
        <v>641008</v>
      </c>
      <c r="D47" s="29">
        <f>SUM(一般接種!E47+一般接種!H47+一般接種!K47+医療従事者等!D45)</f>
        <v>632310</v>
      </c>
      <c r="E47" s="27">
        <f t="shared" si="2"/>
        <v>18297</v>
      </c>
      <c r="F47" s="30">
        <v>7571</v>
      </c>
      <c r="G47" s="30">
        <v>10726</v>
      </c>
      <c r="H47" s="1"/>
    </row>
    <row r="48" spans="1:8" x14ac:dyDescent="0.45">
      <c r="A48" s="25" t="s">
        <v>51</v>
      </c>
      <c r="B48" s="27">
        <f t="shared" si="1"/>
        <v>2145813</v>
      </c>
      <c r="C48" s="29">
        <f>SUM(一般接種!D48+一般接種!G48+一般接種!J48+医療従事者等!C46)</f>
        <v>1071205</v>
      </c>
      <c r="D48" s="29">
        <f>SUM(一般接種!E48+一般接種!H48+一般接種!K48+医療従事者等!D46)</f>
        <v>1055384</v>
      </c>
      <c r="E48" s="27">
        <f t="shared" si="2"/>
        <v>19224</v>
      </c>
      <c r="F48" s="30">
        <v>12032</v>
      </c>
      <c r="G48" s="30">
        <v>7192</v>
      </c>
      <c r="H48" s="1"/>
    </row>
    <row r="49" spans="1:8" x14ac:dyDescent="0.45">
      <c r="A49" s="25" t="s">
        <v>52</v>
      </c>
      <c r="B49" s="27">
        <f t="shared" si="1"/>
        <v>2863515</v>
      </c>
      <c r="C49" s="29">
        <f>SUM(一般接種!D49+一般接種!G49+一般接種!J49+医療従事者等!C47)</f>
        <v>1423615</v>
      </c>
      <c r="D49" s="29">
        <f>SUM(一般接種!E49+一般接種!H49+一般接種!K49+医療従事者等!D47)</f>
        <v>1407605</v>
      </c>
      <c r="E49" s="27">
        <f t="shared" si="2"/>
        <v>32295</v>
      </c>
      <c r="F49" s="30">
        <v>19942</v>
      </c>
      <c r="G49" s="30">
        <v>12353</v>
      </c>
      <c r="H49" s="1"/>
    </row>
    <row r="50" spans="1:8" x14ac:dyDescent="0.45">
      <c r="A50" s="25" t="s">
        <v>53</v>
      </c>
      <c r="B50" s="27">
        <f t="shared" si="1"/>
        <v>1812169</v>
      </c>
      <c r="C50" s="29">
        <f>SUM(一般接種!D50+一般接種!G50+一般接種!J50+医療従事者等!C48)</f>
        <v>902199</v>
      </c>
      <c r="D50" s="29">
        <f>SUM(一般接種!E50+一般接種!H50+一般接種!K50+医療従事者等!D48)</f>
        <v>886085</v>
      </c>
      <c r="E50" s="27">
        <f t="shared" si="2"/>
        <v>23885</v>
      </c>
      <c r="F50" s="30">
        <v>14742</v>
      </c>
      <c r="G50" s="30">
        <v>9143</v>
      </c>
      <c r="H50" s="1"/>
    </row>
    <row r="51" spans="1:8" x14ac:dyDescent="0.45">
      <c r="A51" s="25" t="s">
        <v>54</v>
      </c>
      <c r="B51" s="27">
        <f t="shared" si="1"/>
        <v>1700103</v>
      </c>
      <c r="C51" s="29">
        <f>SUM(一般接種!D51+一般接種!G51+一般接種!J51+医療従事者等!C49)</f>
        <v>846259</v>
      </c>
      <c r="D51" s="29">
        <f>SUM(一般接種!E51+一般接種!H51+一般接種!K51+医療従事者等!D49)</f>
        <v>834152</v>
      </c>
      <c r="E51" s="27">
        <f t="shared" si="2"/>
        <v>19692</v>
      </c>
      <c r="F51" s="30">
        <v>9722</v>
      </c>
      <c r="G51" s="30">
        <v>9970</v>
      </c>
      <c r="H51" s="1"/>
    </row>
    <row r="52" spans="1:8" x14ac:dyDescent="0.45">
      <c r="A52" s="25" t="s">
        <v>55</v>
      </c>
      <c r="B52" s="27">
        <f t="shared" si="1"/>
        <v>2570660</v>
      </c>
      <c r="C52" s="29">
        <f>SUM(一般接種!D52+一般接種!G52+一般接種!J52+医療従事者等!C50)</f>
        <v>1284249</v>
      </c>
      <c r="D52" s="29">
        <f>SUM(一般接種!E52+一般接種!H52+一般接種!K52+医療従事者等!D50)</f>
        <v>1261453</v>
      </c>
      <c r="E52" s="27">
        <f t="shared" si="2"/>
        <v>24958</v>
      </c>
      <c r="F52" s="30">
        <v>14964</v>
      </c>
      <c r="G52" s="30">
        <v>9994</v>
      </c>
      <c r="H52" s="1"/>
    </row>
    <row r="53" spans="1:8" x14ac:dyDescent="0.45">
      <c r="A53" s="25" t="s">
        <v>56</v>
      </c>
      <c r="B53" s="27">
        <f t="shared" si="1"/>
        <v>2076887</v>
      </c>
      <c r="C53" s="29">
        <f>SUM(一般接種!D53+一般接種!G53+一般接種!J53+医療従事者等!C51)</f>
        <v>1036656</v>
      </c>
      <c r="D53" s="29">
        <f>SUM(一般接種!E53+一般接種!H53+一般接種!K53+医療従事者等!D51)</f>
        <v>1013379</v>
      </c>
      <c r="E53" s="27">
        <f t="shared" si="2"/>
        <v>26852</v>
      </c>
      <c r="F53" s="30">
        <v>14868</v>
      </c>
      <c r="G53" s="30">
        <v>11984</v>
      </c>
      <c r="H53" s="1"/>
    </row>
    <row r="54" spans="1:8" x14ac:dyDescent="0.45">
      <c r="A54" s="1"/>
      <c r="B54" s="8"/>
      <c r="C54" s="1"/>
      <c r="D54" s="1"/>
      <c r="E54" s="1"/>
      <c r="F54" s="1"/>
      <c r="G54" s="1"/>
      <c r="H54" s="1"/>
    </row>
    <row r="55" spans="1:8" x14ac:dyDescent="0.45">
      <c r="A55" s="38" t="s">
        <v>57</v>
      </c>
      <c r="B55" s="38"/>
      <c r="C55" s="38"/>
      <c r="D55" s="38"/>
      <c r="E55" s="38"/>
      <c r="F55" s="38"/>
      <c r="G55" s="1"/>
      <c r="H55" s="1"/>
    </row>
    <row r="56" spans="1:8" x14ac:dyDescent="0.45">
      <c r="A56" s="1" t="s">
        <v>58</v>
      </c>
      <c r="B56" s="1"/>
      <c r="C56" s="1"/>
      <c r="D56" s="1"/>
      <c r="E56" s="1"/>
      <c r="F56" s="1"/>
      <c r="G56" s="1"/>
      <c r="H56" s="1"/>
    </row>
    <row r="57" spans="1:8" x14ac:dyDescent="0.45">
      <c r="A57" s="1" t="s">
        <v>59</v>
      </c>
      <c r="B57" s="1"/>
      <c r="C57" s="1"/>
      <c r="D57" s="1"/>
      <c r="E57" s="1"/>
      <c r="F57" s="1"/>
      <c r="G57" s="1"/>
      <c r="H57" s="1"/>
    </row>
    <row r="58" spans="1:8" x14ac:dyDescent="0.45">
      <c r="A58" s="9" t="s">
        <v>60</v>
      </c>
      <c r="B58" s="1"/>
      <c r="C58" s="1"/>
      <c r="D58" s="1"/>
      <c r="E58" s="1"/>
      <c r="F58" s="1"/>
      <c r="G58" s="1"/>
      <c r="H58" s="1"/>
    </row>
    <row r="59" spans="1:8" x14ac:dyDescent="0.45">
      <c r="A59" s="38" t="s">
        <v>61</v>
      </c>
      <c r="B59" s="38"/>
      <c r="C59" s="38"/>
      <c r="D59" s="38"/>
      <c r="E59" s="38"/>
      <c r="F59" s="38"/>
      <c r="G59" s="38"/>
      <c r="H59" s="38"/>
    </row>
    <row r="60" spans="1:8" x14ac:dyDescent="0.45">
      <c r="A60" s="9" t="s">
        <v>62</v>
      </c>
      <c r="B60" s="9"/>
      <c r="C60" s="9"/>
      <c r="D60" s="9"/>
      <c r="E60" s="9"/>
      <c r="F60" s="1"/>
      <c r="G60" s="1"/>
      <c r="H60" s="1"/>
    </row>
  </sheetData>
  <mergeCells count="8">
    <mergeCell ref="B3:G3"/>
    <mergeCell ref="A3:A5"/>
    <mergeCell ref="A59:H59"/>
    <mergeCell ref="A55:F55"/>
    <mergeCell ref="B4:B5"/>
    <mergeCell ref="C4:C5"/>
    <mergeCell ref="D4:D5"/>
    <mergeCell ref="E4:G4"/>
  </mergeCells>
  <phoneticPr fontId="2"/>
  <pageMargins left="0.7" right="0.7" top="0.75" bottom="0.75" header="0.3" footer="0.3"/>
  <pageSetup paperSize="9"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0"/>
  <sheetViews>
    <sheetView workbookViewId="0">
      <selection activeCell="A2" sqref="A2"/>
    </sheetView>
  </sheetViews>
  <sheetFormatPr defaultRowHeight="18" x14ac:dyDescent="0.45"/>
  <cols>
    <col min="1" max="1" width="13.59765625" customWidth="1"/>
    <col min="2" max="2" width="11.3984375" style="2" bestFit="1" customWidth="1"/>
    <col min="3" max="8" width="11.3984375" bestFit="1" customWidth="1"/>
    <col min="9" max="9" width="8.69921875" bestFit="1" customWidth="1"/>
    <col min="10" max="11" width="9" bestFit="1" customWidth="1"/>
    <col min="12" max="12" width="1.69921875" customWidth="1"/>
    <col min="13" max="13" width="12.59765625" customWidth="1"/>
    <col min="15" max="15" width="12.19921875" customWidth="1"/>
    <col min="16" max="16" width="9.19921875" bestFit="1" customWidth="1"/>
    <col min="17" max="17" width="12.5" bestFit="1" customWidth="1"/>
  </cols>
  <sheetData>
    <row r="1" spans="1:18" x14ac:dyDescent="0.45">
      <c r="A1" s="1" t="s">
        <v>63</v>
      </c>
      <c r="B1" s="8"/>
      <c r="C1" s="9"/>
      <c r="D1" s="9"/>
    </row>
    <row r="2" spans="1:18" x14ac:dyDescent="0.45">
      <c r="B2"/>
      <c r="Q2" s="45" t="s">
        <v>1</v>
      </c>
      <c r="R2" s="45"/>
    </row>
    <row r="3" spans="1:18" ht="37.5" customHeight="1" x14ac:dyDescent="0.45">
      <c r="A3" s="46" t="s">
        <v>2</v>
      </c>
      <c r="B3" s="49" t="s">
        <v>64</v>
      </c>
      <c r="C3" s="49"/>
      <c r="D3" s="49"/>
      <c r="E3" s="49"/>
      <c r="F3" s="49"/>
      <c r="G3" s="49"/>
      <c r="H3" s="49"/>
      <c r="I3" s="49"/>
      <c r="J3" s="49"/>
      <c r="K3" s="49"/>
      <c r="M3" s="49" t="s">
        <v>65</v>
      </c>
      <c r="N3" s="49"/>
      <c r="O3" s="49"/>
      <c r="P3" s="49"/>
      <c r="Q3" s="49"/>
      <c r="R3" s="49"/>
    </row>
    <row r="4" spans="1:18" ht="18.75" customHeight="1" x14ac:dyDescent="0.45">
      <c r="A4" s="47"/>
      <c r="B4" s="50" t="s">
        <v>9</v>
      </c>
      <c r="C4" s="51" t="s">
        <v>66</v>
      </c>
      <c r="D4" s="51"/>
      <c r="E4" s="51"/>
      <c r="F4" s="52" t="s">
        <v>67</v>
      </c>
      <c r="G4" s="53"/>
      <c r="H4" s="54"/>
      <c r="I4" s="52" t="s">
        <v>68</v>
      </c>
      <c r="J4" s="53"/>
      <c r="K4" s="54"/>
      <c r="M4" s="55" t="s">
        <v>69</v>
      </c>
      <c r="N4" s="55"/>
      <c r="O4" s="49" t="s">
        <v>70</v>
      </c>
      <c r="P4" s="49"/>
      <c r="Q4" s="51" t="s">
        <v>68</v>
      </c>
      <c r="R4" s="51"/>
    </row>
    <row r="5" spans="1:18" ht="36" x14ac:dyDescent="0.45">
      <c r="A5" s="48"/>
      <c r="B5" s="50"/>
      <c r="C5" s="11" t="s">
        <v>71</v>
      </c>
      <c r="D5" s="11" t="s">
        <v>4</v>
      </c>
      <c r="E5" s="11" t="s">
        <v>5</v>
      </c>
      <c r="F5" s="11" t="s">
        <v>71</v>
      </c>
      <c r="G5" s="11" t="s">
        <v>4</v>
      </c>
      <c r="H5" s="11" t="s">
        <v>5</v>
      </c>
      <c r="I5" s="11" t="s">
        <v>71</v>
      </c>
      <c r="J5" s="11" t="s">
        <v>4</v>
      </c>
      <c r="K5" s="11" t="s">
        <v>5</v>
      </c>
      <c r="M5" s="12" t="s">
        <v>72</v>
      </c>
      <c r="N5" s="12" t="s">
        <v>73</v>
      </c>
      <c r="O5" s="12" t="s">
        <v>74</v>
      </c>
      <c r="P5" s="12" t="s">
        <v>75</v>
      </c>
      <c r="Q5" s="12" t="s">
        <v>74</v>
      </c>
      <c r="R5" s="12" t="s">
        <v>73</v>
      </c>
    </row>
    <row r="6" spans="1:18" x14ac:dyDescent="0.45">
      <c r="A6" s="7" t="s">
        <v>76</v>
      </c>
      <c r="B6" s="13">
        <f>SUM(B7:B53)</f>
        <v>188243737</v>
      </c>
      <c r="C6" s="13">
        <f t="shared" ref="C6" si="0">SUM(C7:C53)</f>
        <v>156176082</v>
      </c>
      <c r="D6" s="13">
        <f>SUM(D7:D53)</f>
        <v>78406175</v>
      </c>
      <c r="E6" s="14">
        <f>SUM(E7:E53)</f>
        <v>77769907</v>
      </c>
      <c r="F6" s="14">
        <f t="shared" ref="F6:Q6" si="1">SUM(F7:F53)</f>
        <v>31951786</v>
      </c>
      <c r="G6" s="14">
        <f>SUM(G7:G53)</f>
        <v>16024533</v>
      </c>
      <c r="H6" s="14">
        <f t="shared" ref="H6:K6" si="2">SUM(H7:H53)</f>
        <v>15927253</v>
      </c>
      <c r="I6" s="14">
        <f>SUM(I7:I53)</f>
        <v>115869</v>
      </c>
      <c r="J6" s="14">
        <f t="shared" si="2"/>
        <v>58175</v>
      </c>
      <c r="K6" s="14">
        <f t="shared" si="2"/>
        <v>57694</v>
      </c>
      <c r="L6" s="15"/>
      <c r="M6" s="14">
        <f>SUM(M7:M53)</f>
        <v>165152130</v>
      </c>
      <c r="N6" s="16">
        <f>C6/M6</f>
        <v>0.94564981995690878</v>
      </c>
      <c r="O6" s="14">
        <f t="shared" si="1"/>
        <v>34251900</v>
      </c>
      <c r="P6" s="17">
        <f>F6/O6</f>
        <v>0.93284711213100591</v>
      </c>
      <c r="Q6" s="14">
        <f t="shared" si="1"/>
        <v>193060</v>
      </c>
      <c r="R6" s="17">
        <f>I6/Q6</f>
        <v>0.60017093131668908</v>
      </c>
    </row>
    <row r="7" spans="1:18" x14ac:dyDescent="0.45">
      <c r="A7" s="4" t="s">
        <v>10</v>
      </c>
      <c r="B7" s="13">
        <v>7725496</v>
      </c>
      <c r="C7" s="13">
        <v>6239447</v>
      </c>
      <c r="D7" s="13">
        <v>3134070</v>
      </c>
      <c r="E7" s="14">
        <v>3105377</v>
      </c>
      <c r="F7" s="18">
        <v>1485222</v>
      </c>
      <c r="G7" s="14">
        <v>743910</v>
      </c>
      <c r="H7" s="14">
        <v>741312</v>
      </c>
      <c r="I7" s="14">
        <v>827</v>
      </c>
      <c r="J7" s="14">
        <v>413</v>
      </c>
      <c r="K7" s="14">
        <v>414</v>
      </c>
      <c r="L7" s="15" t="s">
        <v>77</v>
      </c>
      <c r="M7" s="14">
        <v>6947460</v>
      </c>
      <c r="N7" s="16">
        <v>0.89809038123285401</v>
      </c>
      <c r="O7" s="19">
        <v>1518200</v>
      </c>
      <c r="P7" s="16">
        <v>0.97827822421288402</v>
      </c>
      <c r="Q7" s="14">
        <v>900</v>
      </c>
      <c r="R7" s="17">
        <v>0.91888888888888898</v>
      </c>
    </row>
    <row r="8" spans="1:18" x14ac:dyDescent="0.45">
      <c r="A8" s="4" t="s">
        <v>11</v>
      </c>
      <c r="B8" s="13">
        <v>1965929</v>
      </c>
      <c r="C8" s="13">
        <v>1780092</v>
      </c>
      <c r="D8" s="13">
        <v>892560</v>
      </c>
      <c r="E8" s="14">
        <v>887532</v>
      </c>
      <c r="F8" s="18">
        <v>183547</v>
      </c>
      <c r="G8" s="14">
        <v>92260</v>
      </c>
      <c r="H8" s="14">
        <v>91287</v>
      </c>
      <c r="I8" s="14">
        <v>2290</v>
      </c>
      <c r="J8" s="14">
        <v>1166</v>
      </c>
      <c r="K8" s="14">
        <v>1124</v>
      </c>
      <c r="L8" s="15" t="s">
        <v>77</v>
      </c>
      <c r="M8" s="14">
        <v>1807455</v>
      </c>
      <c r="N8" s="16">
        <v>0.98486103388466095</v>
      </c>
      <c r="O8" s="19">
        <v>186500</v>
      </c>
      <c r="P8" s="16">
        <v>0.98416621983914199</v>
      </c>
      <c r="Q8" s="14">
        <v>3640</v>
      </c>
      <c r="R8" s="17">
        <v>0.629120879120879</v>
      </c>
    </row>
    <row r="9" spans="1:18" x14ac:dyDescent="0.45">
      <c r="A9" s="4" t="s">
        <v>12</v>
      </c>
      <c r="B9" s="13">
        <v>1893658</v>
      </c>
      <c r="C9" s="13">
        <v>1652089</v>
      </c>
      <c r="D9" s="13">
        <v>829104</v>
      </c>
      <c r="E9" s="14">
        <v>822985</v>
      </c>
      <c r="F9" s="18">
        <v>241486</v>
      </c>
      <c r="G9" s="14">
        <v>121232</v>
      </c>
      <c r="H9" s="14">
        <v>120254</v>
      </c>
      <c r="I9" s="14">
        <v>83</v>
      </c>
      <c r="J9" s="14">
        <v>44</v>
      </c>
      <c r="K9" s="14">
        <v>39</v>
      </c>
      <c r="L9" s="15" t="s">
        <v>77</v>
      </c>
      <c r="M9" s="14">
        <v>1739985</v>
      </c>
      <c r="N9" s="16">
        <v>0.94948462199386796</v>
      </c>
      <c r="O9" s="19">
        <v>227500</v>
      </c>
      <c r="P9" s="16">
        <v>1.0614769230769201</v>
      </c>
      <c r="Q9" s="14">
        <v>120</v>
      </c>
      <c r="R9" s="17">
        <v>0.69166666666666698</v>
      </c>
    </row>
    <row r="10" spans="1:18" x14ac:dyDescent="0.45">
      <c r="A10" s="4" t="s">
        <v>13</v>
      </c>
      <c r="B10" s="13">
        <v>3436735</v>
      </c>
      <c r="C10" s="13">
        <v>2701143</v>
      </c>
      <c r="D10" s="13">
        <v>1355577</v>
      </c>
      <c r="E10" s="14">
        <v>1345566</v>
      </c>
      <c r="F10" s="18">
        <v>735547</v>
      </c>
      <c r="G10" s="14">
        <v>368625</v>
      </c>
      <c r="H10" s="14">
        <v>366922</v>
      </c>
      <c r="I10" s="14">
        <v>45</v>
      </c>
      <c r="J10" s="14">
        <v>23</v>
      </c>
      <c r="K10" s="14">
        <v>22</v>
      </c>
      <c r="L10" s="15" t="s">
        <v>77</v>
      </c>
      <c r="M10" s="14">
        <v>2895165</v>
      </c>
      <c r="N10" s="16">
        <v>0.93298413043816197</v>
      </c>
      <c r="O10" s="19">
        <v>854400</v>
      </c>
      <c r="P10" s="16">
        <v>0.86089302434456905</v>
      </c>
      <c r="Q10" s="14">
        <v>120</v>
      </c>
      <c r="R10" s="17">
        <v>0.375</v>
      </c>
    </row>
    <row r="11" spans="1:18" x14ac:dyDescent="0.45">
      <c r="A11" s="4" t="s">
        <v>14</v>
      </c>
      <c r="B11" s="13">
        <v>1521982</v>
      </c>
      <c r="C11" s="13">
        <v>1431501</v>
      </c>
      <c r="D11" s="13">
        <v>717748</v>
      </c>
      <c r="E11" s="14">
        <v>713753</v>
      </c>
      <c r="F11" s="18">
        <v>90426</v>
      </c>
      <c r="G11" s="14">
        <v>45488</v>
      </c>
      <c r="H11" s="14">
        <v>44938</v>
      </c>
      <c r="I11" s="14">
        <v>55</v>
      </c>
      <c r="J11" s="14">
        <v>28</v>
      </c>
      <c r="K11" s="14">
        <v>27</v>
      </c>
      <c r="L11" s="15" t="s">
        <v>77</v>
      </c>
      <c r="M11" s="14">
        <v>1444755</v>
      </c>
      <c r="N11" s="16">
        <v>0.990826126229014</v>
      </c>
      <c r="O11" s="19">
        <v>87900</v>
      </c>
      <c r="P11" s="16">
        <v>1.0287372013651901</v>
      </c>
      <c r="Q11" s="14">
        <v>140</v>
      </c>
      <c r="R11" s="17">
        <v>0.39285714285714302</v>
      </c>
    </row>
    <row r="12" spans="1:18" x14ac:dyDescent="0.45">
      <c r="A12" s="4" t="s">
        <v>15</v>
      </c>
      <c r="B12" s="13">
        <v>1665015</v>
      </c>
      <c r="C12" s="13">
        <v>1589399</v>
      </c>
      <c r="D12" s="13">
        <v>797297</v>
      </c>
      <c r="E12" s="14">
        <v>792102</v>
      </c>
      <c r="F12" s="18">
        <v>75455</v>
      </c>
      <c r="G12" s="14">
        <v>37809</v>
      </c>
      <c r="H12" s="14">
        <v>37646</v>
      </c>
      <c r="I12" s="14">
        <v>161</v>
      </c>
      <c r="J12" s="14">
        <v>80</v>
      </c>
      <c r="K12" s="14">
        <v>81</v>
      </c>
      <c r="L12" s="15" t="s">
        <v>77</v>
      </c>
      <c r="M12" s="14">
        <v>1614795</v>
      </c>
      <c r="N12" s="16">
        <v>0.98427292628476104</v>
      </c>
      <c r="O12" s="19">
        <v>61700</v>
      </c>
      <c r="P12" s="16">
        <v>1.22293354943274</v>
      </c>
      <c r="Q12" s="14">
        <v>340</v>
      </c>
      <c r="R12" s="17">
        <v>0.47352941176470598</v>
      </c>
    </row>
    <row r="13" spans="1:18" x14ac:dyDescent="0.45">
      <c r="A13" s="4" t="s">
        <v>16</v>
      </c>
      <c r="B13" s="13">
        <v>2853927</v>
      </c>
      <c r="C13" s="13">
        <v>2650595</v>
      </c>
      <c r="D13" s="13">
        <v>1330821</v>
      </c>
      <c r="E13" s="14">
        <v>1319774</v>
      </c>
      <c r="F13" s="18">
        <v>203085</v>
      </c>
      <c r="G13" s="14">
        <v>102025</v>
      </c>
      <c r="H13" s="14">
        <v>101060</v>
      </c>
      <c r="I13" s="14">
        <v>247</v>
      </c>
      <c r="J13" s="14">
        <v>124</v>
      </c>
      <c r="K13" s="14">
        <v>123</v>
      </c>
      <c r="L13" s="15" t="s">
        <v>77</v>
      </c>
      <c r="M13" s="14">
        <v>2736240</v>
      </c>
      <c r="N13" s="16">
        <v>0.96869974856006802</v>
      </c>
      <c r="O13" s="19">
        <v>178600</v>
      </c>
      <c r="P13" s="16">
        <v>1.13709406494961</v>
      </c>
      <c r="Q13" s="14">
        <v>500</v>
      </c>
      <c r="R13" s="17">
        <v>0.49399999999999999</v>
      </c>
    </row>
    <row r="14" spans="1:18" x14ac:dyDescent="0.45">
      <c r="A14" s="4" t="s">
        <v>17</v>
      </c>
      <c r="B14" s="13">
        <v>4488259</v>
      </c>
      <c r="C14" s="13">
        <v>3625734</v>
      </c>
      <c r="D14" s="13">
        <v>1819257</v>
      </c>
      <c r="E14" s="14">
        <v>1806477</v>
      </c>
      <c r="F14" s="18">
        <v>862176</v>
      </c>
      <c r="G14" s="14">
        <v>432320</v>
      </c>
      <c r="H14" s="14">
        <v>429856</v>
      </c>
      <c r="I14" s="14">
        <v>349</v>
      </c>
      <c r="J14" s="14">
        <v>174</v>
      </c>
      <c r="K14" s="14">
        <v>175</v>
      </c>
      <c r="L14" s="15" t="s">
        <v>77</v>
      </c>
      <c r="M14" s="14">
        <v>3802305</v>
      </c>
      <c r="N14" s="16">
        <v>0.95356211561145099</v>
      </c>
      <c r="O14" s="19">
        <v>892500</v>
      </c>
      <c r="P14" s="16">
        <v>0.96602352941176495</v>
      </c>
      <c r="Q14" s="14">
        <v>800</v>
      </c>
      <c r="R14" s="17">
        <v>0.43625000000000003</v>
      </c>
    </row>
    <row r="15" spans="1:18" x14ac:dyDescent="0.45">
      <c r="A15" s="6" t="s">
        <v>18</v>
      </c>
      <c r="B15" s="13">
        <v>2984010</v>
      </c>
      <c r="C15" s="13">
        <v>2604140</v>
      </c>
      <c r="D15" s="13">
        <v>1306445</v>
      </c>
      <c r="E15" s="14">
        <v>1297695</v>
      </c>
      <c r="F15" s="18">
        <v>379049</v>
      </c>
      <c r="G15" s="14">
        <v>190562</v>
      </c>
      <c r="H15" s="14">
        <v>188487</v>
      </c>
      <c r="I15" s="14">
        <v>821</v>
      </c>
      <c r="J15" s="14">
        <v>419</v>
      </c>
      <c r="K15" s="14">
        <v>402</v>
      </c>
      <c r="L15" s="15" t="s">
        <v>77</v>
      </c>
      <c r="M15" s="14">
        <v>2653950</v>
      </c>
      <c r="N15" s="16">
        <v>0.98123174890257903</v>
      </c>
      <c r="O15" s="19">
        <v>375900</v>
      </c>
      <c r="P15" s="16">
        <v>1.00837722798617</v>
      </c>
      <c r="Q15" s="14">
        <v>1060</v>
      </c>
      <c r="R15" s="17">
        <v>0.774528301886792</v>
      </c>
    </row>
    <row r="16" spans="1:18" x14ac:dyDescent="0.45">
      <c r="A16" s="4" t="s">
        <v>19</v>
      </c>
      <c r="B16" s="13">
        <v>2933039</v>
      </c>
      <c r="C16" s="13">
        <v>2089399</v>
      </c>
      <c r="D16" s="13">
        <v>1049142</v>
      </c>
      <c r="E16" s="14">
        <v>1040257</v>
      </c>
      <c r="F16" s="18">
        <v>843430</v>
      </c>
      <c r="G16" s="14">
        <v>422908</v>
      </c>
      <c r="H16" s="14">
        <v>420522</v>
      </c>
      <c r="I16" s="14">
        <v>210</v>
      </c>
      <c r="J16" s="14">
        <v>94</v>
      </c>
      <c r="K16" s="14">
        <v>116</v>
      </c>
      <c r="L16" s="15" t="s">
        <v>77</v>
      </c>
      <c r="M16" s="14">
        <v>2285595</v>
      </c>
      <c r="N16" s="16">
        <v>0.91415977021300798</v>
      </c>
      <c r="O16" s="19">
        <v>887500</v>
      </c>
      <c r="P16" s="16">
        <v>0.95034366197183096</v>
      </c>
      <c r="Q16" s="14">
        <v>320</v>
      </c>
      <c r="R16" s="17">
        <v>0.65625</v>
      </c>
    </row>
    <row r="17" spans="1:18" x14ac:dyDescent="0.45">
      <c r="A17" s="4" t="s">
        <v>20</v>
      </c>
      <c r="B17" s="13">
        <v>11213598</v>
      </c>
      <c r="C17" s="13">
        <v>9536433</v>
      </c>
      <c r="D17" s="13">
        <v>4793470</v>
      </c>
      <c r="E17" s="14">
        <v>4742963</v>
      </c>
      <c r="F17" s="18">
        <v>1659257</v>
      </c>
      <c r="G17" s="14">
        <v>830668</v>
      </c>
      <c r="H17" s="14">
        <v>828589</v>
      </c>
      <c r="I17" s="14">
        <v>17908</v>
      </c>
      <c r="J17" s="14">
        <v>9026</v>
      </c>
      <c r="K17" s="14">
        <v>8882</v>
      </c>
      <c r="L17" s="15" t="s">
        <v>77</v>
      </c>
      <c r="M17" s="14">
        <v>9975810</v>
      </c>
      <c r="N17" s="16">
        <v>0.955955756976125</v>
      </c>
      <c r="O17" s="19">
        <v>659400</v>
      </c>
      <c r="P17" s="16">
        <v>2.5163133151349699</v>
      </c>
      <c r="Q17" s="14">
        <v>36120</v>
      </c>
      <c r="R17" s="17">
        <v>0.49579180509413101</v>
      </c>
    </row>
    <row r="18" spans="1:18" x14ac:dyDescent="0.45">
      <c r="A18" s="4" t="s">
        <v>21</v>
      </c>
      <c r="B18" s="13">
        <v>9554515</v>
      </c>
      <c r="C18" s="13">
        <v>7878863</v>
      </c>
      <c r="D18" s="13">
        <v>3955825</v>
      </c>
      <c r="E18" s="14">
        <v>3923038</v>
      </c>
      <c r="F18" s="18">
        <v>1674832</v>
      </c>
      <c r="G18" s="14">
        <v>839103</v>
      </c>
      <c r="H18" s="14">
        <v>835729</v>
      </c>
      <c r="I18" s="14">
        <v>820</v>
      </c>
      <c r="J18" s="14">
        <v>341</v>
      </c>
      <c r="K18" s="14">
        <v>479</v>
      </c>
      <c r="L18" s="15" t="s">
        <v>77</v>
      </c>
      <c r="M18" s="14">
        <v>8203845</v>
      </c>
      <c r="N18" s="16">
        <v>0.96038662358930504</v>
      </c>
      <c r="O18" s="19">
        <v>643300</v>
      </c>
      <c r="P18" s="16">
        <v>2.60350069951811</v>
      </c>
      <c r="Q18" s="14">
        <v>4220</v>
      </c>
      <c r="R18" s="17">
        <v>0.19431279620853101</v>
      </c>
    </row>
    <row r="19" spans="1:18" x14ac:dyDescent="0.45">
      <c r="A19" s="4" t="s">
        <v>22</v>
      </c>
      <c r="B19" s="13">
        <v>20691312</v>
      </c>
      <c r="C19" s="13">
        <v>15379488</v>
      </c>
      <c r="D19" s="13">
        <v>7727021</v>
      </c>
      <c r="E19" s="14">
        <v>7652467</v>
      </c>
      <c r="F19" s="18">
        <v>5298577</v>
      </c>
      <c r="G19" s="14">
        <v>2657980</v>
      </c>
      <c r="H19" s="14">
        <v>2640597</v>
      </c>
      <c r="I19" s="14">
        <v>13247</v>
      </c>
      <c r="J19" s="14">
        <v>6490</v>
      </c>
      <c r="K19" s="14">
        <v>6757</v>
      </c>
      <c r="L19" s="15" t="s">
        <v>77</v>
      </c>
      <c r="M19" s="14">
        <v>16586310</v>
      </c>
      <c r="N19" s="16">
        <v>0.92723987433009503</v>
      </c>
      <c r="O19" s="19">
        <v>10129600</v>
      </c>
      <c r="P19" s="16">
        <v>0.52307860132680495</v>
      </c>
      <c r="Q19" s="14">
        <v>41680</v>
      </c>
      <c r="R19" s="17">
        <v>0.31782629558541298</v>
      </c>
    </row>
    <row r="20" spans="1:18" x14ac:dyDescent="0.45">
      <c r="A20" s="4" t="s">
        <v>23</v>
      </c>
      <c r="B20" s="13">
        <v>13958576</v>
      </c>
      <c r="C20" s="13">
        <v>10646613</v>
      </c>
      <c r="D20" s="13">
        <v>5342909</v>
      </c>
      <c r="E20" s="14">
        <v>5303704</v>
      </c>
      <c r="F20" s="18">
        <v>3305966</v>
      </c>
      <c r="G20" s="14">
        <v>1655326</v>
      </c>
      <c r="H20" s="14">
        <v>1650640</v>
      </c>
      <c r="I20" s="14">
        <v>5997</v>
      </c>
      <c r="J20" s="14">
        <v>3054</v>
      </c>
      <c r="K20" s="14">
        <v>2943</v>
      </c>
      <c r="L20" s="15" t="s">
        <v>77</v>
      </c>
      <c r="M20" s="14">
        <v>11191635</v>
      </c>
      <c r="N20" s="16">
        <v>0.95130094932509901</v>
      </c>
      <c r="O20" s="19">
        <v>1939600</v>
      </c>
      <c r="P20" s="16">
        <v>1.7044576201278601</v>
      </c>
      <c r="Q20" s="14">
        <v>11400</v>
      </c>
      <c r="R20" s="17">
        <v>0.52605263157894699</v>
      </c>
    </row>
    <row r="21" spans="1:18" x14ac:dyDescent="0.45">
      <c r="A21" s="4" t="s">
        <v>24</v>
      </c>
      <c r="B21" s="13">
        <v>3443578</v>
      </c>
      <c r="C21" s="13">
        <v>2876620</v>
      </c>
      <c r="D21" s="13">
        <v>1442357</v>
      </c>
      <c r="E21" s="14">
        <v>1434263</v>
      </c>
      <c r="F21" s="18">
        <v>566883</v>
      </c>
      <c r="G21" s="14">
        <v>284503</v>
      </c>
      <c r="H21" s="14">
        <v>282380</v>
      </c>
      <c r="I21" s="14">
        <v>75</v>
      </c>
      <c r="J21" s="14">
        <v>34</v>
      </c>
      <c r="K21" s="14">
        <v>41</v>
      </c>
      <c r="L21" s="15" t="s">
        <v>77</v>
      </c>
      <c r="M21" s="14">
        <v>3030105</v>
      </c>
      <c r="N21" s="16">
        <v>0.94934663980291101</v>
      </c>
      <c r="O21" s="19">
        <v>584800</v>
      </c>
      <c r="P21" s="16">
        <v>0.96936217510259903</v>
      </c>
      <c r="Q21" s="14">
        <v>220</v>
      </c>
      <c r="R21" s="17">
        <v>0.34090909090909099</v>
      </c>
    </row>
    <row r="22" spans="1:18" x14ac:dyDescent="0.45">
      <c r="A22" s="4" t="s">
        <v>25</v>
      </c>
      <c r="B22" s="13">
        <v>1633721</v>
      </c>
      <c r="C22" s="13">
        <v>1448796</v>
      </c>
      <c r="D22" s="13">
        <v>726689</v>
      </c>
      <c r="E22" s="14">
        <v>722107</v>
      </c>
      <c r="F22" s="18">
        <v>184720</v>
      </c>
      <c r="G22" s="14">
        <v>92608</v>
      </c>
      <c r="H22" s="14">
        <v>92112</v>
      </c>
      <c r="I22" s="14">
        <v>205</v>
      </c>
      <c r="J22" s="14">
        <v>109</v>
      </c>
      <c r="K22" s="14">
        <v>96</v>
      </c>
      <c r="L22" s="15" t="s">
        <v>77</v>
      </c>
      <c r="M22" s="14">
        <v>1489020</v>
      </c>
      <c r="N22" s="16">
        <v>0.97298625941894701</v>
      </c>
      <c r="O22" s="19">
        <v>176600</v>
      </c>
      <c r="P22" s="16">
        <v>1.0459796149490399</v>
      </c>
      <c r="Q22" s="14">
        <v>400</v>
      </c>
      <c r="R22" s="17">
        <v>0.51249999999999996</v>
      </c>
    </row>
    <row r="23" spans="1:18" x14ac:dyDescent="0.45">
      <c r="A23" s="4" t="s">
        <v>26</v>
      </c>
      <c r="B23" s="13">
        <v>1681217</v>
      </c>
      <c r="C23" s="13">
        <v>1476615</v>
      </c>
      <c r="D23" s="13">
        <v>741066</v>
      </c>
      <c r="E23" s="14">
        <v>735549</v>
      </c>
      <c r="F23" s="18">
        <v>203620</v>
      </c>
      <c r="G23" s="14">
        <v>102184</v>
      </c>
      <c r="H23" s="14">
        <v>101436</v>
      </c>
      <c r="I23" s="14">
        <v>982</v>
      </c>
      <c r="J23" s="14">
        <v>494</v>
      </c>
      <c r="K23" s="14">
        <v>488</v>
      </c>
      <c r="L23" s="15" t="s">
        <v>77</v>
      </c>
      <c r="M23" s="14">
        <v>1519830</v>
      </c>
      <c r="N23" s="16">
        <v>0.971565898817631</v>
      </c>
      <c r="O23" s="19">
        <v>220900</v>
      </c>
      <c r="P23" s="16">
        <v>0.92177455862381197</v>
      </c>
      <c r="Q23" s="14">
        <v>1040</v>
      </c>
      <c r="R23" s="17">
        <v>0.94423076923076898</v>
      </c>
    </row>
    <row r="24" spans="1:18" x14ac:dyDescent="0.45">
      <c r="A24" s="4" t="s">
        <v>27</v>
      </c>
      <c r="B24" s="13">
        <v>1159854</v>
      </c>
      <c r="C24" s="13">
        <v>1020351</v>
      </c>
      <c r="D24" s="13">
        <v>512003</v>
      </c>
      <c r="E24" s="14">
        <v>508348</v>
      </c>
      <c r="F24" s="18">
        <v>139440</v>
      </c>
      <c r="G24" s="14">
        <v>69941</v>
      </c>
      <c r="H24" s="14">
        <v>69499</v>
      </c>
      <c r="I24" s="14">
        <v>63</v>
      </c>
      <c r="J24" s="14">
        <v>33</v>
      </c>
      <c r="K24" s="14">
        <v>30</v>
      </c>
      <c r="L24" s="15" t="s">
        <v>77</v>
      </c>
      <c r="M24" s="14">
        <v>1050270</v>
      </c>
      <c r="N24" s="16">
        <v>0.97151303950412804</v>
      </c>
      <c r="O24" s="19">
        <v>145200</v>
      </c>
      <c r="P24" s="16">
        <v>0.960330578512397</v>
      </c>
      <c r="Q24" s="14">
        <v>120</v>
      </c>
      <c r="R24" s="17">
        <v>0.52500000000000002</v>
      </c>
    </row>
    <row r="25" spans="1:18" x14ac:dyDescent="0.45">
      <c r="A25" s="4" t="s">
        <v>28</v>
      </c>
      <c r="B25" s="13">
        <v>1236574</v>
      </c>
      <c r="C25" s="13">
        <v>1092622</v>
      </c>
      <c r="D25" s="13">
        <v>548175</v>
      </c>
      <c r="E25" s="14">
        <v>544447</v>
      </c>
      <c r="F25" s="18">
        <v>143950</v>
      </c>
      <c r="G25" s="14">
        <v>72045</v>
      </c>
      <c r="H25" s="14">
        <v>71905</v>
      </c>
      <c r="I25" s="14">
        <v>2</v>
      </c>
      <c r="J25" s="14">
        <v>1</v>
      </c>
      <c r="K25" s="14">
        <v>1</v>
      </c>
      <c r="L25" s="15" t="s">
        <v>77</v>
      </c>
      <c r="M25" s="14">
        <v>1178190</v>
      </c>
      <c r="N25" s="16">
        <v>0.927373343857952</v>
      </c>
      <c r="O25" s="19">
        <v>139400</v>
      </c>
      <c r="P25" s="16">
        <v>1.0326398852223799</v>
      </c>
      <c r="Q25" s="14">
        <v>220</v>
      </c>
      <c r="R25" s="17">
        <v>9.0909090909090905E-3</v>
      </c>
    </row>
    <row r="26" spans="1:18" x14ac:dyDescent="0.45">
      <c r="A26" s="4" t="s">
        <v>29</v>
      </c>
      <c r="B26" s="13">
        <v>3133049</v>
      </c>
      <c r="C26" s="13">
        <v>2851426</v>
      </c>
      <c r="D26" s="13">
        <v>1430727</v>
      </c>
      <c r="E26" s="14">
        <v>1420699</v>
      </c>
      <c r="F26" s="18">
        <v>281523</v>
      </c>
      <c r="G26" s="14">
        <v>141598</v>
      </c>
      <c r="H26" s="14">
        <v>139925</v>
      </c>
      <c r="I26" s="14">
        <v>100</v>
      </c>
      <c r="J26" s="14">
        <v>46</v>
      </c>
      <c r="K26" s="14">
        <v>54</v>
      </c>
      <c r="L26" s="15" t="s">
        <v>77</v>
      </c>
      <c r="M26" s="14">
        <v>2953470</v>
      </c>
      <c r="N26" s="16">
        <v>0.96544945437062202</v>
      </c>
      <c r="O26" s="19">
        <v>268100</v>
      </c>
      <c r="P26" s="16">
        <v>1.0500671391271901</v>
      </c>
      <c r="Q26" s="14">
        <v>100</v>
      </c>
      <c r="R26" s="17">
        <v>1</v>
      </c>
    </row>
    <row r="27" spans="1:18" x14ac:dyDescent="0.45">
      <c r="A27" s="4" t="s">
        <v>30</v>
      </c>
      <c r="B27" s="13">
        <v>3044670</v>
      </c>
      <c r="C27" s="13">
        <v>2706299</v>
      </c>
      <c r="D27" s="13">
        <v>1356536</v>
      </c>
      <c r="E27" s="14">
        <v>1349763</v>
      </c>
      <c r="F27" s="18">
        <v>336254</v>
      </c>
      <c r="G27" s="14">
        <v>169295</v>
      </c>
      <c r="H27" s="14">
        <v>166959</v>
      </c>
      <c r="I27" s="14">
        <v>2117</v>
      </c>
      <c r="J27" s="14">
        <v>1066</v>
      </c>
      <c r="K27" s="14">
        <v>1051</v>
      </c>
      <c r="L27" s="15" t="s">
        <v>77</v>
      </c>
      <c r="M27" s="14">
        <v>2779725</v>
      </c>
      <c r="N27" s="16">
        <v>0.97358515680507995</v>
      </c>
      <c r="O27" s="19">
        <v>279600</v>
      </c>
      <c r="P27" s="16">
        <v>1.2026251788269</v>
      </c>
      <c r="Q27" s="14">
        <v>2520</v>
      </c>
      <c r="R27" s="17">
        <v>0.84007936507936498</v>
      </c>
    </row>
    <row r="28" spans="1:18" x14ac:dyDescent="0.45">
      <c r="A28" s="4" t="s">
        <v>31</v>
      </c>
      <c r="B28" s="13">
        <v>5761605</v>
      </c>
      <c r="C28" s="13">
        <v>4991297</v>
      </c>
      <c r="D28" s="13">
        <v>2506106</v>
      </c>
      <c r="E28" s="14">
        <v>2485191</v>
      </c>
      <c r="F28" s="18">
        <v>770152</v>
      </c>
      <c r="G28" s="14">
        <v>386237</v>
      </c>
      <c r="H28" s="14">
        <v>383915</v>
      </c>
      <c r="I28" s="14">
        <v>156</v>
      </c>
      <c r="J28" s="14">
        <v>81</v>
      </c>
      <c r="K28" s="14">
        <v>75</v>
      </c>
      <c r="L28" s="15" t="s">
        <v>77</v>
      </c>
      <c r="M28" s="14">
        <v>5045820</v>
      </c>
      <c r="N28" s="16">
        <v>0.98919442231391497</v>
      </c>
      <c r="O28" s="19">
        <v>752600</v>
      </c>
      <c r="P28" s="16">
        <v>1.0233218176986401</v>
      </c>
      <c r="Q28" s="14">
        <v>700</v>
      </c>
      <c r="R28" s="17">
        <v>0.222857142857143</v>
      </c>
    </row>
    <row r="29" spans="1:18" x14ac:dyDescent="0.45">
      <c r="A29" s="4" t="s">
        <v>32</v>
      </c>
      <c r="B29" s="13">
        <v>10960837</v>
      </c>
      <c r="C29" s="13">
        <v>8547535</v>
      </c>
      <c r="D29" s="13">
        <v>4289234</v>
      </c>
      <c r="E29" s="14">
        <v>4258301</v>
      </c>
      <c r="F29" s="18">
        <v>2412606</v>
      </c>
      <c r="G29" s="14">
        <v>1210382</v>
      </c>
      <c r="H29" s="14">
        <v>1202224</v>
      </c>
      <c r="I29" s="14">
        <v>696</v>
      </c>
      <c r="J29" s="14">
        <v>341</v>
      </c>
      <c r="K29" s="14">
        <v>355</v>
      </c>
      <c r="L29" s="15" t="s">
        <v>77</v>
      </c>
      <c r="M29" s="14">
        <v>9308910</v>
      </c>
      <c r="N29" s="16">
        <v>0.91821008044980601</v>
      </c>
      <c r="O29" s="19">
        <v>2709600</v>
      </c>
      <c r="P29" s="16">
        <v>0.89039193976970799</v>
      </c>
      <c r="Q29" s="14">
        <v>1220</v>
      </c>
      <c r="R29" s="17">
        <v>0.57049180327868798</v>
      </c>
    </row>
    <row r="30" spans="1:18" x14ac:dyDescent="0.45">
      <c r="A30" s="4" t="s">
        <v>33</v>
      </c>
      <c r="B30" s="13">
        <v>2704530</v>
      </c>
      <c r="C30" s="13">
        <v>2436371</v>
      </c>
      <c r="D30" s="13">
        <v>1221817</v>
      </c>
      <c r="E30" s="14">
        <v>1214554</v>
      </c>
      <c r="F30" s="18">
        <v>267711</v>
      </c>
      <c r="G30" s="14">
        <v>134487</v>
      </c>
      <c r="H30" s="14">
        <v>133224</v>
      </c>
      <c r="I30" s="14">
        <v>448</v>
      </c>
      <c r="J30" s="14">
        <v>230</v>
      </c>
      <c r="K30" s="14">
        <v>218</v>
      </c>
      <c r="L30" s="15" t="s">
        <v>77</v>
      </c>
      <c r="M30" s="14">
        <v>2514915</v>
      </c>
      <c r="N30" s="16">
        <v>0.96876872578198503</v>
      </c>
      <c r="O30" s="19">
        <v>239400</v>
      </c>
      <c r="P30" s="16">
        <v>1.1182581453634099</v>
      </c>
      <c r="Q30" s="14">
        <v>760</v>
      </c>
      <c r="R30" s="17">
        <v>0.58947368421052604</v>
      </c>
    </row>
    <row r="31" spans="1:18" x14ac:dyDescent="0.45">
      <c r="A31" s="4" t="s">
        <v>34</v>
      </c>
      <c r="B31" s="13">
        <v>2131626</v>
      </c>
      <c r="C31" s="13">
        <v>1763801</v>
      </c>
      <c r="D31" s="13">
        <v>885366</v>
      </c>
      <c r="E31" s="14">
        <v>878435</v>
      </c>
      <c r="F31" s="18">
        <v>367733</v>
      </c>
      <c r="G31" s="14">
        <v>184261</v>
      </c>
      <c r="H31" s="14">
        <v>183472</v>
      </c>
      <c r="I31" s="14">
        <v>92</v>
      </c>
      <c r="J31" s="14">
        <v>51</v>
      </c>
      <c r="K31" s="14">
        <v>41</v>
      </c>
      <c r="L31" s="15" t="s">
        <v>77</v>
      </c>
      <c r="M31" s="14">
        <v>1802580</v>
      </c>
      <c r="N31" s="16">
        <v>0.97848694648781198</v>
      </c>
      <c r="O31" s="19">
        <v>348300</v>
      </c>
      <c r="P31" s="16">
        <v>1.05579385587138</v>
      </c>
      <c r="Q31" s="14">
        <v>240</v>
      </c>
      <c r="R31" s="17">
        <v>0.38333333333333303</v>
      </c>
    </row>
    <row r="32" spans="1:18" x14ac:dyDescent="0.45">
      <c r="A32" s="4" t="s">
        <v>35</v>
      </c>
      <c r="B32" s="13">
        <v>3680826</v>
      </c>
      <c r="C32" s="13">
        <v>3033514</v>
      </c>
      <c r="D32" s="13">
        <v>1522686</v>
      </c>
      <c r="E32" s="14">
        <v>1510828</v>
      </c>
      <c r="F32" s="18">
        <v>646832</v>
      </c>
      <c r="G32" s="14">
        <v>324791</v>
      </c>
      <c r="H32" s="14">
        <v>322041</v>
      </c>
      <c r="I32" s="14">
        <v>480</v>
      </c>
      <c r="J32" s="14">
        <v>250</v>
      </c>
      <c r="K32" s="14">
        <v>230</v>
      </c>
      <c r="L32" s="15" t="s">
        <v>77</v>
      </c>
      <c r="M32" s="14">
        <v>3213795</v>
      </c>
      <c r="N32" s="16">
        <v>0.94390401379055</v>
      </c>
      <c r="O32" s="19">
        <v>704200</v>
      </c>
      <c r="P32" s="16">
        <v>0.91853450724226104</v>
      </c>
      <c r="Q32" s="14">
        <v>1020</v>
      </c>
      <c r="R32" s="17">
        <v>0.47058823529411797</v>
      </c>
    </row>
    <row r="33" spans="1:18" x14ac:dyDescent="0.45">
      <c r="A33" s="4" t="s">
        <v>36</v>
      </c>
      <c r="B33" s="13">
        <v>12654023</v>
      </c>
      <c r="C33" s="13">
        <v>9735633</v>
      </c>
      <c r="D33" s="13">
        <v>4890816</v>
      </c>
      <c r="E33" s="14">
        <v>4844817</v>
      </c>
      <c r="F33" s="18">
        <v>2854671</v>
      </c>
      <c r="G33" s="14">
        <v>1431043</v>
      </c>
      <c r="H33" s="14">
        <v>1423628</v>
      </c>
      <c r="I33" s="14">
        <v>63719</v>
      </c>
      <c r="J33" s="14">
        <v>32108</v>
      </c>
      <c r="K33" s="14">
        <v>31611</v>
      </c>
      <c r="L33" s="15" t="s">
        <v>77</v>
      </c>
      <c r="M33" s="14">
        <v>10847265</v>
      </c>
      <c r="N33" s="16">
        <v>0.89751960517236395</v>
      </c>
      <c r="O33" s="19">
        <v>3481300</v>
      </c>
      <c r="P33" s="16">
        <v>0.82000143624508104</v>
      </c>
      <c r="Q33" s="14">
        <v>72480</v>
      </c>
      <c r="R33" s="17">
        <v>0.87912527593819001</v>
      </c>
    </row>
    <row r="34" spans="1:18" x14ac:dyDescent="0.45">
      <c r="A34" s="4" t="s">
        <v>37</v>
      </c>
      <c r="B34" s="13">
        <v>8149796</v>
      </c>
      <c r="C34" s="13">
        <v>6774894</v>
      </c>
      <c r="D34" s="13">
        <v>3400110</v>
      </c>
      <c r="E34" s="14">
        <v>3374784</v>
      </c>
      <c r="F34" s="18">
        <v>1373800</v>
      </c>
      <c r="G34" s="14">
        <v>689398</v>
      </c>
      <c r="H34" s="14">
        <v>684402</v>
      </c>
      <c r="I34" s="14">
        <v>1102</v>
      </c>
      <c r="J34" s="14">
        <v>545</v>
      </c>
      <c r="K34" s="14">
        <v>557</v>
      </c>
      <c r="L34" s="15" t="s">
        <v>77</v>
      </c>
      <c r="M34" s="14">
        <v>7170735</v>
      </c>
      <c r="N34" s="16">
        <v>0.94479770902145999</v>
      </c>
      <c r="O34" s="19">
        <v>1135400</v>
      </c>
      <c r="P34" s="16">
        <v>1.2099700546063099</v>
      </c>
      <c r="Q34" s="14">
        <v>2400</v>
      </c>
      <c r="R34" s="17">
        <v>0.459166666666667</v>
      </c>
    </row>
    <row r="35" spans="1:18" x14ac:dyDescent="0.45">
      <c r="A35" s="4" t="s">
        <v>38</v>
      </c>
      <c r="B35" s="13">
        <v>2000456</v>
      </c>
      <c r="C35" s="13">
        <v>1779635</v>
      </c>
      <c r="D35" s="13">
        <v>892846</v>
      </c>
      <c r="E35" s="14">
        <v>886789</v>
      </c>
      <c r="F35" s="18">
        <v>220648</v>
      </c>
      <c r="G35" s="14">
        <v>110560</v>
      </c>
      <c r="H35" s="14">
        <v>110088</v>
      </c>
      <c r="I35" s="14">
        <v>173</v>
      </c>
      <c r="J35" s="14">
        <v>89</v>
      </c>
      <c r="K35" s="14">
        <v>84</v>
      </c>
      <c r="L35" s="15" t="s">
        <v>77</v>
      </c>
      <c r="M35" s="14">
        <v>1903200</v>
      </c>
      <c r="N35" s="16">
        <v>0.93507513661202202</v>
      </c>
      <c r="O35" s="19">
        <v>127300</v>
      </c>
      <c r="P35" s="16">
        <v>1.7332914375491</v>
      </c>
      <c r="Q35" s="14">
        <v>640</v>
      </c>
      <c r="R35" s="17">
        <v>0.27031250000000001</v>
      </c>
    </row>
    <row r="36" spans="1:18" x14ac:dyDescent="0.45">
      <c r="A36" s="4" t="s">
        <v>39</v>
      </c>
      <c r="B36" s="13">
        <v>1353133</v>
      </c>
      <c r="C36" s="13">
        <v>1291749</v>
      </c>
      <c r="D36" s="13">
        <v>649170</v>
      </c>
      <c r="E36" s="14">
        <v>642579</v>
      </c>
      <c r="F36" s="18">
        <v>61311</v>
      </c>
      <c r="G36" s="14">
        <v>30707</v>
      </c>
      <c r="H36" s="14">
        <v>30604</v>
      </c>
      <c r="I36" s="14">
        <v>73</v>
      </c>
      <c r="J36" s="14">
        <v>39</v>
      </c>
      <c r="K36" s="14">
        <v>34</v>
      </c>
      <c r="L36" s="15" t="s">
        <v>77</v>
      </c>
      <c r="M36" s="14">
        <v>1343745</v>
      </c>
      <c r="N36" s="16">
        <v>0.96130515834477503</v>
      </c>
      <c r="O36" s="19">
        <v>46100</v>
      </c>
      <c r="P36" s="16">
        <v>1.3299566160520599</v>
      </c>
      <c r="Q36" s="14">
        <v>160</v>
      </c>
      <c r="R36" s="17">
        <v>0.45624999999999999</v>
      </c>
    </row>
    <row r="37" spans="1:18" x14ac:dyDescent="0.45">
      <c r="A37" s="4" t="s">
        <v>40</v>
      </c>
      <c r="B37" s="13">
        <v>791493</v>
      </c>
      <c r="C37" s="13">
        <v>692735</v>
      </c>
      <c r="D37" s="13">
        <v>347628</v>
      </c>
      <c r="E37" s="14">
        <v>345107</v>
      </c>
      <c r="F37" s="18">
        <v>98703</v>
      </c>
      <c r="G37" s="14">
        <v>49614</v>
      </c>
      <c r="H37" s="14">
        <v>49089</v>
      </c>
      <c r="I37" s="14">
        <v>55</v>
      </c>
      <c r="J37" s="14">
        <v>30</v>
      </c>
      <c r="K37" s="14">
        <v>25</v>
      </c>
      <c r="L37" s="15" t="s">
        <v>77</v>
      </c>
      <c r="M37" s="14">
        <v>758160</v>
      </c>
      <c r="N37" s="16">
        <v>0.91370555027962397</v>
      </c>
      <c r="O37" s="19">
        <v>110800</v>
      </c>
      <c r="P37" s="16">
        <v>0.89082129963898904</v>
      </c>
      <c r="Q37" s="14">
        <v>300</v>
      </c>
      <c r="R37" s="17">
        <v>0.18333333333333299</v>
      </c>
    </row>
    <row r="38" spans="1:18" x14ac:dyDescent="0.45">
      <c r="A38" s="4" t="s">
        <v>41</v>
      </c>
      <c r="B38" s="13">
        <v>1007418</v>
      </c>
      <c r="C38" s="13">
        <v>952422</v>
      </c>
      <c r="D38" s="13">
        <v>477769</v>
      </c>
      <c r="E38" s="14">
        <v>474653</v>
      </c>
      <c r="F38" s="18">
        <v>54891</v>
      </c>
      <c r="G38" s="14">
        <v>27538</v>
      </c>
      <c r="H38" s="14">
        <v>27353</v>
      </c>
      <c r="I38" s="14">
        <v>105</v>
      </c>
      <c r="J38" s="14">
        <v>50</v>
      </c>
      <c r="K38" s="14">
        <v>55</v>
      </c>
      <c r="L38" s="15" t="s">
        <v>77</v>
      </c>
      <c r="M38" s="14">
        <v>994500</v>
      </c>
      <c r="N38" s="16">
        <v>0.95768929110105605</v>
      </c>
      <c r="O38" s="19">
        <v>47400</v>
      </c>
      <c r="P38" s="16">
        <v>1.1580379746835401</v>
      </c>
      <c r="Q38" s="14">
        <v>640</v>
      </c>
      <c r="R38" s="17">
        <v>0.1640625</v>
      </c>
    </row>
    <row r="39" spans="1:18" x14ac:dyDescent="0.45">
      <c r="A39" s="4" t="s">
        <v>42</v>
      </c>
      <c r="B39" s="13">
        <v>2675631</v>
      </c>
      <c r="C39" s="13">
        <v>2344602</v>
      </c>
      <c r="D39" s="13">
        <v>1176800</v>
      </c>
      <c r="E39" s="14">
        <v>1167802</v>
      </c>
      <c r="F39" s="18">
        <v>330731</v>
      </c>
      <c r="G39" s="14">
        <v>166047</v>
      </c>
      <c r="H39" s="14">
        <v>164684</v>
      </c>
      <c r="I39" s="14">
        <v>298</v>
      </c>
      <c r="J39" s="14">
        <v>151</v>
      </c>
      <c r="K39" s="14">
        <v>147</v>
      </c>
      <c r="L39" s="15" t="s">
        <v>77</v>
      </c>
      <c r="M39" s="14">
        <v>2592330</v>
      </c>
      <c r="N39" s="16">
        <v>0.90443809237249895</v>
      </c>
      <c r="O39" s="19">
        <v>385900</v>
      </c>
      <c r="P39" s="16">
        <v>0.85703809277014797</v>
      </c>
      <c r="Q39" s="14">
        <v>700</v>
      </c>
      <c r="R39" s="17">
        <v>0.42571428571428599</v>
      </c>
    </row>
    <row r="40" spans="1:18" x14ac:dyDescent="0.45">
      <c r="A40" s="4" t="s">
        <v>43</v>
      </c>
      <c r="B40" s="13">
        <v>4026777</v>
      </c>
      <c r="C40" s="13">
        <v>3442698</v>
      </c>
      <c r="D40" s="13">
        <v>1728193</v>
      </c>
      <c r="E40" s="14">
        <v>1714505</v>
      </c>
      <c r="F40" s="18">
        <v>583970</v>
      </c>
      <c r="G40" s="14">
        <v>292458</v>
      </c>
      <c r="H40" s="14">
        <v>291512</v>
      </c>
      <c r="I40" s="14">
        <v>109</v>
      </c>
      <c r="J40" s="14">
        <v>56</v>
      </c>
      <c r="K40" s="14">
        <v>53</v>
      </c>
      <c r="L40" s="15" t="s">
        <v>77</v>
      </c>
      <c r="M40" s="14">
        <v>3653130</v>
      </c>
      <c r="N40" s="16">
        <v>0.94239679398214704</v>
      </c>
      <c r="O40" s="19">
        <v>616200</v>
      </c>
      <c r="P40" s="16">
        <v>0.94769555339175604</v>
      </c>
      <c r="Q40" s="14">
        <v>1100</v>
      </c>
      <c r="R40" s="17">
        <v>9.9090909090909104E-2</v>
      </c>
    </row>
    <row r="41" spans="1:18" x14ac:dyDescent="0.45">
      <c r="A41" s="4" t="s">
        <v>44</v>
      </c>
      <c r="B41" s="13">
        <v>1978013</v>
      </c>
      <c r="C41" s="13">
        <v>1767323</v>
      </c>
      <c r="D41" s="13">
        <v>886425</v>
      </c>
      <c r="E41" s="14">
        <v>880898</v>
      </c>
      <c r="F41" s="18">
        <v>210640</v>
      </c>
      <c r="G41" s="14">
        <v>105748</v>
      </c>
      <c r="H41" s="14">
        <v>104892</v>
      </c>
      <c r="I41" s="14">
        <v>50</v>
      </c>
      <c r="J41" s="14">
        <v>31</v>
      </c>
      <c r="K41" s="14">
        <v>19</v>
      </c>
      <c r="L41" s="15" t="s">
        <v>77</v>
      </c>
      <c r="M41" s="14">
        <v>1888575</v>
      </c>
      <c r="N41" s="16">
        <v>0.93579709569384295</v>
      </c>
      <c r="O41" s="19">
        <v>210200</v>
      </c>
      <c r="P41" s="16">
        <v>1.00209324452902</v>
      </c>
      <c r="Q41" s="14">
        <v>300</v>
      </c>
      <c r="R41" s="17">
        <v>0.16666666666666699</v>
      </c>
    </row>
    <row r="42" spans="1:18" x14ac:dyDescent="0.45">
      <c r="A42" s="4" t="s">
        <v>45</v>
      </c>
      <c r="B42" s="13">
        <v>1066396</v>
      </c>
      <c r="C42" s="13">
        <v>915793</v>
      </c>
      <c r="D42" s="13">
        <v>459446</v>
      </c>
      <c r="E42" s="14">
        <v>456347</v>
      </c>
      <c r="F42" s="18">
        <v>150444</v>
      </c>
      <c r="G42" s="14">
        <v>75337</v>
      </c>
      <c r="H42" s="14">
        <v>75107</v>
      </c>
      <c r="I42" s="14">
        <v>159</v>
      </c>
      <c r="J42" s="14">
        <v>79</v>
      </c>
      <c r="K42" s="14">
        <v>80</v>
      </c>
      <c r="L42" s="15" t="s">
        <v>77</v>
      </c>
      <c r="M42" s="14">
        <v>951405</v>
      </c>
      <c r="N42" s="16">
        <v>0.96256904262643095</v>
      </c>
      <c r="O42" s="19">
        <v>152900</v>
      </c>
      <c r="P42" s="16">
        <v>0.983937213865271</v>
      </c>
      <c r="Q42" s="14">
        <v>500</v>
      </c>
      <c r="R42" s="17">
        <v>0.318</v>
      </c>
    </row>
    <row r="43" spans="1:18" x14ac:dyDescent="0.45">
      <c r="A43" s="4" t="s">
        <v>46</v>
      </c>
      <c r="B43" s="13">
        <v>1405267</v>
      </c>
      <c r="C43" s="13">
        <v>1293824</v>
      </c>
      <c r="D43" s="13">
        <v>649173</v>
      </c>
      <c r="E43" s="14">
        <v>644651</v>
      </c>
      <c r="F43" s="18">
        <v>111272</v>
      </c>
      <c r="G43" s="14">
        <v>55713</v>
      </c>
      <c r="H43" s="14">
        <v>55559</v>
      </c>
      <c r="I43" s="14">
        <v>171</v>
      </c>
      <c r="J43" s="14">
        <v>84</v>
      </c>
      <c r="K43" s="14">
        <v>87</v>
      </c>
      <c r="L43" s="15" t="s">
        <v>77</v>
      </c>
      <c r="M43" s="14">
        <v>1352910</v>
      </c>
      <c r="N43" s="16">
        <v>0.95632673274644997</v>
      </c>
      <c r="O43" s="19">
        <v>102300</v>
      </c>
      <c r="P43" s="16">
        <v>1.0877028347996101</v>
      </c>
      <c r="Q43" s="14">
        <v>200</v>
      </c>
      <c r="R43" s="17">
        <v>0.85499999999999998</v>
      </c>
    </row>
    <row r="44" spans="1:18" x14ac:dyDescent="0.45">
      <c r="A44" s="4" t="s">
        <v>47</v>
      </c>
      <c r="B44" s="13">
        <v>1996185</v>
      </c>
      <c r="C44" s="13">
        <v>1865809</v>
      </c>
      <c r="D44" s="13">
        <v>936607</v>
      </c>
      <c r="E44" s="14">
        <v>929202</v>
      </c>
      <c r="F44" s="18">
        <v>130322</v>
      </c>
      <c r="G44" s="14">
        <v>65392</v>
      </c>
      <c r="H44" s="14">
        <v>64930</v>
      </c>
      <c r="I44" s="14">
        <v>54</v>
      </c>
      <c r="J44" s="14">
        <v>28</v>
      </c>
      <c r="K44" s="14">
        <v>26</v>
      </c>
      <c r="L44" s="15" t="s">
        <v>77</v>
      </c>
      <c r="M44" s="14">
        <v>1944150</v>
      </c>
      <c r="N44" s="16">
        <v>0.95970424092791196</v>
      </c>
      <c r="O44" s="19">
        <v>128400</v>
      </c>
      <c r="P44" s="16">
        <v>1.01496884735202</v>
      </c>
      <c r="Q44" s="14">
        <v>100</v>
      </c>
      <c r="R44" s="17">
        <v>0.54</v>
      </c>
    </row>
    <row r="45" spans="1:18" x14ac:dyDescent="0.45">
      <c r="A45" s="4" t="s">
        <v>48</v>
      </c>
      <c r="B45" s="13">
        <v>1012672</v>
      </c>
      <c r="C45" s="13">
        <v>954695</v>
      </c>
      <c r="D45" s="13">
        <v>479520</v>
      </c>
      <c r="E45" s="14">
        <v>475175</v>
      </c>
      <c r="F45" s="18">
        <v>57907</v>
      </c>
      <c r="G45" s="14">
        <v>29091</v>
      </c>
      <c r="H45" s="14">
        <v>28816</v>
      </c>
      <c r="I45" s="14">
        <v>70</v>
      </c>
      <c r="J45" s="14">
        <v>32</v>
      </c>
      <c r="K45" s="14">
        <v>38</v>
      </c>
      <c r="L45" s="15" t="s">
        <v>77</v>
      </c>
      <c r="M45" s="14">
        <v>1002495</v>
      </c>
      <c r="N45" s="16">
        <v>0.95231896418436002</v>
      </c>
      <c r="O45" s="19">
        <v>55600</v>
      </c>
      <c r="P45" s="16">
        <v>1.0414928057554</v>
      </c>
      <c r="Q45" s="14">
        <v>120</v>
      </c>
      <c r="R45" s="17">
        <v>0.58333333333333304</v>
      </c>
    </row>
    <row r="46" spans="1:18" x14ac:dyDescent="0.45">
      <c r="A46" s="4" t="s">
        <v>49</v>
      </c>
      <c r="B46" s="13">
        <v>7469653</v>
      </c>
      <c r="C46" s="13">
        <v>6514062</v>
      </c>
      <c r="D46" s="13">
        <v>3272312</v>
      </c>
      <c r="E46" s="14">
        <v>3241750</v>
      </c>
      <c r="F46" s="18">
        <v>955411</v>
      </c>
      <c r="G46" s="14">
        <v>481971</v>
      </c>
      <c r="H46" s="14">
        <v>473440</v>
      </c>
      <c r="I46" s="14">
        <v>180</v>
      </c>
      <c r="J46" s="14">
        <v>97</v>
      </c>
      <c r="K46" s="14">
        <v>83</v>
      </c>
      <c r="L46" s="15" t="s">
        <v>77</v>
      </c>
      <c r="M46" s="14">
        <v>6570330</v>
      </c>
      <c r="N46" s="16">
        <v>0.99143604659126705</v>
      </c>
      <c r="O46" s="19">
        <v>1044200</v>
      </c>
      <c r="P46" s="16">
        <v>0.91496935452978401</v>
      </c>
      <c r="Q46" s="14">
        <v>700</v>
      </c>
      <c r="R46" s="17">
        <v>0.25714285714285701</v>
      </c>
    </row>
    <row r="47" spans="1:18" x14ac:dyDescent="0.45">
      <c r="A47" s="4" t="s">
        <v>50</v>
      </c>
      <c r="B47" s="13">
        <v>1157272</v>
      </c>
      <c r="C47" s="13">
        <v>1074696</v>
      </c>
      <c r="D47" s="13">
        <v>539324</v>
      </c>
      <c r="E47" s="14">
        <v>535372</v>
      </c>
      <c r="F47" s="18">
        <v>82560</v>
      </c>
      <c r="G47" s="14">
        <v>41594</v>
      </c>
      <c r="H47" s="14">
        <v>40966</v>
      </c>
      <c r="I47" s="14">
        <v>16</v>
      </c>
      <c r="J47" s="14">
        <v>5</v>
      </c>
      <c r="K47" s="14">
        <v>11</v>
      </c>
      <c r="L47" s="15" t="s">
        <v>77</v>
      </c>
      <c r="M47" s="14">
        <v>1146405</v>
      </c>
      <c r="N47" s="16">
        <v>0.93744880735865599</v>
      </c>
      <c r="O47" s="19">
        <v>74400</v>
      </c>
      <c r="P47" s="16">
        <v>1.10967741935484</v>
      </c>
      <c r="Q47" s="14">
        <v>120</v>
      </c>
      <c r="R47" s="17">
        <v>0.133333333333333</v>
      </c>
    </row>
    <row r="48" spans="1:18" x14ac:dyDescent="0.45">
      <c r="A48" s="4" t="s">
        <v>51</v>
      </c>
      <c r="B48" s="13">
        <v>1975410</v>
      </c>
      <c r="C48" s="13">
        <v>1693410</v>
      </c>
      <c r="D48" s="13">
        <v>849942</v>
      </c>
      <c r="E48" s="14">
        <v>843468</v>
      </c>
      <c r="F48" s="18">
        <v>281971</v>
      </c>
      <c r="G48" s="14">
        <v>141247</v>
      </c>
      <c r="H48" s="14">
        <v>140724</v>
      </c>
      <c r="I48" s="14">
        <v>29</v>
      </c>
      <c r="J48" s="14">
        <v>12</v>
      </c>
      <c r="K48" s="14">
        <v>17</v>
      </c>
      <c r="L48" s="15" t="s">
        <v>77</v>
      </c>
      <c r="M48" s="14">
        <v>1756950</v>
      </c>
      <c r="N48" s="16">
        <v>0.96383505506702005</v>
      </c>
      <c r="O48" s="19">
        <v>288800</v>
      </c>
      <c r="P48" s="16">
        <v>0.976353878116344</v>
      </c>
      <c r="Q48" s="14">
        <v>140</v>
      </c>
      <c r="R48" s="17">
        <v>0.20714285714285699</v>
      </c>
    </row>
    <row r="49" spans="1:18" x14ac:dyDescent="0.45">
      <c r="A49" s="4" t="s">
        <v>52</v>
      </c>
      <c r="B49" s="13">
        <v>2597023</v>
      </c>
      <c r="C49" s="13">
        <v>2231401</v>
      </c>
      <c r="D49" s="13">
        <v>1119257</v>
      </c>
      <c r="E49" s="14">
        <v>1112144</v>
      </c>
      <c r="F49" s="18">
        <v>365381</v>
      </c>
      <c r="G49" s="14">
        <v>183205</v>
      </c>
      <c r="H49" s="14">
        <v>182176</v>
      </c>
      <c r="I49" s="14">
        <v>241</v>
      </c>
      <c r="J49" s="14">
        <v>121</v>
      </c>
      <c r="K49" s="14">
        <v>120</v>
      </c>
      <c r="L49" s="15" t="s">
        <v>77</v>
      </c>
      <c r="M49" s="14">
        <v>2318355</v>
      </c>
      <c r="N49" s="16">
        <v>0.962493233348646</v>
      </c>
      <c r="O49" s="19">
        <v>349700</v>
      </c>
      <c r="P49" s="16">
        <v>1.0448412925364601</v>
      </c>
      <c r="Q49" s="14">
        <v>660</v>
      </c>
      <c r="R49" s="17">
        <v>0.365151515151515</v>
      </c>
    </row>
    <row r="50" spans="1:18" x14ac:dyDescent="0.45">
      <c r="A50" s="4" t="s">
        <v>53</v>
      </c>
      <c r="B50" s="13">
        <v>1649159</v>
      </c>
      <c r="C50" s="13">
        <v>1514392</v>
      </c>
      <c r="D50" s="13">
        <v>760680</v>
      </c>
      <c r="E50" s="14">
        <v>753712</v>
      </c>
      <c r="F50" s="18">
        <v>134679</v>
      </c>
      <c r="G50" s="14">
        <v>67564</v>
      </c>
      <c r="H50" s="14">
        <v>67115</v>
      </c>
      <c r="I50" s="14">
        <v>88</v>
      </c>
      <c r="J50" s="14">
        <v>41</v>
      </c>
      <c r="K50" s="14">
        <v>47</v>
      </c>
      <c r="L50" s="15" t="s">
        <v>77</v>
      </c>
      <c r="M50" s="14">
        <v>1559025</v>
      </c>
      <c r="N50" s="16">
        <v>0.97137120957008405</v>
      </c>
      <c r="O50" s="19">
        <v>125500</v>
      </c>
      <c r="P50" s="16">
        <v>1.07313944223108</v>
      </c>
      <c r="Q50" s="14">
        <v>300</v>
      </c>
      <c r="R50" s="17">
        <v>0.293333333333333</v>
      </c>
    </row>
    <row r="51" spans="1:18" x14ac:dyDescent="0.45">
      <c r="A51" s="4" t="s">
        <v>54</v>
      </c>
      <c r="B51" s="13">
        <v>1562609</v>
      </c>
      <c r="C51" s="13">
        <v>1500691</v>
      </c>
      <c r="D51" s="13">
        <v>753322</v>
      </c>
      <c r="E51" s="14">
        <v>747369</v>
      </c>
      <c r="F51" s="18">
        <v>61893</v>
      </c>
      <c r="G51" s="14">
        <v>31041</v>
      </c>
      <c r="H51" s="14">
        <v>30852</v>
      </c>
      <c r="I51" s="14">
        <v>25</v>
      </c>
      <c r="J51" s="14">
        <v>10</v>
      </c>
      <c r="K51" s="14">
        <v>15</v>
      </c>
      <c r="L51" s="15" t="s">
        <v>77</v>
      </c>
      <c r="M51" s="14">
        <v>1567995</v>
      </c>
      <c r="N51" s="16">
        <v>0.95707639373849995</v>
      </c>
      <c r="O51" s="19">
        <v>55600</v>
      </c>
      <c r="P51" s="16">
        <v>1.1131834532374101</v>
      </c>
      <c r="Q51" s="14">
        <v>180</v>
      </c>
      <c r="R51" s="17">
        <v>0.13888888888888901</v>
      </c>
    </row>
    <row r="52" spans="1:18" x14ac:dyDescent="0.45">
      <c r="A52" s="4" t="s">
        <v>55</v>
      </c>
      <c r="B52" s="13">
        <v>2340831</v>
      </c>
      <c r="C52" s="13">
        <v>2145914</v>
      </c>
      <c r="D52" s="13">
        <v>1077367</v>
      </c>
      <c r="E52" s="14">
        <v>1068547</v>
      </c>
      <c r="F52" s="18">
        <v>194708</v>
      </c>
      <c r="G52" s="14">
        <v>97634</v>
      </c>
      <c r="H52" s="14">
        <v>97074</v>
      </c>
      <c r="I52" s="14">
        <v>209</v>
      </c>
      <c r="J52" s="14">
        <v>115</v>
      </c>
      <c r="K52" s="14">
        <v>94</v>
      </c>
      <c r="L52" s="15" t="s">
        <v>77</v>
      </c>
      <c r="M52" s="14">
        <v>2222610</v>
      </c>
      <c r="N52" s="16">
        <v>0.96549282150264804</v>
      </c>
      <c r="O52" s="19">
        <v>197100</v>
      </c>
      <c r="P52" s="16">
        <v>0.98786402841197396</v>
      </c>
      <c r="Q52" s="14">
        <v>340</v>
      </c>
      <c r="R52" s="17">
        <v>0.61470588235294099</v>
      </c>
    </row>
    <row r="53" spans="1:18" x14ac:dyDescent="0.45">
      <c r="A53" s="4" t="s">
        <v>56</v>
      </c>
      <c r="B53" s="13">
        <v>1916382</v>
      </c>
      <c r="C53" s="13">
        <v>1639521</v>
      </c>
      <c r="D53" s="13">
        <v>825460</v>
      </c>
      <c r="E53" s="14">
        <v>814061</v>
      </c>
      <c r="F53" s="18">
        <v>276394</v>
      </c>
      <c r="G53" s="14">
        <v>139083</v>
      </c>
      <c r="H53" s="14">
        <v>137311</v>
      </c>
      <c r="I53" s="14">
        <v>467</v>
      </c>
      <c r="J53" s="14">
        <v>240</v>
      </c>
      <c r="K53" s="14">
        <v>227</v>
      </c>
      <c r="L53" s="15" t="s">
        <v>77</v>
      </c>
      <c r="M53" s="14">
        <v>1835925</v>
      </c>
      <c r="N53" s="16">
        <v>0.89302177376526803</v>
      </c>
      <c r="O53" s="19">
        <v>305500</v>
      </c>
      <c r="P53" s="16">
        <v>0.90472667757774095</v>
      </c>
      <c r="Q53" s="14">
        <v>1060</v>
      </c>
      <c r="R53" s="17">
        <v>0.44056603773584901</v>
      </c>
    </row>
    <row r="55" spans="1:18" x14ac:dyDescent="0.45">
      <c r="A55" s="44" t="s">
        <v>78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</row>
    <row r="56" spans="1:18" x14ac:dyDescent="0.45">
      <c r="A56" s="56" t="s">
        <v>79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</row>
    <row r="57" spans="1:18" x14ac:dyDescent="0.45">
      <c r="A57" s="56" t="s">
        <v>80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</row>
    <row r="58" spans="1:18" x14ac:dyDescent="0.45">
      <c r="A58" s="56" t="s">
        <v>81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</row>
    <row r="59" spans="1:18" ht="18" customHeight="1" x14ac:dyDescent="0.45">
      <c r="A59" s="44" t="s">
        <v>82</v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</row>
    <row r="60" spans="1:18" x14ac:dyDescent="0.45">
      <c r="A60" s="1" t="s">
        <v>83</v>
      </c>
    </row>
  </sheetData>
  <mergeCells count="16">
    <mergeCell ref="A59:P59"/>
    <mergeCell ref="Q2:R2"/>
    <mergeCell ref="A3:A5"/>
    <mergeCell ref="B3:K3"/>
    <mergeCell ref="M3:R3"/>
    <mergeCell ref="B4:B5"/>
    <mergeCell ref="C4:E4"/>
    <mergeCell ref="F4:H4"/>
    <mergeCell ref="I4:K4"/>
    <mergeCell ref="M4:N4"/>
    <mergeCell ref="O4:P4"/>
    <mergeCell ref="Q4:R4"/>
    <mergeCell ref="A55:P55"/>
    <mergeCell ref="A56:P56"/>
    <mergeCell ref="A57:P57"/>
    <mergeCell ref="A58:P58"/>
  </mergeCells>
  <phoneticPr fontId="2"/>
  <pageMargins left="0.7" right="0.7" top="0.75" bottom="0.75" header="0.3" footer="0.3"/>
  <pageSetup paperSize="9" scale="4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E18" sqref="E18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84</v>
      </c>
    </row>
    <row r="2" spans="1:6" x14ac:dyDescent="0.45">
      <c r="D2" s="3" t="s">
        <v>85</v>
      </c>
    </row>
    <row r="3" spans="1:6" ht="36" x14ac:dyDescent="0.45">
      <c r="A3" s="4" t="s">
        <v>2</v>
      </c>
      <c r="B3" s="12" t="s">
        <v>86</v>
      </c>
      <c r="C3" s="5" t="s">
        <v>4</v>
      </c>
      <c r="D3" s="5" t="s">
        <v>5</v>
      </c>
      <c r="E3" s="9"/>
    </row>
    <row r="4" spans="1:6" x14ac:dyDescent="0.45">
      <c r="A4" s="7" t="s">
        <v>9</v>
      </c>
      <c r="B4" s="10">
        <f>SUM(B5:B51)</f>
        <v>12294115</v>
      </c>
      <c r="C4" s="10">
        <f t="shared" ref="C4:D4" si="0">SUM(C5:C51)</f>
        <v>6532164</v>
      </c>
      <c r="D4" s="10">
        <f t="shared" si="0"/>
        <v>5761951</v>
      </c>
      <c r="E4" s="20"/>
    </row>
    <row r="5" spans="1:6" x14ac:dyDescent="0.45">
      <c r="A5" s="4" t="s">
        <v>10</v>
      </c>
      <c r="B5" s="10">
        <f>SUM(C5:D5)</f>
        <v>622010</v>
      </c>
      <c r="C5" s="10">
        <v>329121</v>
      </c>
      <c r="D5" s="10">
        <v>292889</v>
      </c>
      <c r="E5" s="20"/>
    </row>
    <row r="6" spans="1:6" x14ac:dyDescent="0.45">
      <c r="A6" s="4" t="s">
        <v>11</v>
      </c>
      <c r="B6" s="10">
        <f t="shared" ref="B6:B51" si="1">SUM(C6:D6)</f>
        <v>127635</v>
      </c>
      <c r="C6" s="10">
        <v>67672</v>
      </c>
      <c r="D6" s="10">
        <v>59963</v>
      </c>
      <c r="E6" s="20"/>
    </row>
    <row r="7" spans="1:6" x14ac:dyDescent="0.45">
      <c r="A7" s="4" t="s">
        <v>12</v>
      </c>
      <c r="B7" s="10">
        <f t="shared" si="1"/>
        <v>136340</v>
      </c>
      <c r="C7" s="10">
        <v>72438</v>
      </c>
      <c r="D7" s="10">
        <v>63902</v>
      </c>
      <c r="E7" s="20"/>
    </row>
    <row r="8" spans="1:6" x14ac:dyDescent="0.45">
      <c r="A8" s="4" t="s">
        <v>13</v>
      </c>
      <c r="B8" s="10">
        <f t="shared" si="1"/>
        <v>279258</v>
      </c>
      <c r="C8" s="10">
        <v>151012</v>
      </c>
      <c r="D8" s="10">
        <v>128246</v>
      </c>
      <c r="E8" s="20"/>
    </row>
    <row r="9" spans="1:6" x14ac:dyDescent="0.45">
      <c r="A9" s="4" t="s">
        <v>14</v>
      </c>
      <c r="B9" s="10">
        <f t="shared" si="1"/>
        <v>109968</v>
      </c>
      <c r="C9" s="10">
        <v>57783</v>
      </c>
      <c r="D9" s="10">
        <v>52185</v>
      </c>
      <c r="E9" s="20"/>
    </row>
    <row r="10" spans="1:6" x14ac:dyDescent="0.45">
      <c r="A10" s="4" t="s">
        <v>15</v>
      </c>
      <c r="B10" s="10">
        <f t="shared" si="1"/>
        <v>114558</v>
      </c>
      <c r="C10" s="10">
        <v>59511</v>
      </c>
      <c r="D10" s="10">
        <v>55047</v>
      </c>
      <c r="E10" s="20"/>
    </row>
    <row r="11" spans="1:6" x14ac:dyDescent="0.45">
      <c r="A11" s="4" t="s">
        <v>16</v>
      </c>
      <c r="B11" s="10">
        <f t="shared" si="1"/>
        <v>202123</v>
      </c>
      <c r="C11" s="10">
        <v>105214</v>
      </c>
      <c r="D11" s="10">
        <v>96909</v>
      </c>
      <c r="E11" s="20"/>
    </row>
    <row r="12" spans="1:6" x14ac:dyDescent="0.45">
      <c r="A12" s="4" t="s">
        <v>17</v>
      </c>
      <c r="B12" s="10">
        <f t="shared" si="1"/>
        <v>272373</v>
      </c>
      <c r="C12" s="10">
        <v>145190</v>
      </c>
      <c r="D12" s="10">
        <v>127183</v>
      </c>
      <c r="E12" s="20"/>
      <c r="F12" s="21"/>
    </row>
    <row r="13" spans="1:6" x14ac:dyDescent="0.45">
      <c r="A13" s="6" t="s">
        <v>18</v>
      </c>
      <c r="B13" s="10">
        <f t="shared" si="1"/>
        <v>160736</v>
      </c>
      <c r="C13" s="10">
        <v>85170</v>
      </c>
      <c r="D13" s="10">
        <v>75566</v>
      </c>
      <c r="E13" s="9"/>
    </row>
    <row r="14" spans="1:6" x14ac:dyDescent="0.45">
      <c r="A14" s="4" t="s">
        <v>19</v>
      </c>
      <c r="B14" s="10">
        <f t="shared" si="1"/>
        <v>193603</v>
      </c>
      <c r="C14" s="10">
        <v>104105</v>
      </c>
      <c r="D14" s="10">
        <v>89498</v>
      </c>
    </row>
    <row r="15" spans="1:6" x14ac:dyDescent="0.45">
      <c r="A15" s="4" t="s">
        <v>20</v>
      </c>
      <c r="B15" s="10">
        <f t="shared" si="1"/>
        <v>594185</v>
      </c>
      <c r="C15" s="10">
        <v>316629</v>
      </c>
      <c r="D15" s="10">
        <v>277556</v>
      </c>
    </row>
    <row r="16" spans="1:6" x14ac:dyDescent="0.45">
      <c r="A16" s="4" t="s">
        <v>21</v>
      </c>
      <c r="B16" s="10">
        <f t="shared" si="1"/>
        <v>510380</v>
      </c>
      <c r="C16" s="10">
        <v>270761</v>
      </c>
      <c r="D16" s="10">
        <v>239619</v>
      </c>
    </row>
    <row r="17" spans="1:4" x14ac:dyDescent="0.45">
      <c r="A17" s="4" t="s">
        <v>22</v>
      </c>
      <c r="B17" s="10">
        <f t="shared" si="1"/>
        <v>1156429</v>
      </c>
      <c r="C17" s="10">
        <v>610484</v>
      </c>
      <c r="D17" s="10">
        <v>545945</v>
      </c>
    </row>
    <row r="18" spans="1:4" x14ac:dyDescent="0.45">
      <c r="A18" s="4" t="s">
        <v>23</v>
      </c>
      <c r="B18" s="10">
        <f t="shared" si="1"/>
        <v>744461</v>
      </c>
      <c r="C18" s="10">
        <v>396406</v>
      </c>
      <c r="D18" s="10">
        <v>348055</v>
      </c>
    </row>
    <row r="19" spans="1:4" x14ac:dyDescent="0.45">
      <c r="A19" s="4" t="s">
        <v>24</v>
      </c>
      <c r="B19" s="10">
        <f t="shared" si="1"/>
        <v>219377</v>
      </c>
      <c r="C19" s="10">
        <v>120665</v>
      </c>
      <c r="D19" s="10">
        <v>98712</v>
      </c>
    </row>
    <row r="20" spans="1:4" x14ac:dyDescent="0.45">
      <c r="A20" s="4" t="s">
        <v>25</v>
      </c>
      <c r="B20" s="10">
        <f t="shared" si="1"/>
        <v>108367</v>
      </c>
      <c r="C20" s="10">
        <v>56053</v>
      </c>
      <c r="D20" s="10">
        <v>52314</v>
      </c>
    </row>
    <row r="21" spans="1:4" x14ac:dyDescent="0.45">
      <c r="A21" s="4" t="s">
        <v>26</v>
      </c>
      <c r="B21" s="10">
        <f t="shared" si="1"/>
        <v>127843</v>
      </c>
      <c r="C21" s="10">
        <v>66996</v>
      </c>
      <c r="D21" s="10">
        <v>60847</v>
      </c>
    </row>
    <row r="22" spans="1:4" x14ac:dyDescent="0.45">
      <c r="A22" s="4" t="s">
        <v>27</v>
      </c>
      <c r="B22" s="10">
        <f t="shared" si="1"/>
        <v>94396</v>
      </c>
      <c r="C22" s="10">
        <v>48565</v>
      </c>
      <c r="D22" s="10">
        <v>45831</v>
      </c>
    </row>
    <row r="23" spans="1:4" x14ac:dyDescent="0.45">
      <c r="A23" s="4" t="s">
        <v>28</v>
      </c>
      <c r="B23" s="10">
        <f t="shared" si="1"/>
        <v>80670</v>
      </c>
      <c r="C23" s="10">
        <v>42589</v>
      </c>
      <c r="D23" s="10">
        <v>38081</v>
      </c>
    </row>
    <row r="24" spans="1:4" x14ac:dyDescent="0.45">
      <c r="A24" s="4" t="s">
        <v>29</v>
      </c>
      <c r="B24" s="10">
        <f t="shared" si="1"/>
        <v>196409</v>
      </c>
      <c r="C24" s="10">
        <v>104803</v>
      </c>
      <c r="D24" s="10">
        <v>91606</v>
      </c>
    </row>
    <row r="25" spans="1:4" x14ac:dyDescent="0.45">
      <c r="A25" s="4" t="s">
        <v>30</v>
      </c>
      <c r="B25" s="10">
        <f t="shared" si="1"/>
        <v>202127</v>
      </c>
      <c r="C25" s="10">
        <v>104076</v>
      </c>
      <c r="D25" s="10">
        <v>98051</v>
      </c>
    </row>
    <row r="26" spans="1:4" x14ac:dyDescent="0.45">
      <c r="A26" s="4" t="s">
        <v>31</v>
      </c>
      <c r="B26" s="10">
        <f t="shared" si="1"/>
        <v>311028</v>
      </c>
      <c r="C26" s="10">
        <v>163684</v>
      </c>
      <c r="D26" s="10">
        <v>147344</v>
      </c>
    </row>
    <row r="27" spans="1:4" x14ac:dyDescent="0.45">
      <c r="A27" s="4" t="s">
        <v>32</v>
      </c>
      <c r="B27" s="10">
        <f t="shared" si="1"/>
        <v>683602</v>
      </c>
      <c r="C27" s="10">
        <v>377735</v>
      </c>
      <c r="D27" s="10">
        <v>305867</v>
      </c>
    </row>
    <row r="28" spans="1:4" x14ac:dyDescent="0.45">
      <c r="A28" s="4" t="s">
        <v>33</v>
      </c>
      <c r="B28" s="10">
        <f t="shared" si="1"/>
        <v>170728</v>
      </c>
      <c r="C28" s="10">
        <v>89383</v>
      </c>
      <c r="D28" s="10">
        <v>81345</v>
      </c>
    </row>
    <row r="29" spans="1:4" x14ac:dyDescent="0.45">
      <c r="A29" s="4" t="s">
        <v>34</v>
      </c>
      <c r="B29" s="10">
        <f t="shared" si="1"/>
        <v>121154</v>
      </c>
      <c r="C29" s="10">
        <v>63126</v>
      </c>
      <c r="D29" s="10">
        <v>58028</v>
      </c>
    </row>
    <row r="30" spans="1:4" x14ac:dyDescent="0.45">
      <c r="A30" s="4" t="s">
        <v>35</v>
      </c>
      <c r="B30" s="10">
        <f t="shared" si="1"/>
        <v>262814</v>
      </c>
      <c r="C30" s="10">
        <v>141663</v>
      </c>
      <c r="D30" s="10">
        <v>121151</v>
      </c>
    </row>
    <row r="31" spans="1:4" x14ac:dyDescent="0.45">
      <c r="A31" s="4" t="s">
        <v>36</v>
      </c>
      <c r="B31" s="10">
        <f t="shared" si="1"/>
        <v>788849</v>
      </c>
      <c r="C31" s="10">
        <v>419978</v>
      </c>
      <c r="D31" s="10">
        <v>368871</v>
      </c>
    </row>
    <row r="32" spans="1:4" x14ac:dyDescent="0.45">
      <c r="A32" s="4" t="s">
        <v>37</v>
      </c>
      <c r="B32" s="10">
        <f t="shared" si="1"/>
        <v>503825</v>
      </c>
      <c r="C32" s="10">
        <v>265713</v>
      </c>
      <c r="D32" s="10">
        <v>238112</v>
      </c>
    </row>
    <row r="33" spans="1:4" x14ac:dyDescent="0.45">
      <c r="A33" s="4" t="s">
        <v>38</v>
      </c>
      <c r="B33" s="10">
        <f t="shared" si="1"/>
        <v>138127</v>
      </c>
      <c r="C33" s="10">
        <v>71939</v>
      </c>
      <c r="D33" s="10">
        <v>66188</v>
      </c>
    </row>
    <row r="34" spans="1:4" x14ac:dyDescent="0.45">
      <c r="A34" s="4" t="s">
        <v>39</v>
      </c>
      <c r="B34" s="10">
        <f t="shared" si="1"/>
        <v>101989</v>
      </c>
      <c r="C34" s="10">
        <v>53764</v>
      </c>
      <c r="D34" s="10">
        <v>48225</v>
      </c>
    </row>
    <row r="35" spans="1:4" x14ac:dyDescent="0.45">
      <c r="A35" s="4" t="s">
        <v>40</v>
      </c>
      <c r="B35" s="10">
        <f t="shared" si="1"/>
        <v>64807</v>
      </c>
      <c r="C35" s="10">
        <v>33734</v>
      </c>
      <c r="D35" s="10">
        <v>31073</v>
      </c>
    </row>
    <row r="36" spans="1:4" x14ac:dyDescent="0.45">
      <c r="A36" s="4" t="s">
        <v>41</v>
      </c>
      <c r="B36" s="10">
        <f t="shared" si="1"/>
        <v>75967</v>
      </c>
      <c r="C36" s="10">
        <v>40916</v>
      </c>
      <c r="D36" s="10">
        <v>35051</v>
      </c>
    </row>
    <row r="37" spans="1:4" x14ac:dyDescent="0.45">
      <c r="A37" s="4" t="s">
        <v>42</v>
      </c>
      <c r="B37" s="10">
        <f t="shared" si="1"/>
        <v>245459</v>
      </c>
      <c r="C37" s="10">
        <v>132914</v>
      </c>
      <c r="D37" s="10">
        <v>112545</v>
      </c>
    </row>
    <row r="38" spans="1:4" x14ac:dyDescent="0.45">
      <c r="A38" s="4" t="s">
        <v>43</v>
      </c>
      <c r="B38" s="10">
        <f t="shared" si="1"/>
        <v>317115</v>
      </c>
      <c r="C38" s="10">
        <v>166219</v>
      </c>
      <c r="D38" s="10">
        <v>150896</v>
      </c>
    </row>
    <row r="39" spans="1:4" x14ac:dyDescent="0.45">
      <c r="A39" s="4" t="s">
        <v>44</v>
      </c>
      <c r="B39" s="10">
        <f t="shared" si="1"/>
        <v>185631</v>
      </c>
      <c r="C39" s="10">
        <v>101685</v>
      </c>
      <c r="D39" s="10">
        <v>83946</v>
      </c>
    </row>
    <row r="40" spans="1:4" x14ac:dyDescent="0.45">
      <c r="A40" s="4" t="s">
        <v>45</v>
      </c>
      <c r="B40" s="10">
        <f t="shared" si="1"/>
        <v>98243</v>
      </c>
      <c r="C40" s="10">
        <v>51317</v>
      </c>
      <c r="D40" s="10">
        <v>46926</v>
      </c>
    </row>
    <row r="41" spans="1:4" x14ac:dyDescent="0.45">
      <c r="A41" s="4" t="s">
        <v>46</v>
      </c>
      <c r="B41" s="10">
        <f t="shared" si="1"/>
        <v>104837</v>
      </c>
      <c r="C41" s="10">
        <v>54695</v>
      </c>
      <c r="D41" s="10">
        <v>50142</v>
      </c>
    </row>
    <row r="42" spans="1:4" x14ac:dyDescent="0.45">
      <c r="A42" s="4" t="s">
        <v>47</v>
      </c>
      <c r="B42" s="10">
        <f t="shared" si="1"/>
        <v>158805</v>
      </c>
      <c r="C42" s="10">
        <v>81880</v>
      </c>
      <c r="D42" s="10">
        <v>76925</v>
      </c>
    </row>
    <row r="43" spans="1:4" x14ac:dyDescent="0.45">
      <c r="A43" s="4" t="s">
        <v>48</v>
      </c>
      <c r="B43" s="10">
        <f t="shared" si="1"/>
        <v>86080</v>
      </c>
      <c r="C43" s="10">
        <v>44293</v>
      </c>
      <c r="D43" s="10">
        <v>41787</v>
      </c>
    </row>
    <row r="44" spans="1:4" x14ac:dyDescent="0.45">
      <c r="A44" s="4" t="s">
        <v>49</v>
      </c>
      <c r="B44" s="10">
        <f t="shared" si="1"/>
        <v>524934</v>
      </c>
      <c r="C44" s="10">
        <v>284356</v>
      </c>
      <c r="D44" s="10">
        <v>240578</v>
      </c>
    </row>
    <row r="45" spans="1:4" x14ac:dyDescent="0.45">
      <c r="A45" s="4" t="s">
        <v>50</v>
      </c>
      <c r="B45" s="10">
        <f t="shared" si="1"/>
        <v>116046</v>
      </c>
      <c r="C45" s="10">
        <v>60085</v>
      </c>
      <c r="D45" s="10">
        <v>55961</v>
      </c>
    </row>
    <row r="46" spans="1:4" x14ac:dyDescent="0.45">
      <c r="A46" s="4" t="s">
        <v>51</v>
      </c>
      <c r="B46" s="10">
        <f t="shared" si="1"/>
        <v>151179</v>
      </c>
      <c r="C46" s="10">
        <v>80004</v>
      </c>
      <c r="D46" s="10">
        <v>71175</v>
      </c>
    </row>
    <row r="47" spans="1:4" x14ac:dyDescent="0.45">
      <c r="A47" s="4" t="s">
        <v>52</v>
      </c>
      <c r="B47" s="10">
        <f t="shared" si="1"/>
        <v>234197</v>
      </c>
      <c r="C47" s="10">
        <v>121032</v>
      </c>
      <c r="D47" s="10">
        <v>113165</v>
      </c>
    </row>
    <row r="48" spans="1:4" x14ac:dyDescent="0.45">
      <c r="A48" s="4" t="s">
        <v>53</v>
      </c>
      <c r="B48" s="10">
        <f t="shared" si="1"/>
        <v>139125</v>
      </c>
      <c r="C48" s="10">
        <v>73914</v>
      </c>
      <c r="D48" s="10">
        <v>65211</v>
      </c>
    </row>
    <row r="49" spans="1:4" x14ac:dyDescent="0.45">
      <c r="A49" s="4" t="s">
        <v>54</v>
      </c>
      <c r="B49" s="10">
        <f t="shared" si="1"/>
        <v>117802</v>
      </c>
      <c r="C49" s="10">
        <v>61886</v>
      </c>
      <c r="D49" s="10">
        <v>55916</v>
      </c>
    </row>
    <row r="50" spans="1:4" x14ac:dyDescent="0.45">
      <c r="A50" s="4" t="s">
        <v>55</v>
      </c>
      <c r="B50" s="10">
        <f t="shared" si="1"/>
        <v>204871</v>
      </c>
      <c r="C50" s="10">
        <v>109133</v>
      </c>
      <c r="D50" s="10">
        <v>95738</v>
      </c>
    </row>
    <row r="51" spans="1:4" x14ac:dyDescent="0.45">
      <c r="A51" s="4" t="s">
        <v>56</v>
      </c>
      <c r="B51" s="10">
        <f t="shared" si="1"/>
        <v>133653</v>
      </c>
      <c r="C51" s="10">
        <v>71873</v>
      </c>
      <c r="D51" s="10">
        <v>61780</v>
      </c>
    </row>
    <row r="53" spans="1:4" x14ac:dyDescent="0.45">
      <c r="A53" s="9" t="s">
        <v>87</v>
      </c>
    </row>
    <row r="54" spans="1:4" x14ac:dyDescent="0.45">
      <c r="A54" t="s">
        <v>88</v>
      </c>
    </row>
    <row r="55" spans="1:4" x14ac:dyDescent="0.45">
      <c r="A55" t="s">
        <v>89</v>
      </c>
    </row>
    <row r="56" spans="1:4" x14ac:dyDescent="0.45">
      <c r="A56" t="s">
        <v>90</v>
      </c>
    </row>
    <row r="57" spans="1:4" x14ac:dyDescent="0.45">
      <c r="A57" s="1" t="s">
        <v>91</v>
      </c>
    </row>
    <row r="58" spans="1:4" x14ac:dyDescent="0.45">
      <c r="A58" t="s">
        <v>92</v>
      </c>
    </row>
    <row r="59" spans="1:4" x14ac:dyDescent="0.45">
      <c r="A59" t="s">
        <v>93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DIGI-808455956-3355423</_dlc_DocId>
    <_Flow_SignoffStatus xmlns="0e1d05ab-b491-48cc-a1d7-91236226a3a4" xsi:nil="true"/>
    <d1ca xmlns="0e1d05ab-b491-48cc-a1d7-91236226a3a4" xsi:nil="true"/>
    <_ip_UnifiedCompliancePolicyUIAction xmlns="http://schemas.microsoft.com/sharepoint/v3" xsi:nil="true"/>
    <_dlc_DocIdUrl xmlns="89559dea-130d-4237-8e78-1ce7f44b9a24">
      <Url>https://digitalgojp.sharepoint.com/sites/digi_portal/_layouts/15/DocIdRedir.aspx?ID=DIGI-808455956-3355423</Url>
      <Description>DIGI-808455956-3355423</Description>
    </_dlc_DocIdUrl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6" ma:contentTypeDescription="新しいドキュメントを作成します。" ma:contentTypeScope="" ma:versionID="2912107b7264d4aefd251cad6a34db0d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3bdf01f10b0338da7a5a85bd71431d3e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BAE537C-60CD-4866-A00E-6DE043086ED5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4A6BA076-4771-484F-85B6-DA96070A9B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1BD8C64-296D-4CB9-9F83-C316F30B7AA6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A0728C7E-66ED-4D88-B0BD-A0023A345DC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総接種回数</vt:lpstr>
      <vt:lpstr>一般接種</vt:lpstr>
      <vt:lpstr>医療従事者等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2021-07-12T02:26:06Z</dcterms:created>
  <dcterms:modified xsi:type="dcterms:W3CDTF">2022-01-19T04:09:18Z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898b0f01-5901-4cf0-9298-907216f1c1fe</vt:lpwstr>
  </property>
</Properties>
</file>