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6"/>
  <workbookPr filterPrivacy="1"/>
  <xr:revisionPtr revIDLastSave="55" documentId="11_BE6BD39CB483735127C173D9129BF33F7E97BD8E" xr6:coauthVersionLast="47" xr6:coauthVersionMax="47" xr10:uidLastSave="{E57A8C30-B19F-41FA-BA60-482344E25E94}"/>
  <bookViews>
    <workbookView xWindow="-120" yWindow="-120" windowWidth="38640" windowHeight="21240" xr2:uid="{00000000-000D-0000-FFFF-FFFF00000000}"/>
  </bookViews>
  <sheets>
    <sheet name="総接種回数" sheetId="6" r:id="rId1"/>
    <sheet name="一般接種" sheetId="7" r:id="rId2"/>
    <sheet name="医療従事者等" sheetId="8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G6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D7" i="6"/>
  <c r="C7" i="6"/>
  <c r="E8" i="6" l="1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7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E6" i="6"/>
  <c r="D6" i="6"/>
  <c r="C6" i="6"/>
  <c r="B6" i="6" l="1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D4" i="8"/>
  <c r="C4" i="8"/>
  <c r="B4" i="8"/>
  <c r="Q6" i="7" l="1"/>
  <c r="O6" i="7"/>
  <c r="M6" i="7"/>
  <c r="K6" i="7"/>
  <c r="J6" i="7"/>
  <c r="I6" i="7"/>
  <c r="R6" i="7" s="1"/>
  <c r="H6" i="7"/>
  <c r="G6" i="7"/>
  <c r="F6" i="7"/>
  <c r="P6" i="7" s="1"/>
  <c r="E6" i="7"/>
  <c r="D6" i="7"/>
  <c r="C6" i="7"/>
  <c r="N6" i="7" s="1"/>
  <c r="B6" i="7"/>
</calcChain>
</file>

<file path=xl/sharedStrings.xml><?xml version="1.0" encoding="utf-8"?>
<sst xmlns="http://schemas.openxmlformats.org/spreadsheetml/2006/main" count="252" uniqueCount="94">
  <si>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</si>
  <si>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（1月20日公表時点）</t>
  </si>
  <si>
    <t>都道府県名</t>
    <rPh sb="0" eb="4">
      <t>トドウフケン</t>
    </rPh>
    <rPh sb="4" eb="5">
      <t>メイ</t>
    </rPh>
    <phoneticPr fontId="2"/>
  </si>
  <si>
    <t>接種回数（1月19日まで）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</si>
  <si>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</si>
  <si>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</si>
  <si>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</si>
  <si>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</si>
  <si>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</si>
  <si>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</si>
  <si>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</si>
  <si>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</si>
  <si>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</si>
  <si>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</si>
  <si>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</si>
  <si>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</si>
  <si>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</si>
  <si>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</si>
  <si>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</si>
  <si>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</si>
  <si>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</si>
  <si>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</si>
  <si>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</si>
  <si>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</si>
  <si>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</si>
  <si>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</si>
  <si>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</si>
  <si>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</si>
  <si>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</si>
  <si>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</si>
  <si>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</si>
  <si>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</si>
  <si>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</si>
  <si>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</si>
  <si>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</si>
  <si>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</si>
  <si>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</si>
  <si>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</si>
  <si>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</si>
  <si>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</si>
  <si>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</si>
  <si>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</si>
  <si>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</si>
  <si>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</si>
  <si>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</si>
  <si>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</si>
  <si>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</si>
  <si>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</si>
  <si>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</si>
  <si>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</si>
  <si>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</si>
  <si>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</si>
  <si>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</si>
  <si>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</si>
  <si>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</si>
  <si>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</si>
  <si>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</si>
  <si>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</si>
  <si>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</si>
  <si>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</si>
  <si>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</si>
  <si>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</si>
  <si>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</si>
  <si>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</si>
  <si>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（1月19日まで）</t>
  </si>
  <si>
    <t>ワクチン供給量
（1月16日まで）※4</t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</si>
  <si>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</si>
  <si>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</si>
  <si>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</si>
  <si>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</si>
  <si>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</si>
  <si>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</si>
  <si>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</si>
  <si>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</si>
  <si>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</si>
  <si>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t>対供給量
接種率※3</t>
  </si>
  <si>
    <t>全国</t>
    <rPh sb="0" eb="2">
      <t>ゼンコク</t>
    </rPh>
    <phoneticPr fontId="2"/>
  </si>
  <si>
    <t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</si>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</sst>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#,##0_ "/>
  </numFmts>
  <fonts count="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0"/>
  <sheetViews>
    <sheetView tabSelected="1" workbookViewId="0">
      <selection activeCell="G4" sqref="E4:G4"/>
    </sheetView>
  </sheetViews>
  <sheetFormatPr defaultRowHeight="18.75"/>
  <cols>
    <col min="1" max="1" width="12.75" customWidth="1"/>
    <col min="2" max="2" width="14.125" style="2" customWidth="1"/>
    <col min="3" max="3" width="13.875" customWidth="1"/>
    <col min="4" max="4" width="14" customWidth="1"/>
    <col min="5" max="5" width="14.125" customWidth="1"/>
    <col min="6" max="6" width="12.875" customWidth="1"/>
    <col min="7" max="7" width="13.125" customWidth="1"/>
  </cols>
  <sheetData>
    <row r="1" spans="1:8">
      <c r="A1" s="1" t="s">
        <v>0</v>
      </c>
      <c r="B1" s="8"/>
      <c r="C1" s="9"/>
      <c r="D1" s="9"/>
      <c r="G1" s="22"/>
    </row>
    <row r="2" spans="1:8">
      <c r="A2" s="1"/>
      <c r="B2" s="1"/>
      <c r="C2" s="1"/>
      <c r="D2" s="1"/>
      <c r="E2" s="1"/>
      <c r="F2" s="1"/>
      <c r="G2" s="23" t="s">
        <v>1</v>
      </c>
      <c r="H2" s="1"/>
    </row>
    <row r="3" spans="1:8">
      <c r="A3" s="35" t="s">
        <v>2</v>
      </c>
      <c r="B3" s="32" t="s">
        <v>3</v>
      </c>
      <c r="C3" s="33"/>
      <c r="D3" s="33"/>
      <c r="E3" s="33"/>
      <c r="F3" s="33"/>
      <c r="G3" s="34"/>
      <c r="H3" s="1"/>
    </row>
    <row r="4" spans="1:8">
      <c r="A4" s="36"/>
      <c r="B4" s="39"/>
      <c r="C4" s="35" t="s">
        <v>4</v>
      </c>
      <c r="D4" s="35" t="s">
        <v>5</v>
      </c>
      <c r="E4" s="41" t="s">
        <v>6</v>
      </c>
      <c r="F4" s="42"/>
      <c r="G4" s="43"/>
      <c r="H4" s="1"/>
    </row>
    <row r="5" spans="1:8">
      <c r="A5" s="37"/>
      <c r="B5" s="40"/>
      <c r="C5" s="37"/>
      <c r="D5" s="37"/>
      <c r="E5" s="24"/>
      <c r="F5" s="31" t="s">
        <v>7</v>
      </c>
      <c r="G5" s="31" t="s">
        <v>8</v>
      </c>
      <c r="H5" s="1"/>
    </row>
    <row r="6" spans="1:8">
      <c r="A6" s="7" t="s">
        <v>9</v>
      </c>
      <c r="B6" s="27">
        <f>SUM(C6:E6)</f>
        <v>202362350</v>
      </c>
      <c r="C6" s="27">
        <f>SUM(C7:C53)</f>
        <v>101040306</v>
      </c>
      <c r="D6" s="27">
        <f>SUM(D7:D53)</f>
        <v>99541505</v>
      </c>
      <c r="E6" s="28">
        <f>SUM(E7:E53)</f>
        <v>1780539</v>
      </c>
      <c r="F6" s="28">
        <f t="shared" ref="F6:G6" si="0">SUM(F7:F53)</f>
        <v>832513</v>
      </c>
      <c r="G6" s="28">
        <f t="shared" si="0"/>
        <v>948026</v>
      </c>
      <c r="H6" s="1"/>
    </row>
    <row r="7" spans="1:8" ht="15.75">
      <c r="A7" s="25" t="s">
        <v>10</v>
      </c>
      <c r="B7" s="27">
        <f t="shared" ref="B7:B53" si="1">SUM(C7:E7)</f>
        <v>8424687</v>
      </c>
      <c r="C7" s="29">
        <f>SUM(一般接種!D7+一般接種!G7+一般接種!J7+医療従事者等!C5)</f>
        <v>4208307</v>
      </c>
      <c r="D7" s="29">
        <f>SUM(一般接種!E7+一般接種!H7+一般接種!K7+医療従事者等!D5)</f>
        <v>4141165</v>
      </c>
      <c r="E7" s="27">
        <f>SUM(F7:G7)</f>
        <v>75215</v>
      </c>
      <c r="F7" s="30">
        <v>37492</v>
      </c>
      <c r="G7" s="30">
        <v>37723</v>
      </c>
      <c r="H7" s="1"/>
    </row>
    <row r="8" spans="1:8" ht="15.75">
      <c r="A8" s="25" t="s">
        <v>11</v>
      </c>
      <c r="B8" s="27">
        <f t="shared" si="1"/>
        <v>2111128</v>
      </c>
      <c r="C8" s="29">
        <f>SUM(一般接種!D8+一般接種!G8+一般接種!J8+医療従事者等!C6)</f>
        <v>1053924</v>
      </c>
      <c r="D8" s="29">
        <f>SUM(一般接種!E8+一般接種!H8+一般接種!K8+医療従事者等!D6)</f>
        <v>1040063</v>
      </c>
      <c r="E8" s="27">
        <f t="shared" ref="E8:E53" si="2">SUM(F8:G8)</f>
        <v>17141</v>
      </c>
      <c r="F8" s="30">
        <v>9825</v>
      </c>
      <c r="G8" s="30">
        <v>7316</v>
      </c>
      <c r="H8" s="1"/>
    </row>
    <row r="9" spans="1:8" ht="15.75">
      <c r="A9" s="25" t="s">
        <v>12</v>
      </c>
      <c r="B9" s="27">
        <f t="shared" si="1"/>
        <v>2047632</v>
      </c>
      <c r="C9" s="29">
        <f>SUM(一般接種!D9+一般接種!G9+一般接種!J9+医療従事者等!C7)</f>
        <v>1023156</v>
      </c>
      <c r="D9" s="29">
        <f>SUM(一般接種!E9+一般接種!H9+一般接種!K9+医療従事者等!D7)</f>
        <v>1007540</v>
      </c>
      <c r="E9" s="27">
        <f t="shared" si="2"/>
        <v>16936</v>
      </c>
      <c r="F9" s="30">
        <v>8689</v>
      </c>
      <c r="G9" s="30">
        <v>8247</v>
      </c>
      <c r="H9" s="1"/>
    </row>
    <row r="10" spans="1:8" ht="15.75">
      <c r="A10" s="25" t="s">
        <v>13</v>
      </c>
      <c r="B10" s="27">
        <f t="shared" si="1"/>
        <v>3746129</v>
      </c>
      <c r="C10" s="29">
        <f>SUM(一般接種!D10+一般接種!G10+一般接種!J10+医療従事者等!C8)</f>
        <v>1875588</v>
      </c>
      <c r="D10" s="29">
        <f>SUM(一般接種!E10+一般接種!H10+一般接種!K10+医療従事者等!D8)</f>
        <v>1841098</v>
      </c>
      <c r="E10" s="27">
        <f t="shared" si="2"/>
        <v>29443</v>
      </c>
      <c r="F10" s="30">
        <v>15848</v>
      </c>
      <c r="G10" s="30">
        <v>13595</v>
      </c>
      <c r="H10" s="1"/>
    </row>
    <row r="11" spans="1:8" ht="15.75">
      <c r="A11" s="25" t="s">
        <v>14</v>
      </c>
      <c r="B11" s="27">
        <f t="shared" si="1"/>
        <v>1642866</v>
      </c>
      <c r="C11" s="29">
        <f>SUM(一般接種!D11+一般接種!G11+一般接種!J11+医療従事者等!C9)</f>
        <v>821189</v>
      </c>
      <c r="D11" s="29">
        <f>SUM(一般接種!E11+一般接種!H11+一般接種!K11+医療従事者等!D9)</f>
        <v>811006</v>
      </c>
      <c r="E11" s="27">
        <f t="shared" si="2"/>
        <v>10671</v>
      </c>
      <c r="F11" s="30">
        <v>4672</v>
      </c>
      <c r="G11" s="30">
        <v>5999</v>
      </c>
      <c r="H11" s="1"/>
    </row>
    <row r="12" spans="1:8" ht="15.75">
      <c r="A12" s="25" t="s">
        <v>15</v>
      </c>
      <c r="B12" s="27">
        <f t="shared" si="1"/>
        <v>1793537</v>
      </c>
      <c r="C12" s="29">
        <f>SUM(一般接種!D12+一般接種!G12+一般接種!J12+医療従事者等!C10)</f>
        <v>894774</v>
      </c>
      <c r="D12" s="29">
        <f>SUM(一般接種!E12+一般接種!H12+一般接種!K12+医療従事者等!D10)</f>
        <v>884975</v>
      </c>
      <c r="E12" s="27">
        <f t="shared" si="2"/>
        <v>13788</v>
      </c>
      <c r="F12" s="30">
        <v>8563</v>
      </c>
      <c r="G12" s="30">
        <v>5225</v>
      </c>
      <c r="H12" s="1"/>
    </row>
    <row r="13" spans="1:8" ht="15.75">
      <c r="A13" s="25" t="s">
        <v>16</v>
      </c>
      <c r="B13" s="27">
        <f t="shared" si="1"/>
        <v>3093235</v>
      </c>
      <c r="C13" s="29">
        <f>SUM(一般接種!D13+一般接種!G13+一般接種!J13+医療従事者等!C11)</f>
        <v>1538521</v>
      </c>
      <c r="D13" s="29">
        <f>SUM(一般接種!E13+一般接種!H13+一般接種!K13+医療従事者等!D11)</f>
        <v>1518336</v>
      </c>
      <c r="E13" s="27">
        <f t="shared" si="2"/>
        <v>36378</v>
      </c>
      <c r="F13" s="30">
        <v>16928</v>
      </c>
      <c r="G13" s="30">
        <v>19450</v>
      </c>
      <c r="H13" s="1"/>
    </row>
    <row r="14" spans="1:8" ht="15.75">
      <c r="A14" s="25" t="s">
        <v>17</v>
      </c>
      <c r="B14" s="27">
        <f t="shared" si="1"/>
        <v>4807502</v>
      </c>
      <c r="C14" s="29">
        <f>SUM(一般接種!D14+一般接種!G14+一般接種!J14+医療従事者等!C12)</f>
        <v>2397228</v>
      </c>
      <c r="D14" s="29">
        <f>SUM(一般接種!E14+一般接種!H14+一般接種!K14+医療従事者等!D12)</f>
        <v>2363835</v>
      </c>
      <c r="E14" s="27">
        <f t="shared" si="2"/>
        <v>46439</v>
      </c>
      <c r="F14" s="30">
        <v>19657</v>
      </c>
      <c r="G14" s="30">
        <v>26782</v>
      </c>
      <c r="H14" s="1"/>
    </row>
    <row r="15" spans="1:8" ht="15.75">
      <c r="A15" s="26" t="s">
        <v>18</v>
      </c>
      <c r="B15" s="27">
        <f t="shared" si="1"/>
        <v>3174240</v>
      </c>
      <c r="C15" s="29">
        <f>SUM(一般接種!D15+一般接種!G15+一般接種!J15+医療従事者等!C13)</f>
        <v>1582759</v>
      </c>
      <c r="D15" s="29">
        <f>SUM(一般接種!E15+一般接種!H15+一般接種!K15+医療従事者等!D13)</f>
        <v>1562191</v>
      </c>
      <c r="E15" s="27">
        <f t="shared" si="2"/>
        <v>29290</v>
      </c>
      <c r="F15" s="30">
        <v>13290</v>
      </c>
      <c r="G15" s="30">
        <v>16000</v>
      </c>
      <c r="H15" s="1"/>
    </row>
    <row r="16" spans="1:8" ht="15.75">
      <c r="A16" s="25" t="s">
        <v>19</v>
      </c>
      <c r="B16" s="27">
        <f t="shared" si="1"/>
        <v>3159926</v>
      </c>
      <c r="C16" s="29">
        <f>SUM(一般接種!D16+一般接種!G16+一般接種!J16+医療従事者等!C14)</f>
        <v>1576469</v>
      </c>
      <c r="D16" s="29">
        <f>SUM(一般接種!E16+一般接種!H16+一般接種!K16+医療従事者等!D14)</f>
        <v>1550690</v>
      </c>
      <c r="E16" s="27">
        <f t="shared" si="2"/>
        <v>32767</v>
      </c>
      <c r="F16" s="30">
        <v>14540</v>
      </c>
      <c r="G16" s="30">
        <v>18227</v>
      </c>
      <c r="H16" s="1"/>
    </row>
    <row r="17" spans="1:8" ht="15.75">
      <c r="A17" s="25" t="s">
        <v>20</v>
      </c>
      <c r="B17" s="27">
        <f t="shared" si="1"/>
        <v>11899502</v>
      </c>
      <c r="C17" s="29">
        <f>SUM(一般接種!D17+一般接種!G17+一般接種!J17+医療従事者等!C15)</f>
        <v>5951118</v>
      </c>
      <c r="D17" s="29">
        <f>SUM(一般接種!E17+一般接種!H17+一般接種!K17+医療従事者等!D15)</f>
        <v>5859891</v>
      </c>
      <c r="E17" s="27">
        <f t="shared" si="2"/>
        <v>88493</v>
      </c>
      <c r="F17" s="30">
        <v>37932</v>
      </c>
      <c r="G17" s="30">
        <v>50561</v>
      </c>
      <c r="H17" s="1"/>
    </row>
    <row r="18" spans="1:8" ht="15.75">
      <c r="A18" s="25" t="s">
        <v>21</v>
      </c>
      <c r="B18" s="27">
        <f t="shared" si="1"/>
        <v>10153531</v>
      </c>
      <c r="C18" s="29">
        <f>SUM(一般接種!D18+一般接種!G18+一般接種!J18+医療従事者等!C16)</f>
        <v>5066886</v>
      </c>
      <c r="D18" s="29">
        <f>SUM(一般接種!E18+一般接種!H18+一般接種!K18+医療従事者等!D16)</f>
        <v>4999614</v>
      </c>
      <c r="E18" s="27">
        <f t="shared" si="2"/>
        <v>87031</v>
      </c>
      <c r="F18" s="30">
        <v>36073</v>
      </c>
      <c r="G18" s="30">
        <v>50958</v>
      </c>
      <c r="H18" s="1"/>
    </row>
    <row r="19" spans="1:8" ht="15.75">
      <c r="A19" s="25" t="s">
        <v>22</v>
      </c>
      <c r="B19" s="27">
        <f t="shared" si="1"/>
        <v>22022543</v>
      </c>
      <c r="C19" s="29">
        <f>SUM(一般接種!D19+一般接種!G19+一般接種!J19+医療従事者等!C17)</f>
        <v>11004007</v>
      </c>
      <c r="D19" s="29">
        <f>SUM(一般接種!E19+一般接種!H19+一般接種!K19+医療従事者等!D17)</f>
        <v>10847685</v>
      </c>
      <c r="E19" s="27">
        <f t="shared" si="2"/>
        <v>170851</v>
      </c>
      <c r="F19" s="30">
        <v>71523</v>
      </c>
      <c r="G19" s="30">
        <v>99328</v>
      </c>
      <c r="H19" s="1"/>
    </row>
    <row r="20" spans="1:8" ht="15.75">
      <c r="A20" s="25" t="s">
        <v>23</v>
      </c>
      <c r="B20" s="27">
        <f t="shared" si="1"/>
        <v>14801643</v>
      </c>
      <c r="C20" s="29">
        <f>SUM(一般接種!D20+一般接種!G20+一般接種!J20+医療従事者等!C18)</f>
        <v>7401856</v>
      </c>
      <c r="D20" s="29">
        <f>SUM(一般接種!E20+一般接種!H20+一般接種!K20+医療従事者等!D18)</f>
        <v>7313747</v>
      </c>
      <c r="E20" s="27">
        <f t="shared" si="2"/>
        <v>86040</v>
      </c>
      <c r="F20" s="30">
        <v>36690</v>
      </c>
      <c r="G20" s="30">
        <v>49350</v>
      </c>
      <c r="H20" s="1"/>
    </row>
    <row r="21" spans="1:8" ht="15.75">
      <c r="A21" s="25" t="s">
        <v>24</v>
      </c>
      <c r="B21" s="27">
        <f t="shared" si="1"/>
        <v>3690496</v>
      </c>
      <c r="C21" s="29">
        <f>SUM(一般接種!D21+一般接種!G21+一般接種!J21+医療従事者等!C19)</f>
        <v>1847812</v>
      </c>
      <c r="D21" s="29">
        <f>SUM(一般接種!E21+一般接種!H21+一般接種!K21+医療従事者等!D19)</f>
        <v>1815576</v>
      </c>
      <c r="E21" s="27">
        <f t="shared" si="2"/>
        <v>27108</v>
      </c>
      <c r="F21" s="30">
        <v>13818</v>
      </c>
      <c r="G21" s="30">
        <v>13290</v>
      </c>
      <c r="H21" s="1"/>
    </row>
    <row r="22" spans="1:8" ht="15.75">
      <c r="A22" s="25" t="s">
        <v>25</v>
      </c>
      <c r="B22" s="27">
        <f t="shared" si="1"/>
        <v>1760042</v>
      </c>
      <c r="C22" s="29">
        <f>SUM(一般接種!D22+一般接種!G22+一般接種!J22+医療従事者等!C20)</f>
        <v>875523</v>
      </c>
      <c r="D22" s="29">
        <f>SUM(一般接種!E22+一般接種!H22+一般接種!K22+医療従事者等!D20)</f>
        <v>866751</v>
      </c>
      <c r="E22" s="27">
        <f t="shared" si="2"/>
        <v>17768</v>
      </c>
      <c r="F22" s="30">
        <v>9396</v>
      </c>
      <c r="G22" s="30">
        <v>8372</v>
      </c>
      <c r="H22" s="1"/>
    </row>
    <row r="23" spans="1:8" ht="15.75">
      <c r="A23" s="25" t="s">
        <v>26</v>
      </c>
      <c r="B23" s="27">
        <f t="shared" si="1"/>
        <v>1828221</v>
      </c>
      <c r="C23" s="29">
        <f>SUM(一般接種!D23+一般接種!G23+一般接種!J23+医療従事者等!C21)</f>
        <v>910878</v>
      </c>
      <c r="D23" s="29">
        <f>SUM(一般接種!E23+一般接種!H23+一般接種!K23+医療従事者等!D21)</f>
        <v>898409</v>
      </c>
      <c r="E23" s="27">
        <f t="shared" si="2"/>
        <v>18934</v>
      </c>
      <c r="F23" s="30">
        <v>7805</v>
      </c>
      <c r="G23" s="30">
        <v>11129</v>
      </c>
      <c r="H23" s="1"/>
    </row>
    <row r="24" spans="1:8" ht="15.75">
      <c r="A24" s="25" t="s">
        <v>27</v>
      </c>
      <c r="B24" s="27">
        <f t="shared" si="1"/>
        <v>1267696</v>
      </c>
      <c r="C24" s="29">
        <f>SUM(一般接種!D24+一般接種!G24+一般接種!J24+医療従事者等!C22)</f>
        <v>630693</v>
      </c>
      <c r="D24" s="29">
        <f>SUM(一般接種!E24+一般接種!H24+一般接種!K24+医療従事者等!D22)</f>
        <v>623934</v>
      </c>
      <c r="E24" s="27">
        <f t="shared" si="2"/>
        <v>13069</v>
      </c>
      <c r="F24" s="30">
        <v>6891</v>
      </c>
      <c r="G24" s="30">
        <v>6178</v>
      </c>
      <c r="H24" s="1"/>
    </row>
    <row r="25" spans="1:8" ht="15.75">
      <c r="A25" s="25" t="s">
        <v>28</v>
      </c>
      <c r="B25" s="27">
        <f t="shared" si="1"/>
        <v>1332056</v>
      </c>
      <c r="C25" s="29">
        <f>SUM(一般接種!D25+一般接種!G25+一般接種!J25+医療従事者等!C23)</f>
        <v>663154</v>
      </c>
      <c r="D25" s="29">
        <f>SUM(一般接種!E25+一般接種!H25+一般接種!K25+医療従事者等!D23)</f>
        <v>654518</v>
      </c>
      <c r="E25" s="27">
        <f t="shared" si="2"/>
        <v>14384</v>
      </c>
      <c r="F25" s="30">
        <v>4564</v>
      </c>
      <c r="G25" s="30">
        <v>9820</v>
      </c>
      <c r="H25" s="1"/>
    </row>
    <row r="26" spans="1:8" ht="15.75">
      <c r="A26" s="25" t="s">
        <v>29</v>
      </c>
      <c r="B26" s="27">
        <f t="shared" si="1"/>
        <v>3354347</v>
      </c>
      <c r="C26" s="29">
        <f>SUM(一般接種!D26+一般接種!G26+一般接種!J26+医療従事者等!C24)</f>
        <v>1677245</v>
      </c>
      <c r="D26" s="29">
        <f>SUM(一般接種!E26+一般接種!H26+一般接種!K26+医療従事者等!D24)</f>
        <v>1652376</v>
      </c>
      <c r="E26" s="27">
        <f t="shared" si="2"/>
        <v>24726</v>
      </c>
      <c r="F26" s="30">
        <v>12313</v>
      </c>
      <c r="G26" s="30">
        <v>12413</v>
      </c>
      <c r="H26" s="1"/>
    </row>
    <row r="27" spans="1:8" ht="15.75">
      <c r="A27" s="25" t="s">
        <v>30</v>
      </c>
      <c r="B27" s="27">
        <f t="shared" si="1"/>
        <v>3285505</v>
      </c>
      <c r="C27" s="29">
        <f>SUM(一般接種!D27+一般接種!G27+一般接種!J27+医療従事者等!C25)</f>
        <v>1631096</v>
      </c>
      <c r="D27" s="29">
        <f>SUM(一般接種!E27+一般接種!H27+一般接種!K27+医療従事者等!D25)</f>
        <v>1616024</v>
      </c>
      <c r="E27" s="27">
        <f t="shared" si="2"/>
        <v>38385</v>
      </c>
      <c r="F27" s="30">
        <v>14047</v>
      </c>
      <c r="G27" s="30">
        <v>24338</v>
      </c>
      <c r="H27" s="1"/>
    </row>
    <row r="28" spans="1:8" ht="15.75">
      <c r="A28" s="25" t="s">
        <v>31</v>
      </c>
      <c r="B28" s="27">
        <f t="shared" si="1"/>
        <v>6117047</v>
      </c>
      <c r="C28" s="29">
        <f>SUM(一般接種!D28+一般接種!G28+一般接種!J28+医療従事者等!C26)</f>
        <v>3056569</v>
      </c>
      <c r="D28" s="29">
        <f>SUM(一般接種!E28+一般接種!H28+一般接種!K28+医療従事者等!D26)</f>
        <v>3017000</v>
      </c>
      <c r="E28" s="27">
        <f t="shared" si="2"/>
        <v>43478</v>
      </c>
      <c r="F28" s="30">
        <v>19392</v>
      </c>
      <c r="G28" s="30">
        <v>24086</v>
      </c>
      <c r="H28" s="1"/>
    </row>
    <row r="29" spans="1:8" ht="15.75">
      <c r="A29" s="25" t="s">
        <v>32</v>
      </c>
      <c r="B29" s="27">
        <f t="shared" si="1"/>
        <v>11750935</v>
      </c>
      <c r="C29" s="29">
        <f>SUM(一般接種!D29+一般接種!G29+一般接種!J29+医療従事者等!C27)</f>
        <v>5878329</v>
      </c>
      <c r="D29" s="29">
        <f>SUM(一般接種!E29+一般接種!H29+一般接種!K29+医療従事者等!D27)</f>
        <v>5767497</v>
      </c>
      <c r="E29" s="27">
        <f t="shared" si="2"/>
        <v>105109</v>
      </c>
      <c r="F29" s="30">
        <v>37015</v>
      </c>
      <c r="G29" s="30">
        <v>68094</v>
      </c>
      <c r="H29" s="1"/>
    </row>
    <row r="30" spans="1:8" ht="15.75">
      <c r="A30" s="25" t="s">
        <v>33</v>
      </c>
      <c r="B30" s="27">
        <f t="shared" si="1"/>
        <v>2897662</v>
      </c>
      <c r="C30" s="29">
        <f>SUM(一般接種!D30+一般接種!G30+一般接種!J30+医療従事者等!C28)</f>
        <v>1445981</v>
      </c>
      <c r="D30" s="29">
        <f>SUM(一般接種!E30+一般接種!H30+一般接種!K30+医療従事者等!D28)</f>
        <v>1429500</v>
      </c>
      <c r="E30" s="27">
        <f t="shared" si="2"/>
        <v>22181</v>
      </c>
      <c r="F30" s="30">
        <v>12448</v>
      </c>
      <c r="G30" s="30">
        <v>9733</v>
      </c>
      <c r="H30" s="1"/>
    </row>
    <row r="31" spans="1:8" ht="15.75">
      <c r="A31" s="25" t="s">
        <v>34</v>
      </c>
      <c r="B31" s="27">
        <f t="shared" si="1"/>
        <v>2272291</v>
      </c>
      <c r="C31" s="29">
        <f>SUM(一般接種!D31+一般接種!G31+一般接種!J31+医療従事者等!C29)</f>
        <v>1132892</v>
      </c>
      <c r="D31" s="29">
        <f>SUM(一般接種!E31+一般接種!H31+一般接種!K31+医療従事者等!D29)</f>
        <v>1120037</v>
      </c>
      <c r="E31" s="27">
        <f t="shared" si="2"/>
        <v>19362</v>
      </c>
      <c r="F31" s="30">
        <v>7843</v>
      </c>
      <c r="G31" s="30">
        <v>11519</v>
      </c>
      <c r="H31" s="1"/>
    </row>
    <row r="32" spans="1:8" ht="15.75">
      <c r="A32" s="25" t="s">
        <v>35</v>
      </c>
      <c r="B32" s="27">
        <f t="shared" si="1"/>
        <v>3976230</v>
      </c>
      <c r="C32" s="29">
        <f>SUM(一般接種!D32+一般接種!G32+一般接種!J32+医療従事者等!C30)</f>
        <v>1989626</v>
      </c>
      <c r="D32" s="29">
        <f>SUM(一般接種!E32+一般接種!H32+一般接種!K32+医療従事者等!D30)</f>
        <v>1954465</v>
      </c>
      <c r="E32" s="27">
        <f t="shared" si="2"/>
        <v>32139</v>
      </c>
      <c r="F32" s="30">
        <v>18055</v>
      </c>
      <c r="G32" s="30">
        <v>14084</v>
      </c>
      <c r="H32" s="1"/>
    </row>
    <row r="33" spans="1:8" ht="15.75">
      <c r="A33" s="25" t="s">
        <v>36</v>
      </c>
      <c r="B33" s="27">
        <f t="shared" si="1"/>
        <v>13538248</v>
      </c>
      <c r="C33" s="29">
        <f>SUM(一般接種!D33+一般接種!G33+一般接種!J33+医療従事者等!C31)</f>
        <v>6775518</v>
      </c>
      <c r="D33" s="29">
        <f>SUM(一般接種!E33+一般接種!H33+一般接種!K33+医療従事者等!D31)</f>
        <v>6670843</v>
      </c>
      <c r="E33" s="27">
        <f t="shared" si="2"/>
        <v>91887</v>
      </c>
      <c r="F33" s="30">
        <v>46129</v>
      </c>
      <c r="G33" s="30">
        <v>45758</v>
      </c>
      <c r="H33" s="1"/>
    </row>
    <row r="34" spans="1:8" ht="15.75">
      <c r="A34" s="25" t="s">
        <v>37</v>
      </c>
      <c r="B34" s="27">
        <f t="shared" si="1"/>
        <v>8730815</v>
      </c>
      <c r="C34" s="29">
        <f>SUM(一般接種!D34+一般接種!G34+一般接種!J34+医療従事者等!C32)</f>
        <v>4356764</v>
      </c>
      <c r="D34" s="29">
        <f>SUM(一般接種!E34+一般接種!H34+一般接種!K34+医療従事者等!D32)</f>
        <v>4298827</v>
      </c>
      <c r="E34" s="27">
        <f t="shared" si="2"/>
        <v>75224</v>
      </c>
      <c r="F34" s="30">
        <v>36183</v>
      </c>
      <c r="G34" s="30">
        <v>39041</v>
      </c>
      <c r="H34" s="1"/>
    </row>
    <row r="35" spans="1:8" ht="15.75">
      <c r="A35" s="25" t="s">
        <v>38</v>
      </c>
      <c r="B35" s="27">
        <f t="shared" si="1"/>
        <v>2153200</v>
      </c>
      <c r="C35" s="29">
        <f>SUM(一般接種!D35+一般接種!G35+一般接種!J35+医療従事者等!C33)</f>
        <v>1075470</v>
      </c>
      <c r="D35" s="29">
        <f>SUM(一般接種!E35+一般接種!H35+一般接種!K35+医療従事者等!D33)</f>
        <v>1063195</v>
      </c>
      <c r="E35" s="27">
        <f t="shared" si="2"/>
        <v>14535</v>
      </c>
      <c r="F35" s="30">
        <v>4880</v>
      </c>
      <c r="G35" s="30">
        <v>9655</v>
      </c>
      <c r="H35" s="1"/>
    </row>
    <row r="36" spans="1:8" ht="15.75">
      <c r="A36" s="25" t="s">
        <v>39</v>
      </c>
      <c r="B36" s="27">
        <f t="shared" si="1"/>
        <v>1472762</v>
      </c>
      <c r="C36" s="29">
        <f>SUM(一般接種!D36+一般接種!G36+一般接種!J36+医療従事者等!C34)</f>
        <v>733877</v>
      </c>
      <c r="D36" s="29">
        <f>SUM(一般接種!E36+一般接種!H36+一般接種!K36+医療従事者等!D34)</f>
        <v>722308</v>
      </c>
      <c r="E36" s="27">
        <f t="shared" si="2"/>
        <v>16577</v>
      </c>
      <c r="F36" s="30">
        <v>7311</v>
      </c>
      <c r="G36" s="30">
        <v>9266</v>
      </c>
      <c r="H36" s="1"/>
    </row>
    <row r="37" spans="1:8" ht="15.75">
      <c r="A37" s="25" t="s">
        <v>40</v>
      </c>
      <c r="B37" s="27">
        <f t="shared" si="1"/>
        <v>866152</v>
      </c>
      <c r="C37" s="29">
        <f>SUM(一般接種!D37+一般接種!G37+一般接種!J37+医療従事者等!C35)</f>
        <v>431113</v>
      </c>
      <c r="D37" s="29">
        <f>SUM(一般接種!E37+一般接種!H37+一般接種!K37+医療従事者等!D35)</f>
        <v>425388</v>
      </c>
      <c r="E37" s="27">
        <f t="shared" si="2"/>
        <v>9651</v>
      </c>
      <c r="F37" s="30">
        <v>4766</v>
      </c>
      <c r="G37" s="30">
        <v>4885</v>
      </c>
      <c r="H37" s="1"/>
    </row>
    <row r="38" spans="1:8" ht="15.75">
      <c r="A38" s="25" t="s">
        <v>41</v>
      </c>
      <c r="B38" s="27">
        <f t="shared" si="1"/>
        <v>1093958</v>
      </c>
      <c r="C38" s="29">
        <f>SUM(一般接種!D38+一般接種!G38+一般接種!J38+医療従事者等!C36)</f>
        <v>546324</v>
      </c>
      <c r="D38" s="29">
        <f>SUM(一般接種!E38+一般接種!H38+一般接種!K38+医療従事者等!D36)</f>
        <v>537113</v>
      </c>
      <c r="E38" s="27">
        <f t="shared" si="2"/>
        <v>10521</v>
      </c>
      <c r="F38" s="30">
        <v>4412</v>
      </c>
      <c r="G38" s="30">
        <v>6109</v>
      </c>
      <c r="H38" s="1"/>
    </row>
    <row r="39" spans="1:8" ht="15.75">
      <c r="A39" s="25" t="s">
        <v>42</v>
      </c>
      <c r="B39" s="27">
        <f t="shared" si="1"/>
        <v>2959262</v>
      </c>
      <c r="C39" s="29">
        <f>SUM(一般接種!D39+一般接種!G39+一般接種!J39+医療従事者等!C37)</f>
        <v>1476154</v>
      </c>
      <c r="D39" s="29">
        <f>SUM(一般接種!E39+一般接種!H39+一般接種!K39+医療従事者等!D37)</f>
        <v>1445334</v>
      </c>
      <c r="E39" s="27">
        <f t="shared" si="2"/>
        <v>37774</v>
      </c>
      <c r="F39" s="30">
        <v>21213</v>
      </c>
      <c r="G39" s="30">
        <v>16561</v>
      </c>
      <c r="H39" s="1"/>
    </row>
    <row r="40" spans="1:8" ht="15.75">
      <c r="A40" s="25" t="s">
        <v>43</v>
      </c>
      <c r="B40" s="27">
        <f t="shared" si="1"/>
        <v>4393148</v>
      </c>
      <c r="C40" s="29">
        <f>SUM(一般接種!D40+一般接種!G40+一般接種!J40+医療従事者等!C38)</f>
        <v>2187321</v>
      </c>
      <c r="D40" s="29">
        <f>SUM(一般接種!E40+一般接種!H40+一般接種!K40+医療従事者等!D38)</f>
        <v>2157109</v>
      </c>
      <c r="E40" s="27">
        <f t="shared" si="2"/>
        <v>48718</v>
      </c>
      <c r="F40" s="30">
        <v>21448</v>
      </c>
      <c r="G40" s="30">
        <v>27270</v>
      </c>
      <c r="H40" s="1"/>
    </row>
    <row r="41" spans="1:8" ht="15.75">
      <c r="A41" s="25" t="s">
        <v>44</v>
      </c>
      <c r="B41" s="27">
        <f t="shared" si="1"/>
        <v>2216303</v>
      </c>
      <c r="C41" s="29">
        <f>SUM(一般接種!D41+一般接種!G41+一般接種!J41+医療従事者等!C39)</f>
        <v>1093997</v>
      </c>
      <c r="D41" s="29">
        <f>SUM(一般接種!E41+一般接種!H41+一般接種!K41+医療従事者等!D39)</f>
        <v>1069830</v>
      </c>
      <c r="E41" s="27">
        <f t="shared" si="2"/>
        <v>52476</v>
      </c>
      <c r="F41" s="30">
        <v>43809</v>
      </c>
      <c r="G41" s="30">
        <v>8667</v>
      </c>
      <c r="H41" s="1"/>
    </row>
    <row r="42" spans="1:8" ht="15.75">
      <c r="A42" s="25" t="s">
        <v>45</v>
      </c>
      <c r="B42" s="27">
        <f t="shared" si="1"/>
        <v>1179412</v>
      </c>
      <c r="C42" s="29">
        <f>SUM(一般接種!D42+一般接種!G42+一般接種!J42+医療従事者等!C40)</f>
        <v>586273</v>
      </c>
      <c r="D42" s="29">
        <f>SUM(一般接種!E42+一般接種!H42+一般接種!K42+医療従事者等!D40)</f>
        <v>578552</v>
      </c>
      <c r="E42" s="27">
        <f t="shared" si="2"/>
        <v>14587</v>
      </c>
      <c r="F42" s="30">
        <v>6943</v>
      </c>
      <c r="G42" s="30">
        <v>7644</v>
      </c>
      <c r="H42" s="1"/>
    </row>
    <row r="43" spans="1:8" ht="15.75">
      <c r="A43" s="25" t="s">
        <v>46</v>
      </c>
      <c r="B43" s="27">
        <f t="shared" si="1"/>
        <v>1523509</v>
      </c>
      <c r="C43" s="29">
        <f>SUM(一般接種!D43+一般接種!G43+一般接種!J43+医療従事者等!C41)</f>
        <v>759723</v>
      </c>
      <c r="D43" s="29">
        <f>SUM(一般接種!E43+一般接種!H43+一般接種!K43+医療従事者等!D41)</f>
        <v>750652</v>
      </c>
      <c r="E43" s="27">
        <f t="shared" si="2"/>
        <v>13134</v>
      </c>
      <c r="F43" s="30">
        <v>5972</v>
      </c>
      <c r="G43" s="30">
        <v>7162</v>
      </c>
      <c r="H43" s="1"/>
    </row>
    <row r="44" spans="1:8" ht="15.75">
      <c r="A44" s="25" t="s">
        <v>47</v>
      </c>
      <c r="B44" s="27">
        <f t="shared" si="1"/>
        <v>2169855</v>
      </c>
      <c r="C44" s="29">
        <f>SUM(一般接種!D44+一般接種!G44+一般接種!J44+医療従事者等!C42)</f>
        <v>1083941</v>
      </c>
      <c r="D44" s="29">
        <f>SUM(一般接種!E44+一般接種!H44+一般接種!K44+医療従事者等!D42)</f>
        <v>1071110</v>
      </c>
      <c r="E44" s="27">
        <f t="shared" si="2"/>
        <v>14804</v>
      </c>
      <c r="F44" s="30">
        <v>7460</v>
      </c>
      <c r="G44" s="30">
        <v>7344</v>
      </c>
      <c r="H44" s="1"/>
    </row>
    <row r="45" spans="1:8" ht="15.75">
      <c r="A45" s="25" t="s">
        <v>48</v>
      </c>
      <c r="B45" s="27">
        <f t="shared" si="1"/>
        <v>1115753</v>
      </c>
      <c r="C45" s="29">
        <f>SUM(一般接種!D45+一般接種!G45+一般接種!J45+医療従事者等!C43)</f>
        <v>553024</v>
      </c>
      <c r="D45" s="29">
        <f>SUM(一般接種!E45+一般接種!H45+一般接種!K45+医療従事者等!D43)</f>
        <v>545904</v>
      </c>
      <c r="E45" s="27">
        <f t="shared" si="2"/>
        <v>16825</v>
      </c>
      <c r="F45" s="30">
        <v>10128</v>
      </c>
      <c r="G45" s="30">
        <v>6697</v>
      </c>
      <c r="H45" s="1"/>
    </row>
    <row r="46" spans="1:8" ht="15.75">
      <c r="A46" s="25" t="s">
        <v>49</v>
      </c>
      <c r="B46" s="27">
        <f t="shared" si="1"/>
        <v>8061821</v>
      </c>
      <c r="C46" s="29">
        <f>SUM(一般接種!D46+一般接種!G46+一般接種!J46+医療従事者等!C44)</f>
        <v>4039049</v>
      </c>
      <c r="D46" s="29">
        <f>SUM(一般接種!E46+一般接種!H46+一般接種!K46+医療従事者等!D44)</f>
        <v>3956019</v>
      </c>
      <c r="E46" s="27">
        <f t="shared" si="2"/>
        <v>66753</v>
      </c>
      <c r="F46" s="30">
        <v>22202</v>
      </c>
      <c r="G46" s="30">
        <v>44551</v>
      </c>
      <c r="H46" s="1"/>
    </row>
    <row r="47" spans="1:8" ht="15.75">
      <c r="A47" s="25" t="s">
        <v>50</v>
      </c>
      <c r="B47" s="27">
        <f t="shared" si="1"/>
        <v>1294224</v>
      </c>
      <c r="C47" s="29">
        <f>SUM(一般接種!D47+一般接種!G47+一般接種!J47+医療従事者等!C45)</f>
        <v>641065</v>
      </c>
      <c r="D47" s="29">
        <f>SUM(一般接種!E47+一般接種!H47+一般接種!K47+医療従事者等!D45)</f>
        <v>632411</v>
      </c>
      <c r="E47" s="27">
        <f t="shared" si="2"/>
        <v>20748</v>
      </c>
      <c r="F47" s="30">
        <v>7573</v>
      </c>
      <c r="G47" s="30">
        <v>13175</v>
      </c>
      <c r="H47" s="1"/>
    </row>
    <row r="48" spans="1:8" ht="15.75">
      <c r="A48" s="25" t="s">
        <v>51</v>
      </c>
      <c r="B48" s="27">
        <f t="shared" si="1"/>
        <v>2147731</v>
      </c>
      <c r="C48" s="29">
        <f>SUM(一般接種!D48+一般接種!G48+一般接種!J48+医療従事者等!C46)</f>
        <v>1071366</v>
      </c>
      <c r="D48" s="29">
        <f>SUM(一般接種!E48+一般接種!H48+一般接種!K48+医療従事者等!D46)</f>
        <v>1055551</v>
      </c>
      <c r="E48" s="27">
        <f t="shared" si="2"/>
        <v>20814</v>
      </c>
      <c r="F48" s="30">
        <v>12034</v>
      </c>
      <c r="G48" s="30">
        <v>8780</v>
      </c>
      <c r="H48" s="1"/>
    </row>
    <row r="49" spans="1:8" ht="15.75">
      <c r="A49" s="25" t="s">
        <v>52</v>
      </c>
      <c r="B49" s="27">
        <f t="shared" si="1"/>
        <v>2866379</v>
      </c>
      <c r="C49" s="29">
        <f>SUM(一般接種!D49+一般接種!G49+一般接種!J49+医療従事者等!C47)</f>
        <v>1423777</v>
      </c>
      <c r="D49" s="29">
        <f>SUM(一般接種!E49+一般接種!H49+一般接種!K49+医療従事者等!D47)</f>
        <v>1407749</v>
      </c>
      <c r="E49" s="27">
        <f t="shared" si="2"/>
        <v>34853</v>
      </c>
      <c r="F49" s="30">
        <v>19965</v>
      </c>
      <c r="G49" s="30">
        <v>14888</v>
      </c>
      <c r="H49" s="1"/>
    </row>
    <row r="50" spans="1:8" ht="15.75">
      <c r="A50" s="25" t="s">
        <v>53</v>
      </c>
      <c r="B50" s="27">
        <f t="shared" si="1"/>
        <v>1815032</v>
      </c>
      <c r="C50" s="29">
        <f>SUM(一般接種!D50+一般接種!G50+一般接種!J50+医療従事者等!C48)</f>
        <v>902272</v>
      </c>
      <c r="D50" s="29">
        <f>SUM(一般接種!E50+一般接種!H50+一般接種!K50+医療従事者等!D48)</f>
        <v>886150</v>
      </c>
      <c r="E50" s="27">
        <f t="shared" si="2"/>
        <v>26610</v>
      </c>
      <c r="F50" s="30">
        <v>14853</v>
      </c>
      <c r="G50" s="30">
        <v>11757</v>
      </c>
      <c r="H50" s="1"/>
    </row>
    <row r="51" spans="1:8" ht="15.75">
      <c r="A51" s="25" t="s">
        <v>54</v>
      </c>
      <c r="B51" s="27">
        <f t="shared" si="1"/>
        <v>1702562</v>
      </c>
      <c r="C51" s="29">
        <f>SUM(一般接種!D51+一般接種!G51+一般接種!J51+医療従事者等!C49)</f>
        <v>846359</v>
      </c>
      <c r="D51" s="29">
        <f>SUM(一般接種!E51+一般接種!H51+一般接種!K51+医療従事者等!D49)</f>
        <v>834316</v>
      </c>
      <c r="E51" s="27">
        <f t="shared" si="2"/>
        <v>21887</v>
      </c>
      <c r="F51" s="30">
        <v>10047</v>
      </c>
      <c r="G51" s="30">
        <v>11840</v>
      </c>
      <c r="H51" s="1"/>
    </row>
    <row r="52" spans="1:8" ht="15.75">
      <c r="A52" s="25" t="s">
        <v>55</v>
      </c>
      <c r="B52" s="27">
        <f t="shared" si="1"/>
        <v>2572634</v>
      </c>
      <c r="C52" s="29">
        <f>SUM(一般接種!D52+一般接種!G52+一般接種!J52+医療従事者等!C50)</f>
        <v>1284424</v>
      </c>
      <c r="D52" s="29">
        <f>SUM(一般接種!E52+一般接種!H52+一般接種!K52+医療従事者等!D50)</f>
        <v>1261621</v>
      </c>
      <c r="E52" s="27">
        <f t="shared" si="2"/>
        <v>26589</v>
      </c>
      <c r="F52" s="30">
        <v>14999</v>
      </c>
      <c r="G52" s="30">
        <v>11590</v>
      </c>
      <c r="H52" s="1"/>
    </row>
    <row r="53" spans="1:8" ht="15.75">
      <c r="A53" s="25" t="s">
        <v>56</v>
      </c>
      <c r="B53" s="27">
        <f t="shared" si="1"/>
        <v>2078961</v>
      </c>
      <c r="C53" s="29">
        <f>SUM(一般接種!D53+一般接種!G53+一般接種!J53+医療従事者等!C51)</f>
        <v>1036915</v>
      </c>
      <c r="D53" s="29">
        <f>SUM(一般接種!E53+一般接種!H53+一般接種!K53+医療従事者等!D51)</f>
        <v>1013600</v>
      </c>
      <c r="E53" s="27">
        <f t="shared" si="2"/>
        <v>28446</v>
      </c>
      <c r="F53" s="30">
        <v>14877</v>
      </c>
      <c r="G53" s="30">
        <v>13569</v>
      </c>
      <c r="H53" s="1"/>
    </row>
    <row r="54" spans="1:8">
      <c r="A54" s="1"/>
      <c r="B54" s="8"/>
      <c r="C54" s="1"/>
      <c r="D54" s="1"/>
      <c r="E54" s="1"/>
      <c r="F54" s="1"/>
      <c r="G54" s="1"/>
      <c r="H54" s="1"/>
    </row>
    <row r="55" spans="1:8">
      <c r="A55" s="38" t="s">
        <v>57</v>
      </c>
      <c r="B55" s="38"/>
      <c r="C55" s="38"/>
      <c r="D55" s="38"/>
      <c r="E55" s="38"/>
      <c r="F55" s="38"/>
      <c r="G55" s="1"/>
      <c r="H55" s="1"/>
    </row>
    <row r="56" spans="1:8">
      <c r="A56" s="1" t="s">
        <v>58</v>
      </c>
      <c r="B56" s="1"/>
      <c r="C56" s="1"/>
      <c r="D56" s="1"/>
      <c r="E56" s="1"/>
      <c r="F56" s="1"/>
      <c r="G56" s="1"/>
      <c r="H56" s="1"/>
    </row>
    <row r="57" spans="1:8">
      <c r="A57" s="1" t="s">
        <v>59</v>
      </c>
      <c r="B57" s="1"/>
      <c r="C57" s="1"/>
      <c r="D57" s="1"/>
      <c r="E57" s="1"/>
      <c r="F57" s="1"/>
      <c r="G57" s="1"/>
      <c r="H57" s="1"/>
    </row>
    <row r="58" spans="1:8">
      <c r="A58" s="9" t="s">
        <v>60</v>
      </c>
      <c r="B58" s="1"/>
      <c r="C58" s="1"/>
      <c r="D58" s="1"/>
      <c r="E58" s="1"/>
      <c r="F58" s="1"/>
      <c r="G58" s="1"/>
      <c r="H58" s="1"/>
    </row>
    <row r="59" spans="1:8">
      <c r="A59" s="38" t="s">
        <v>61</v>
      </c>
      <c r="B59" s="38"/>
      <c r="C59" s="38"/>
      <c r="D59" s="38"/>
      <c r="E59" s="38"/>
      <c r="F59" s="38"/>
      <c r="G59" s="38"/>
      <c r="H59" s="38"/>
    </row>
    <row r="60" spans="1:8">
      <c r="A60" s="9" t="s">
        <v>62</v>
      </c>
      <c r="B60" s="9"/>
      <c r="C60" s="9"/>
      <c r="D60" s="9"/>
      <c r="E60" s="9"/>
      <c r="F60" s="1"/>
      <c r="G60" s="1"/>
      <c r="H60" s="1"/>
    </row>
  </sheetData>
  <mergeCells count="8">
    <mergeCell ref="B3:G3"/>
    <mergeCell ref="A3:A5"/>
    <mergeCell ref="A59:H59"/>
    <mergeCell ref="A55:F55"/>
    <mergeCell ref="B4:B5"/>
    <mergeCell ref="C4:C5"/>
    <mergeCell ref="D4:D5"/>
    <mergeCell ref="E4:G4"/>
  </mergeCells>
  <phoneticPr fontId="2"/>
  <pageMargins left="0.7" right="0.7" top="0.75" bottom="0.75" header="0.3" footer="0.3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0"/>
  <sheetViews>
    <sheetView workbookViewId="0">
      <selection activeCell="A2" sqref="A2"/>
    </sheetView>
  </sheetViews>
  <sheetFormatPr defaultRowHeight="18.75"/>
  <cols>
    <col min="1" max="1" width="13.625" customWidth="1"/>
    <col min="2" max="2" width="11.375" style="2" bestFit="1" customWidth="1"/>
    <col min="3" max="8" width="11.375" bestFit="1" customWidth="1"/>
    <col min="9" max="9" width="8.75" bestFit="1" customWidth="1"/>
    <col min="10" max="11" width="9" bestFit="1" customWidth="1"/>
    <col min="12" max="12" width="1.75" customWidth="1"/>
    <col min="13" max="13" width="12.625" customWidth="1"/>
    <col min="15" max="15" width="12.25" customWidth="1"/>
    <col min="16" max="16" width="9.25" bestFit="1" customWidth="1"/>
    <col min="17" max="17" width="12.5" bestFit="1" customWidth="1"/>
  </cols>
  <sheetData>
    <row r="1" spans="1:18">
      <c r="A1" s="1" t="s">
        <v>63</v>
      </c>
      <c r="B1" s="8"/>
      <c r="C1" s="9"/>
      <c r="D1" s="9"/>
    </row>
    <row r="2" spans="1:18">
      <c r="B2"/>
      <c r="Q2" s="44" t="s">
        <v>1</v>
      </c>
      <c r="R2" s="44"/>
    </row>
    <row r="3" spans="1:18" ht="37.5" customHeight="1">
      <c r="A3" s="45" t="s">
        <v>2</v>
      </c>
      <c r="B3" s="48" t="s">
        <v>64</v>
      </c>
      <c r="C3" s="48"/>
      <c r="D3" s="48"/>
      <c r="E3" s="48"/>
      <c r="F3" s="48"/>
      <c r="G3" s="48"/>
      <c r="H3" s="48"/>
      <c r="I3" s="48"/>
      <c r="J3" s="48"/>
      <c r="K3" s="48"/>
      <c r="M3" s="48" t="s">
        <v>65</v>
      </c>
      <c r="N3" s="48"/>
      <c r="O3" s="48"/>
      <c r="P3" s="48"/>
      <c r="Q3" s="48"/>
      <c r="R3" s="48"/>
    </row>
    <row r="4" spans="1:18" ht="18.75" customHeight="1">
      <c r="A4" s="46"/>
      <c r="B4" s="49" t="s">
        <v>9</v>
      </c>
      <c r="C4" s="50" t="s">
        <v>66</v>
      </c>
      <c r="D4" s="50"/>
      <c r="E4" s="50"/>
      <c r="F4" s="51" t="s">
        <v>67</v>
      </c>
      <c r="G4" s="52"/>
      <c r="H4" s="53"/>
      <c r="I4" s="51" t="s">
        <v>68</v>
      </c>
      <c r="J4" s="52"/>
      <c r="K4" s="53"/>
      <c r="M4" s="54" t="s">
        <v>69</v>
      </c>
      <c r="N4" s="54"/>
      <c r="O4" s="48" t="s">
        <v>70</v>
      </c>
      <c r="P4" s="48"/>
      <c r="Q4" s="50" t="s">
        <v>68</v>
      </c>
      <c r="R4" s="50"/>
    </row>
    <row r="5" spans="1:18" ht="37.5">
      <c r="A5" s="47"/>
      <c r="B5" s="49"/>
      <c r="C5" s="11" t="s">
        <v>71</v>
      </c>
      <c r="D5" s="11" t="s">
        <v>4</v>
      </c>
      <c r="E5" s="11" t="s">
        <v>5</v>
      </c>
      <c r="F5" s="11" t="s">
        <v>71</v>
      </c>
      <c r="G5" s="11" t="s">
        <v>4</v>
      </c>
      <c r="H5" s="11" t="s">
        <v>5</v>
      </c>
      <c r="I5" s="11" t="s">
        <v>71</v>
      </c>
      <c r="J5" s="11" t="s">
        <v>4</v>
      </c>
      <c r="K5" s="11" t="s">
        <v>5</v>
      </c>
      <c r="M5" s="12" t="s">
        <v>72</v>
      </c>
      <c r="N5" s="12" t="s">
        <v>73</v>
      </c>
      <c r="O5" s="12" t="s">
        <v>74</v>
      </c>
      <c r="P5" s="12" t="s">
        <v>75</v>
      </c>
      <c r="Q5" s="12" t="s">
        <v>74</v>
      </c>
      <c r="R5" s="12" t="s">
        <v>73</v>
      </c>
    </row>
    <row r="6" spans="1:18">
      <c r="A6" s="7" t="s">
        <v>76</v>
      </c>
      <c r="B6" s="13">
        <f>SUM(B7:B53)</f>
        <v>188287696</v>
      </c>
      <c r="C6" s="13">
        <f t="shared" ref="C6" si="0">SUM(C7:C53)</f>
        <v>156216095</v>
      </c>
      <c r="D6" s="13">
        <f>SUM(D7:D53)</f>
        <v>78423193</v>
      </c>
      <c r="E6" s="14">
        <f>SUM(E7:E53)</f>
        <v>77792902</v>
      </c>
      <c r="F6" s="14">
        <f t="shared" ref="F6:Q6" si="1">SUM(F7:F53)</f>
        <v>31955708</v>
      </c>
      <c r="G6" s="14">
        <f>SUM(G7:G53)</f>
        <v>16026774</v>
      </c>
      <c r="H6" s="14">
        <f t="shared" ref="H6:K6" si="2">SUM(H7:H53)</f>
        <v>15928934</v>
      </c>
      <c r="I6" s="14">
        <f>SUM(I7:I53)</f>
        <v>115893</v>
      </c>
      <c r="J6" s="14">
        <f t="shared" si="2"/>
        <v>58175</v>
      </c>
      <c r="K6" s="14">
        <f t="shared" si="2"/>
        <v>57718</v>
      </c>
      <c r="L6" s="15"/>
      <c r="M6" s="14">
        <f>SUM(M7:M53)</f>
        <v>165152130</v>
      </c>
      <c r="N6" s="16">
        <f>C6/M6</f>
        <v>0.94589209960537601</v>
      </c>
      <c r="O6" s="14">
        <f t="shared" si="1"/>
        <v>34251900</v>
      </c>
      <c r="P6" s="17">
        <f>F6/O6</f>
        <v>0.93296161672783118</v>
      </c>
      <c r="Q6" s="14">
        <f t="shared" si="1"/>
        <v>193060</v>
      </c>
      <c r="R6" s="17">
        <f>I6/Q6</f>
        <v>0.60029524500155396</v>
      </c>
    </row>
    <row r="7" spans="1:18" ht="15.75">
      <c r="A7" s="4" t="s">
        <v>10</v>
      </c>
      <c r="B7" s="13">
        <v>7727462</v>
      </c>
      <c r="C7" s="13">
        <v>6241377</v>
      </c>
      <c r="D7" s="13">
        <v>3134845</v>
      </c>
      <c r="E7" s="14">
        <v>3106532</v>
      </c>
      <c r="F7" s="18">
        <v>1485258</v>
      </c>
      <c r="G7" s="14">
        <v>743928</v>
      </c>
      <c r="H7" s="14">
        <v>741330</v>
      </c>
      <c r="I7" s="14">
        <v>827</v>
      </c>
      <c r="J7" s="14">
        <v>413</v>
      </c>
      <c r="K7" s="14">
        <v>414</v>
      </c>
      <c r="L7" s="15" t="s">
        <v>77</v>
      </c>
      <c r="M7" s="14">
        <v>6947460</v>
      </c>
      <c r="N7" s="16">
        <v>0.89836818060125601</v>
      </c>
      <c r="O7" s="19">
        <v>1518200</v>
      </c>
      <c r="P7" s="16">
        <v>0.97830193650375397</v>
      </c>
      <c r="Q7" s="14">
        <v>900</v>
      </c>
      <c r="R7" s="17">
        <v>0.91888888888888898</v>
      </c>
    </row>
    <row r="8" spans="1:18" ht="15.75">
      <c r="A8" s="4" t="s">
        <v>11</v>
      </c>
      <c r="B8" s="13">
        <v>1966352</v>
      </c>
      <c r="C8" s="13">
        <v>1780504</v>
      </c>
      <c r="D8" s="13">
        <v>892818</v>
      </c>
      <c r="E8" s="14">
        <v>887686</v>
      </c>
      <c r="F8" s="18">
        <v>183558</v>
      </c>
      <c r="G8" s="14">
        <v>92268</v>
      </c>
      <c r="H8" s="14">
        <v>91290</v>
      </c>
      <c r="I8" s="14">
        <v>2290</v>
      </c>
      <c r="J8" s="14">
        <v>1166</v>
      </c>
      <c r="K8" s="14">
        <v>1124</v>
      </c>
      <c r="L8" s="15" t="s">
        <v>77</v>
      </c>
      <c r="M8" s="14">
        <v>1807455</v>
      </c>
      <c r="N8" s="16">
        <v>0.98508897870209799</v>
      </c>
      <c r="O8" s="19">
        <v>186500</v>
      </c>
      <c r="P8" s="16">
        <v>0.98422520107238598</v>
      </c>
      <c r="Q8" s="14">
        <v>3640</v>
      </c>
      <c r="R8" s="17">
        <v>0.629120879120879</v>
      </c>
    </row>
    <row r="9" spans="1:18" ht="15.75">
      <c r="A9" s="4" t="s">
        <v>12</v>
      </c>
      <c r="B9" s="13">
        <v>1894356</v>
      </c>
      <c r="C9" s="13">
        <v>1652767</v>
      </c>
      <c r="D9" s="13">
        <v>829431</v>
      </c>
      <c r="E9" s="14">
        <v>823336</v>
      </c>
      <c r="F9" s="18">
        <v>241506</v>
      </c>
      <c r="G9" s="14">
        <v>121243</v>
      </c>
      <c r="H9" s="14">
        <v>120263</v>
      </c>
      <c r="I9" s="14">
        <v>83</v>
      </c>
      <c r="J9" s="14">
        <v>44</v>
      </c>
      <c r="K9" s="14">
        <v>39</v>
      </c>
      <c r="L9" s="15" t="s">
        <v>77</v>
      </c>
      <c r="M9" s="14">
        <v>1739985</v>
      </c>
      <c r="N9" s="16">
        <v>0.94987428052540701</v>
      </c>
      <c r="O9" s="19">
        <v>227500</v>
      </c>
      <c r="P9" s="16">
        <v>1.0615648351648399</v>
      </c>
      <c r="Q9" s="14">
        <v>120</v>
      </c>
      <c r="R9" s="17">
        <v>0.69166666666666698</v>
      </c>
    </row>
    <row r="10" spans="1:18" ht="15.75">
      <c r="A10" s="4" t="s">
        <v>13</v>
      </c>
      <c r="B10" s="13">
        <v>3437428</v>
      </c>
      <c r="C10" s="13">
        <v>2701833</v>
      </c>
      <c r="D10" s="13">
        <v>1355927</v>
      </c>
      <c r="E10" s="14">
        <v>1345906</v>
      </c>
      <c r="F10" s="18">
        <v>735550</v>
      </c>
      <c r="G10" s="14">
        <v>368626</v>
      </c>
      <c r="H10" s="14">
        <v>366924</v>
      </c>
      <c r="I10" s="14">
        <v>45</v>
      </c>
      <c r="J10" s="14">
        <v>23</v>
      </c>
      <c r="K10" s="14">
        <v>22</v>
      </c>
      <c r="L10" s="15" t="s">
        <v>77</v>
      </c>
      <c r="M10" s="14">
        <v>2895165</v>
      </c>
      <c r="N10" s="16">
        <v>0.93322245882359001</v>
      </c>
      <c r="O10" s="19">
        <v>854400</v>
      </c>
      <c r="P10" s="16">
        <v>0.86089653558052404</v>
      </c>
      <c r="Q10" s="14">
        <v>120</v>
      </c>
      <c r="R10" s="17">
        <v>0.375</v>
      </c>
    </row>
    <row r="11" spans="1:18" ht="15.75">
      <c r="A11" s="4" t="s">
        <v>14</v>
      </c>
      <c r="B11" s="13">
        <v>1522227</v>
      </c>
      <c r="C11" s="13">
        <v>1431740</v>
      </c>
      <c r="D11" s="13">
        <v>717887</v>
      </c>
      <c r="E11" s="14">
        <v>713853</v>
      </c>
      <c r="F11" s="18">
        <v>90432</v>
      </c>
      <c r="G11" s="14">
        <v>45491</v>
      </c>
      <c r="H11" s="14">
        <v>44941</v>
      </c>
      <c r="I11" s="14">
        <v>55</v>
      </c>
      <c r="J11" s="14">
        <v>28</v>
      </c>
      <c r="K11" s="14">
        <v>27</v>
      </c>
      <c r="L11" s="15" t="s">
        <v>77</v>
      </c>
      <c r="M11" s="14">
        <v>1444755</v>
      </c>
      <c r="N11" s="16">
        <v>0.99099155220089197</v>
      </c>
      <c r="O11" s="19">
        <v>87900</v>
      </c>
      <c r="P11" s="16">
        <v>1.0288054607508501</v>
      </c>
      <c r="Q11" s="14">
        <v>140</v>
      </c>
      <c r="R11" s="17">
        <v>0.39285714285714302</v>
      </c>
    </row>
    <row r="12" spans="1:18" ht="15.75">
      <c r="A12" s="4" t="s">
        <v>15</v>
      </c>
      <c r="B12" s="13">
        <v>1665191</v>
      </c>
      <c r="C12" s="13">
        <v>1589573</v>
      </c>
      <c r="D12" s="13">
        <v>797373</v>
      </c>
      <c r="E12" s="14">
        <v>792200</v>
      </c>
      <c r="F12" s="18">
        <v>75457</v>
      </c>
      <c r="G12" s="14">
        <v>37810</v>
      </c>
      <c r="H12" s="14">
        <v>37647</v>
      </c>
      <c r="I12" s="14">
        <v>161</v>
      </c>
      <c r="J12" s="14">
        <v>80</v>
      </c>
      <c r="K12" s="14">
        <v>81</v>
      </c>
      <c r="L12" s="15" t="s">
        <v>77</v>
      </c>
      <c r="M12" s="14">
        <v>1614795</v>
      </c>
      <c r="N12" s="16">
        <v>0.98438067990054501</v>
      </c>
      <c r="O12" s="19">
        <v>61700</v>
      </c>
      <c r="P12" s="16">
        <v>1.2229659643435999</v>
      </c>
      <c r="Q12" s="14">
        <v>340</v>
      </c>
      <c r="R12" s="17">
        <v>0.47352941176470598</v>
      </c>
    </row>
    <row r="13" spans="1:18" ht="15.75">
      <c r="A13" s="4" t="s">
        <v>16</v>
      </c>
      <c r="B13" s="13">
        <v>2854734</v>
      </c>
      <c r="C13" s="13">
        <v>2651375</v>
      </c>
      <c r="D13" s="13">
        <v>1331140</v>
      </c>
      <c r="E13" s="14">
        <v>1320235</v>
      </c>
      <c r="F13" s="18">
        <v>203112</v>
      </c>
      <c r="G13" s="14">
        <v>102043</v>
      </c>
      <c r="H13" s="14">
        <v>101069</v>
      </c>
      <c r="I13" s="14">
        <v>247</v>
      </c>
      <c r="J13" s="14">
        <v>124</v>
      </c>
      <c r="K13" s="14">
        <v>123</v>
      </c>
      <c r="L13" s="15" t="s">
        <v>77</v>
      </c>
      <c r="M13" s="14">
        <v>2736240</v>
      </c>
      <c r="N13" s="16">
        <v>0.96898481127386504</v>
      </c>
      <c r="O13" s="19">
        <v>178600</v>
      </c>
      <c r="P13" s="16">
        <v>1.1372452407614799</v>
      </c>
      <c r="Q13" s="14">
        <v>500</v>
      </c>
      <c r="R13" s="17">
        <v>0.49399999999999999</v>
      </c>
    </row>
    <row r="14" spans="1:18" ht="15.75">
      <c r="A14" s="4" t="s">
        <v>17</v>
      </c>
      <c r="B14" s="13">
        <v>4488690</v>
      </c>
      <c r="C14" s="13">
        <v>3626121</v>
      </c>
      <c r="D14" s="13">
        <v>1819517</v>
      </c>
      <c r="E14" s="14">
        <v>1806604</v>
      </c>
      <c r="F14" s="18">
        <v>862220</v>
      </c>
      <c r="G14" s="14">
        <v>432347</v>
      </c>
      <c r="H14" s="14">
        <v>429873</v>
      </c>
      <c r="I14" s="14">
        <v>349</v>
      </c>
      <c r="J14" s="14">
        <v>174</v>
      </c>
      <c r="K14" s="14">
        <v>175</v>
      </c>
      <c r="L14" s="15" t="s">
        <v>77</v>
      </c>
      <c r="M14" s="14">
        <v>3802305</v>
      </c>
      <c r="N14" s="16">
        <v>0.95366389597888601</v>
      </c>
      <c r="O14" s="19">
        <v>892500</v>
      </c>
      <c r="P14" s="16">
        <v>0.96607282913165304</v>
      </c>
      <c r="Q14" s="14">
        <v>800</v>
      </c>
      <c r="R14" s="17">
        <v>0.43625000000000003</v>
      </c>
    </row>
    <row r="15" spans="1:18" ht="15.75">
      <c r="A15" s="6" t="s">
        <v>18</v>
      </c>
      <c r="B15" s="13">
        <v>2984214</v>
      </c>
      <c r="C15" s="13">
        <v>2604327</v>
      </c>
      <c r="D15" s="13">
        <v>1306600</v>
      </c>
      <c r="E15" s="14">
        <v>1297727</v>
      </c>
      <c r="F15" s="18">
        <v>379066</v>
      </c>
      <c r="G15" s="14">
        <v>190570</v>
      </c>
      <c r="H15" s="14">
        <v>188496</v>
      </c>
      <c r="I15" s="14">
        <v>821</v>
      </c>
      <c r="J15" s="14">
        <v>419</v>
      </c>
      <c r="K15" s="14">
        <v>402</v>
      </c>
      <c r="L15" s="15" t="s">
        <v>77</v>
      </c>
      <c r="M15" s="14">
        <v>2653950</v>
      </c>
      <c r="N15" s="16">
        <v>0.98130220991352501</v>
      </c>
      <c r="O15" s="19">
        <v>375900</v>
      </c>
      <c r="P15" s="16">
        <v>1.0084224527799901</v>
      </c>
      <c r="Q15" s="14">
        <v>1060</v>
      </c>
      <c r="R15" s="17">
        <v>0.774528301886792</v>
      </c>
    </row>
    <row r="16" spans="1:18" ht="15.75">
      <c r="A16" s="4" t="s">
        <v>19</v>
      </c>
      <c r="B16" s="13">
        <v>2933556</v>
      </c>
      <c r="C16" s="13">
        <v>2089842</v>
      </c>
      <c r="D16" s="13">
        <v>1049311</v>
      </c>
      <c r="E16" s="14">
        <v>1040531</v>
      </c>
      <c r="F16" s="18">
        <v>843504</v>
      </c>
      <c r="G16" s="14">
        <v>422959</v>
      </c>
      <c r="H16" s="14">
        <v>420545</v>
      </c>
      <c r="I16" s="14">
        <v>210</v>
      </c>
      <c r="J16" s="14">
        <v>94</v>
      </c>
      <c r="K16" s="14">
        <v>116</v>
      </c>
      <c r="L16" s="15" t="s">
        <v>77</v>
      </c>
      <c r="M16" s="14">
        <v>2285595</v>
      </c>
      <c r="N16" s="16">
        <v>0.91435359282812601</v>
      </c>
      <c r="O16" s="19">
        <v>887500</v>
      </c>
      <c r="P16" s="16">
        <v>0.95042704225352104</v>
      </c>
      <c r="Q16" s="14">
        <v>320</v>
      </c>
      <c r="R16" s="17">
        <v>0.65625</v>
      </c>
    </row>
    <row r="17" spans="1:18" ht="15.75">
      <c r="A17" s="4" t="s">
        <v>20</v>
      </c>
      <c r="B17" s="13">
        <v>11216824</v>
      </c>
      <c r="C17" s="13">
        <v>9539455</v>
      </c>
      <c r="D17" s="13">
        <v>4794709</v>
      </c>
      <c r="E17" s="14">
        <v>4744746</v>
      </c>
      <c r="F17" s="18">
        <v>1659458</v>
      </c>
      <c r="G17" s="14">
        <v>830753</v>
      </c>
      <c r="H17" s="14">
        <v>828705</v>
      </c>
      <c r="I17" s="14">
        <v>17911</v>
      </c>
      <c r="J17" s="14">
        <v>9027</v>
      </c>
      <c r="K17" s="14">
        <v>8884</v>
      </c>
      <c r="L17" s="15" t="s">
        <v>77</v>
      </c>
      <c r="M17" s="14">
        <v>9975810</v>
      </c>
      <c r="N17" s="16">
        <v>0.95625868977055495</v>
      </c>
      <c r="O17" s="19">
        <v>659400</v>
      </c>
      <c r="P17" s="16">
        <v>2.5166181377009398</v>
      </c>
      <c r="Q17" s="14">
        <v>36120</v>
      </c>
      <c r="R17" s="17">
        <v>0.49587486157253602</v>
      </c>
    </row>
    <row r="18" spans="1:18" ht="15.75">
      <c r="A18" s="4" t="s">
        <v>21</v>
      </c>
      <c r="B18" s="13">
        <v>9556120</v>
      </c>
      <c r="C18" s="13">
        <v>7880297</v>
      </c>
      <c r="D18" s="13">
        <v>3956601</v>
      </c>
      <c r="E18" s="14">
        <v>3923696</v>
      </c>
      <c r="F18" s="18">
        <v>1675002</v>
      </c>
      <c r="G18" s="14">
        <v>839183</v>
      </c>
      <c r="H18" s="14">
        <v>835819</v>
      </c>
      <c r="I18" s="14">
        <v>821</v>
      </c>
      <c r="J18" s="14">
        <v>341</v>
      </c>
      <c r="K18" s="14">
        <v>480</v>
      </c>
      <c r="L18" s="15" t="s">
        <v>77</v>
      </c>
      <c r="M18" s="14">
        <v>8203845</v>
      </c>
      <c r="N18" s="16">
        <v>0.96056141967577402</v>
      </c>
      <c r="O18" s="19">
        <v>643300</v>
      </c>
      <c r="P18" s="16">
        <v>2.6037649619151302</v>
      </c>
      <c r="Q18" s="14">
        <v>4220</v>
      </c>
      <c r="R18" s="17">
        <v>0.194549763033175</v>
      </c>
    </row>
    <row r="19" spans="1:18" ht="15.75">
      <c r="A19" s="4" t="s">
        <v>22</v>
      </c>
      <c r="B19" s="13">
        <v>20695263</v>
      </c>
      <c r="C19" s="13">
        <v>15382385</v>
      </c>
      <c r="D19" s="13">
        <v>7728477</v>
      </c>
      <c r="E19" s="14">
        <v>7653908</v>
      </c>
      <c r="F19" s="18">
        <v>5299629</v>
      </c>
      <c r="G19" s="14">
        <v>2658555</v>
      </c>
      <c r="H19" s="14">
        <v>2641074</v>
      </c>
      <c r="I19" s="14">
        <v>13249</v>
      </c>
      <c r="J19" s="14">
        <v>6491</v>
      </c>
      <c r="K19" s="14">
        <v>6758</v>
      </c>
      <c r="L19" s="15" t="s">
        <v>77</v>
      </c>
      <c r="M19" s="14">
        <v>16586310</v>
      </c>
      <c r="N19" s="16">
        <v>0.92741453644602101</v>
      </c>
      <c r="O19" s="19">
        <v>10129600</v>
      </c>
      <c r="P19" s="16">
        <v>0.523182455378297</v>
      </c>
      <c r="Q19" s="14">
        <v>41680</v>
      </c>
      <c r="R19" s="17">
        <v>0.31787428023032599</v>
      </c>
    </row>
    <row r="20" spans="1:18" ht="15.75">
      <c r="A20" s="4" t="s">
        <v>23</v>
      </c>
      <c r="B20" s="13">
        <v>13971142</v>
      </c>
      <c r="C20" s="13">
        <v>10658789</v>
      </c>
      <c r="D20" s="13">
        <v>5346842</v>
      </c>
      <c r="E20" s="14">
        <v>5311947</v>
      </c>
      <c r="F20" s="18">
        <v>3306356</v>
      </c>
      <c r="G20" s="14">
        <v>1655554</v>
      </c>
      <c r="H20" s="14">
        <v>1650802</v>
      </c>
      <c r="I20" s="14">
        <v>5997</v>
      </c>
      <c r="J20" s="14">
        <v>3054</v>
      </c>
      <c r="K20" s="14">
        <v>2943</v>
      </c>
      <c r="L20" s="15" t="s">
        <v>77</v>
      </c>
      <c r="M20" s="14">
        <v>11191635</v>
      </c>
      <c r="N20" s="16">
        <v>0.95238890474894899</v>
      </c>
      <c r="O20" s="19">
        <v>1939600</v>
      </c>
      <c r="P20" s="16">
        <v>1.70465869251392</v>
      </c>
      <c r="Q20" s="14">
        <v>11400</v>
      </c>
      <c r="R20" s="17">
        <v>0.52605263157894699</v>
      </c>
    </row>
    <row r="21" spans="1:18" ht="15.75">
      <c r="A21" s="4" t="s">
        <v>24</v>
      </c>
      <c r="B21" s="13">
        <v>3444011</v>
      </c>
      <c r="C21" s="13">
        <v>2877033</v>
      </c>
      <c r="D21" s="13">
        <v>1442605</v>
      </c>
      <c r="E21" s="14">
        <v>1434428</v>
      </c>
      <c r="F21" s="18">
        <v>566903</v>
      </c>
      <c r="G21" s="14">
        <v>284508</v>
      </c>
      <c r="H21" s="14">
        <v>282395</v>
      </c>
      <c r="I21" s="14">
        <v>75</v>
      </c>
      <c r="J21" s="14">
        <v>34</v>
      </c>
      <c r="K21" s="14">
        <v>41</v>
      </c>
      <c r="L21" s="15" t="s">
        <v>77</v>
      </c>
      <c r="M21" s="14">
        <v>3030105</v>
      </c>
      <c r="N21" s="16">
        <v>0.94948293871004497</v>
      </c>
      <c r="O21" s="19">
        <v>584800</v>
      </c>
      <c r="P21" s="16">
        <v>0.96939637482900098</v>
      </c>
      <c r="Q21" s="14">
        <v>220</v>
      </c>
      <c r="R21" s="17">
        <v>0.34090909090909099</v>
      </c>
    </row>
    <row r="22" spans="1:18" ht="15.75">
      <c r="A22" s="4" t="s">
        <v>25</v>
      </c>
      <c r="B22" s="13">
        <v>1633907</v>
      </c>
      <c r="C22" s="13">
        <v>1448950</v>
      </c>
      <c r="D22" s="13">
        <v>726737</v>
      </c>
      <c r="E22" s="14">
        <v>722213</v>
      </c>
      <c r="F22" s="18">
        <v>184752</v>
      </c>
      <c r="G22" s="14">
        <v>92624</v>
      </c>
      <c r="H22" s="14">
        <v>92128</v>
      </c>
      <c r="I22" s="14">
        <v>205</v>
      </c>
      <c r="J22" s="14">
        <v>109</v>
      </c>
      <c r="K22" s="14">
        <v>96</v>
      </c>
      <c r="L22" s="15" t="s">
        <v>77</v>
      </c>
      <c r="M22" s="14">
        <v>1489020</v>
      </c>
      <c r="N22" s="16">
        <v>0.97308968314730504</v>
      </c>
      <c r="O22" s="19">
        <v>176600</v>
      </c>
      <c r="P22" s="16">
        <v>1.0461608154020401</v>
      </c>
      <c r="Q22" s="14">
        <v>400</v>
      </c>
      <c r="R22" s="17">
        <v>0.51249999999999996</v>
      </c>
    </row>
    <row r="23" spans="1:18" ht="15.75">
      <c r="A23" s="4" t="s">
        <v>26</v>
      </c>
      <c r="B23" s="13">
        <v>1681444</v>
      </c>
      <c r="C23" s="13">
        <v>1476828</v>
      </c>
      <c r="D23" s="13">
        <v>741197</v>
      </c>
      <c r="E23" s="14">
        <v>735631</v>
      </c>
      <c r="F23" s="18">
        <v>203634</v>
      </c>
      <c r="G23" s="14">
        <v>102191</v>
      </c>
      <c r="H23" s="14">
        <v>101443</v>
      </c>
      <c r="I23" s="14">
        <v>982</v>
      </c>
      <c r="J23" s="14">
        <v>494</v>
      </c>
      <c r="K23" s="14">
        <v>488</v>
      </c>
      <c r="L23" s="15" t="s">
        <v>77</v>
      </c>
      <c r="M23" s="14">
        <v>1519830</v>
      </c>
      <c r="N23" s="16">
        <v>0.97170604607094202</v>
      </c>
      <c r="O23" s="19">
        <v>220900</v>
      </c>
      <c r="P23" s="16">
        <v>0.92183793571751904</v>
      </c>
      <c r="Q23" s="14">
        <v>1040</v>
      </c>
      <c r="R23" s="17">
        <v>0.94423076923076898</v>
      </c>
    </row>
    <row r="24" spans="1:18" ht="15.75">
      <c r="A24" s="4" t="s">
        <v>27</v>
      </c>
      <c r="B24" s="13">
        <v>1160231</v>
      </c>
      <c r="C24" s="13">
        <v>1020704</v>
      </c>
      <c r="D24" s="13">
        <v>512149</v>
      </c>
      <c r="E24" s="14">
        <v>508555</v>
      </c>
      <c r="F24" s="18">
        <v>139452</v>
      </c>
      <c r="G24" s="14">
        <v>69946</v>
      </c>
      <c r="H24" s="14">
        <v>69506</v>
      </c>
      <c r="I24" s="14">
        <v>75</v>
      </c>
      <c r="J24" s="14">
        <v>33</v>
      </c>
      <c r="K24" s="14">
        <v>42</v>
      </c>
      <c r="L24" s="15" t="s">
        <v>77</v>
      </c>
      <c r="M24" s="14">
        <v>1050270</v>
      </c>
      <c r="N24" s="16">
        <v>0.971849143553562</v>
      </c>
      <c r="O24" s="19">
        <v>145200</v>
      </c>
      <c r="P24" s="16">
        <v>0.96041322314049604</v>
      </c>
      <c r="Q24" s="14">
        <v>120</v>
      </c>
      <c r="R24" s="17">
        <v>0.625</v>
      </c>
    </row>
    <row r="25" spans="1:18" ht="15.75">
      <c r="A25" s="4" t="s">
        <v>28</v>
      </c>
      <c r="B25" s="13">
        <v>1237002</v>
      </c>
      <c r="C25" s="13">
        <v>1092767</v>
      </c>
      <c r="D25" s="13">
        <v>548253</v>
      </c>
      <c r="E25" s="14">
        <v>544514</v>
      </c>
      <c r="F25" s="18">
        <v>144233</v>
      </c>
      <c r="G25" s="14">
        <v>72311</v>
      </c>
      <c r="H25" s="14">
        <v>71922</v>
      </c>
      <c r="I25" s="14">
        <v>2</v>
      </c>
      <c r="J25" s="14">
        <v>1</v>
      </c>
      <c r="K25" s="14">
        <v>1</v>
      </c>
      <c r="L25" s="15" t="s">
        <v>77</v>
      </c>
      <c r="M25" s="14">
        <v>1178190</v>
      </c>
      <c r="N25" s="16">
        <v>0.92749641399095195</v>
      </c>
      <c r="O25" s="19">
        <v>139400</v>
      </c>
      <c r="P25" s="16">
        <v>1.0346700143472001</v>
      </c>
      <c r="Q25" s="14">
        <v>220</v>
      </c>
      <c r="R25" s="17">
        <v>9.0909090909090905E-3</v>
      </c>
    </row>
    <row r="26" spans="1:18" ht="15.75">
      <c r="A26" s="4" t="s">
        <v>29</v>
      </c>
      <c r="B26" s="13">
        <v>3133212</v>
      </c>
      <c r="C26" s="13">
        <v>2851562</v>
      </c>
      <c r="D26" s="13">
        <v>1430782</v>
      </c>
      <c r="E26" s="14">
        <v>1420780</v>
      </c>
      <c r="F26" s="18">
        <v>281550</v>
      </c>
      <c r="G26" s="14">
        <v>141614</v>
      </c>
      <c r="H26" s="14">
        <v>139936</v>
      </c>
      <c r="I26" s="14">
        <v>100</v>
      </c>
      <c r="J26" s="14">
        <v>46</v>
      </c>
      <c r="K26" s="14">
        <v>54</v>
      </c>
      <c r="L26" s="15" t="s">
        <v>77</v>
      </c>
      <c r="M26" s="14">
        <v>2953470</v>
      </c>
      <c r="N26" s="16">
        <v>0.96549550190115396</v>
      </c>
      <c r="O26" s="19">
        <v>268100</v>
      </c>
      <c r="P26" s="16">
        <v>1.0501678478179799</v>
      </c>
      <c r="Q26" s="14">
        <v>100</v>
      </c>
      <c r="R26" s="17">
        <v>1</v>
      </c>
    </row>
    <row r="27" spans="1:18" ht="15.75">
      <c r="A27" s="4" t="s">
        <v>30</v>
      </c>
      <c r="B27" s="13">
        <v>3044993</v>
      </c>
      <c r="C27" s="13">
        <v>2706540</v>
      </c>
      <c r="D27" s="13">
        <v>1356628</v>
      </c>
      <c r="E27" s="14">
        <v>1349912</v>
      </c>
      <c r="F27" s="18">
        <v>336335</v>
      </c>
      <c r="G27" s="14">
        <v>169325</v>
      </c>
      <c r="H27" s="14">
        <v>167010</v>
      </c>
      <c r="I27" s="14">
        <v>2118</v>
      </c>
      <c r="J27" s="14">
        <v>1067</v>
      </c>
      <c r="K27" s="14">
        <v>1051</v>
      </c>
      <c r="L27" s="15" t="s">
        <v>77</v>
      </c>
      <c r="M27" s="14">
        <v>2779725</v>
      </c>
      <c r="N27" s="16">
        <v>0.97367185602892403</v>
      </c>
      <c r="O27" s="19">
        <v>279600</v>
      </c>
      <c r="P27" s="16">
        <v>1.2029148783977099</v>
      </c>
      <c r="Q27" s="14">
        <v>2520</v>
      </c>
      <c r="R27" s="17">
        <v>0.84047619047619004</v>
      </c>
    </row>
    <row r="28" spans="1:18" ht="15.75">
      <c r="A28" s="4" t="s">
        <v>31</v>
      </c>
      <c r="B28" s="13">
        <v>5762541</v>
      </c>
      <c r="C28" s="13">
        <v>4992155</v>
      </c>
      <c r="D28" s="13">
        <v>2506530</v>
      </c>
      <c r="E28" s="14">
        <v>2485625</v>
      </c>
      <c r="F28" s="18">
        <v>770230</v>
      </c>
      <c r="G28" s="14">
        <v>386274</v>
      </c>
      <c r="H28" s="14">
        <v>383956</v>
      </c>
      <c r="I28" s="14">
        <v>156</v>
      </c>
      <c r="J28" s="14">
        <v>81</v>
      </c>
      <c r="K28" s="14">
        <v>75</v>
      </c>
      <c r="L28" s="15" t="s">
        <v>77</v>
      </c>
      <c r="M28" s="14">
        <v>5045820</v>
      </c>
      <c r="N28" s="16">
        <v>0.98936446405143297</v>
      </c>
      <c r="O28" s="19">
        <v>752600</v>
      </c>
      <c r="P28" s="16">
        <v>1.02342545841084</v>
      </c>
      <c r="Q28" s="14">
        <v>700</v>
      </c>
      <c r="R28" s="17">
        <v>0.222857142857143</v>
      </c>
    </row>
    <row r="29" spans="1:18" ht="15.75">
      <c r="A29" s="4" t="s">
        <v>32</v>
      </c>
      <c r="B29" s="13">
        <v>10962224</v>
      </c>
      <c r="C29" s="13">
        <v>8548542</v>
      </c>
      <c r="D29" s="13">
        <v>4289687</v>
      </c>
      <c r="E29" s="14">
        <v>4258855</v>
      </c>
      <c r="F29" s="18">
        <v>2412986</v>
      </c>
      <c r="G29" s="14">
        <v>1210566</v>
      </c>
      <c r="H29" s="14">
        <v>1202420</v>
      </c>
      <c r="I29" s="14">
        <v>696</v>
      </c>
      <c r="J29" s="14">
        <v>341</v>
      </c>
      <c r="K29" s="14">
        <v>355</v>
      </c>
      <c r="L29" s="15" t="s">
        <v>77</v>
      </c>
      <c r="M29" s="14">
        <v>9308910</v>
      </c>
      <c r="N29" s="16">
        <v>0.91831825638017806</v>
      </c>
      <c r="O29" s="19">
        <v>2709600</v>
      </c>
      <c r="P29" s="16">
        <v>0.890532181871863</v>
      </c>
      <c r="Q29" s="14">
        <v>1220</v>
      </c>
      <c r="R29" s="17">
        <v>0.57049180327868798</v>
      </c>
    </row>
    <row r="30" spans="1:18" ht="15.75">
      <c r="A30" s="4" t="s">
        <v>33</v>
      </c>
      <c r="B30" s="13">
        <v>2704753</v>
      </c>
      <c r="C30" s="13">
        <v>2436563</v>
      </c>
      <c r="D30" s="13">
        <v>1221866</v>
      </c>
      <c r="E30" s="14">
        <v>1214697</v>
      </c>
      <c r="F30" s="18">
        <v>267742</v>
      </c>
      <c r="G30" s="14">
        <v>134502</v>
      </c>
      <c r="H30" s="14">
        <v>133240</v>
      </c>
      <c r="I30" s="14">
        <v>448</v>
      </c>
      <c r="J30" s="14">
        <v>230</v>
      </c>
      <c r="K30" s="14">
        <v>218</v>
      </c>
      <c r="L30" s="15" t="s">
        <v>77</v>
      </c>
      <c r="M30" s="14">
        <v>2514915</v>
      </c>
      <c r="N30" s="16">
        <v>0.96884507031052702</v>
      </c>
      <c r="O30" s="19">
        <v>239400</v>
      </c>
      <c r="P30" s="16">
        <v>1.11838763575606</v>
      </c>
      <c r="Q30" s="14">
        <v>760</v>
      </c>
      <c r="R30" s="17">
        <v>0.58947368421052604</v>
      </c>
    </row>
    <row r="31" spans="1:18" ht="15.75">
      <c r="A31" s="4" t="s">
        <v>34</v>
      </c>
      <c r="B31" s="13">
        <v>2131775</v>
      </c>
      <c r="C31" s="13">
        <v>1763937</v>
      </c>
      <c r="D31" s="13">
        <v>885448</v>
      </c>
      <c r="E31" s="14">
        <v>878489</v>
      </c>
      <c r="F31" s="18">
        <v>367746</v>
      </c>
      <c r="G31" s="14">
        <v>184267</v>
      </c>
      <c r="H31" s="14">
        <v>183479</v>
      </c>
      <c r="I31" s="14">
        <v>92</v>
      </c>
      <c r="J31" s="14">
        <v>51</v>
      </c>
      <c r="K31" s="14">
        <v>41</v>
      </c>
      <c r="L31" s="15" t="s">
        <v>77</v>
      </c>
      <c r="M31" s="14">
        <v>1802580</v>
      </c>
      <c r="N31" s="16">
        <v>0.978562393902074</v>
      </c>
      <c r="O31" s="19">
        <v>348300</v>
      </c>
      <c r="P31" s="16">
        <v>1.05583118001723</v>
      </c>
      <c r="Q31" s="14">
        <v>240</v>
      </c>
      <c r="R31" s="17">
        <v>0.38333333333333303</v>
      </c>
    </row>
    <row r="32" spans="1:18" ht="15.75">
      <c r="A32" s="4" t="s">
        <v>35</v>
      </c>
      <c r="B32" s="13">
        <v>3681277</v>
      </c>
      <c r="C32" s="13">
        <v>3033946</v>
      </c>
      <c r="D32" s="13">
        <v>1522914</v>
      </c>
      <c r="E32" s="14">
        <v>1511032</v>
      </c>
      <c r="F32" s="18">
        <v>646851</v>
      </c>
      <c r="G32" s="14">
        <v>324799</v>
      </c>
      <c r="H32" s="14">
        <v>322052</v>
      </c>
      <c r="I32" s="14">
        <v>480</v>
      </c>
      <c r="J32" s="14">
        <v>250</v>
      </c>
      <c r="K32" s="14">
        <v>230</v>
      </c>
      <c r="L32" s="15" t="s">
        <v>77</v>
      </c>
      <c r="M32" s="14">
        <v>3213795</v>
      </c>
      <c r="N32" s="16">
        <v>0.94403843431208301</v>
      </c>
      <c r="O32" s="19">
        <v>704200</v>
      </c>
      <c r="P32" s="16">
        <v>0.91856148821357597</v>
      </c>
      <c r="Q32" s="14">
        <v>1020</v>
      </c>
      <c r="R32" s="17">
        <v>0.47058823529411797</v>
      </c>
    </row>
    <row r="33" spans="1:18" ht="15.75">
      <c r="A33" s="4" t="s">
        <v>36</v>
      </c>
      <c r="B33" s="13">
        <v>12657512</v>
      </c>
      <c r="C33" s="13">
        <v>9738910</v>
      </c>
      <c r="D33" s="13">
        <v>4892263</v>
      </c>
      <c r="E33" s="14">
        <v>4846647</v>
      </c>
      <c r="F33" s="18">
        <v>2854883</v>
      </c>
      <c r="G33" s="14">
        <v>1431169</v>
      </c>
      <c r="H33" s="14">
        <v>1423714</v>
      </c>
      <c r="I33" s="14">
        <v>63719</v>
      </c>
      <c r="J33" s="14">
        <v>32108</v>
      </c>
      <c r="K33" s="14">
        <v>31611</v>
      </c>
      <c r="L33" s="15" t="s">
        <v>77</v>
      </c>
      <c r="M33" s="14">
        <v>10847265</v>
      </c>
      <c r="N33" s="16">
        <v>0.89782170897456604</v>
      </c>
      <c r="O33" s="19">
        <v>3481300</v>
      </c>
      <c r="P33" s="16">
        <v>0.82006233303650899</v>
      </c>
      <c r="Q33" s="14">
        <v>72480</v>
      </c>
      <c r="R33" s="17">
        <v>0.87912527593819001</v>
      </c>
    </row>
    <row r="34" spans="1:18" ht="15.75">
      <c r="A34" s="4" t="s">
        <v>37</v>
      </c>
      <c r="B34" s="13">
        <v>8151766</v>
      </c>
      <c r="C34" s="13">
        <v>6776699</v>
      </c>
      <c r="D34" s="13">
        <v>3400984</v>
      </c>
      <c r="E34" s="14">
        <v>3375715</v>
      </c>
      <c r="F34" s="18">
        <v>1373965</v>
      </c>
      <c r="G34" s="14">
        <v>689522</v>
      </c>
      <c r="H34" s="14">
        <v>684443</v>
      </c>
      <c r="I34" s="14">
        <v>1102</v>
      </c>
      <c r="J34" s="14">
        <v>545</v>
      </c>
      <c r="K34" s="14">
        <v>557</v>
      </c>
      <c r="L34" s="15" t="s">
        <v>77</v>
      </c>
      <c r="M34" s="14">
        <v>7170735</v>
      </c>
      <c r="N34" s="16">
        <v>0.94504942659294999</v>
      </c>
      <c r="O34" s="19">
        <v>1135400</v>
      </c>
      <c r="P34" s="16">
        <v>1.2101153778404099</v>
      </c>
      <c r="Q34" s="14">
        <v>2400</v>
      </c>
      <c r="R34" s="17">
        <v>0.459166666666667</v>
      </c>
    </row>
    <row r="35" spans="1:18" ht="15.75">
      <c r="A35" s="4" t="s">
        <v>38</v>
      </c>
      <c r="B35" s="13">
        <v>2000538</v>
      </c>
      <c r="C35" s="13">
        <v>1779714</v>
      </c>
      <c r="D35" s="13">
        <v>892880</v>
      </c>
      <c r="E35" s="14">
        <v>886834</v>
      </c>
      <c r="F35" s="18">
        <v>220651</v>
      </c>
      <c r="G35" s="14">
        <v>110562</v>
      </c>
      <c r="H35" s="14">
        <v>110089</v>
      </c>
      <c r="I35" s="14">
        <v>173</v>
      </c>
      <c r="J35" s="14">
        <v>89</v>
      </c>
      <c r="K35" s="14">
        <v>84</v>
      </c>
      <c r="L35" s="15" t="s">
        <v>77</v>
      </c>
      <c r="M35" s="14">
        <v>1903200</v>
      </c>
      <c r="N35" s="16">
        <v>0.93511664564943198</v>
      </c>
      <c r="O35" s="19">
        <v>127300</v>
      </c>
      <c r="P35" s="16">
        <v>1.7333150039277301</v>
      </c>
      <c r="Q35" s="14">
        <v>640</v>
      </c>
      <c r="R35" s="17">
        <v>0.27031250000000001</v>
      </c>
    </row>
    <row r="36" spans="1:18" ht="15.75">
      <c r="A36" s="4" t="s">
        <v>39</v>
      </c>
      <c r="B36" s="13">
        <v>1354196</v>
      </c>
      <c r="C36" s="13">
        <v>1292803</v>
      </c>
      <c r="D36" s="13">
        <v>649362</v>
      </c>
      <c r="E36" s="14">
        <v>643441</v>
      </c>
      <c r="F36" s="18">
        <v>61320</v>
      </c>
      <c r="G36" s="14">
        <v>30712</v>
      </c>
      <c r="H36" s="14">
        <v>30608</v>
      </c>
      <c r="I36" s="14">
        <v>73</v>
      </c>
      <c r="J36" s="14">
        <v>39</v>
      </c>
      <c r="K36" s="14">
        <v>34</v>
      </c>
      <c r="L36" s="15" t="s">
        <v>77</v>
      </c>
      <c r="M36" s="14">
        <v>1343745</v>
      </c>
      <c r="N36" s="16">
        <v>0.96208953335640301</v>
      </c>
      <c r="O36" s="19">
        <v>46100</v>
      </c>
      <c r="P36" s="16">
        <v>1.3301518438177899</v>
      </c>
      <c r="Q36" s="14">
        <v>160</v>
      </c>
      <c r="R36" s="17">
        <v>0.45624999999999999</v>
      </c>
    </row>
    <row r="37" spans="1:18" ht="15.75">
      <c r="A37" s="4" t="s">
        <v>40</v>
      </c>
      <c r="B37" s="13">
        <v>791694</v>
      </c>
      <c r="C37" s="13">
        <v>692769</v>
      </c>
      <c r="D37" s="13">
        <v>347639</v>
      </c>
      <c r="E37" s="14">
        <v>345130</v>
      </c>
      <c r="F37" s="18">
        <v>98867</v>
      </c>
      <c r="G37" s="14">
        <v>49710</v>
      </c>
      <c r="H37" s="14">
        <v>49157</v>
      </c>
      <c r="I37" s="14">
        <v>58</v>
      </c>
      <c r="J37" s="14">
        <v>30</v>
      </c>
      <c r="K37" s="14">
        <v>28</v>
      </c>
      <c r="L37" s="15" t="s">
        <v>77</v>
      </c>
      <c r="M37" s="14">
        <v>758160</v>
      </c>
      <c r="N37" s="16">
        <v>0.91375039569483996</v>
      </c>
      <c r="O37" s="19">
        <v>110800</v>
      </c>
      <c r="P37" s="16">
        <v>0.89230144404332101</v>
      </c>
      <c r="Q37" s="14">
        <v>300</v>
      </c>
      <c r="R37" s="17">
        <v>0.193333333333333</v>
      </c>
    </row>
    <row r="38" spans="1:18" ht="15.75">
      <c r="A38" s="4" t="s">
        <v>41</v>
      </c>
      <c r="B38" s="13">
        <v>1007470</v>
      </c>
      <c r="C38" s="13">
        <v>952474</v>
      </c>
      <c r="D38" s="13">
        <v>477820</v>
      </c>
      <c r="E38" s="14">
        <v>474654</v>
      </c>
      <c r="F38" s="18">
        <v>54891</v>
      </c>
      <c r="G38" s="14">
        <v>27538</v>
      </c>
      <c r="H38" s="14">
        <v>27353</v>
      </c>
      <c r="I38" s="14">
        <v>105</v>
      </c>
      <c r="J38" s="14">
        <v>50</v>
      </c>
      <c r="K38" s="14">
        <v>55</v>
      </c>
      <c r="L38" s="15" t="s">
        <v>77</v>
      </c>
      <c r="M38" s="14">
        <v>994500</v>
      </c>
      <c r="N38" s="16">
        <v>0.957741578682755</v>
      </c>
      <c r="O38" s="19">
        <v>47400</v>
      </c>
      <c r="P38" s="16">
        <v>1.1580379746835401</v>
      </c>
      <c r="Q38" s="14">
        <v>640</v>
      </c>
      <c r="R38" s="17">
        <v>0.1640625</v>
      </c>
    </row>
    <row r="39" spans="1:18" ht="15.75">
      <c r="A39" s="4" t="s">
        <v>42</v>
      </c>
      <c r="B39" s="13">
        <v>2676029</v>
      </c>
      <c r="C39" s="13">
        <v>2344991</v>
      </c>
      <c r="D39" s="13">
        <v>1177037</v>
      </c>
      <c r="E39" s="14">
        <v>1167954</v>
      </c>
      <c r="F39" s="18">
        <v>330740</v>
      </c>
      <c r="G39" s="14">
        <v>166052</v>
      </c>
      <c r="H39" s="14">
        <v>164688</v>
      </c>
      <c r="I39" s="14">
        <v>298</v>
      </c>
      <c r="J39" s="14">
        <v>151</v>
      </c>
      <c r="K39" s="14">
        <v>147</v>
      </c>
      <c r="L39" s="15" t="s">
        <v>77</v>
      </c>
      <c r="M39" s="14">
        <v>2592330</v>
      </c>
      <c r="N39" s="16">
        <v>0.90458815042837903</v>
      </c>
      <c r="O39" s="19">
        <v>385900</v>
      </c>
      <c r="P39" s="16">
        <v>0.85706141487431997</v>
      </c>
      <c r="Q39" s="14">
        <v>700</v>
      </c>
      <c r="R39" s="17">
        <v>0.42571428571428599</v>
      </c>
    </row>
    <row r="40" spans="1:18" ht="15.75">
      <c r="A40" s="4" t="s">
        <v>43</v>
      </c>
      <c r="B40" s="13">
        <v>4027315</v>
      </c>
      <c r="C40" s="13">
        <v>3443205</v>
      </c>
      <c r="D40" s="13">
        <v>1728577</v>
      </c>
      <c r="E40" s="14">
        <v>1714628</v>
      </c>
      <c r="F40" s="18">
        <v>584001</v>
      </c>
      <c r="G40" s="14">
        <v>292469</v>
      </c>
      <c r="H40" s="14">
        <v>291532</v>
      </c>
      <c r="I40" s="14">
        <v>109</v>
      </c>
      <c r="J40" s="14">
        <v>56</v>
      </c>
      <c r="K40" s="14">
        <v>53</v>
      </c>
      <c r="L40" s="15" t="s">
        <v>77</v>
      </c>
      <c r="M40" s="14">
        <v>3653130</v>
      </c>
      <c r="N40" s="16">
        <v>0.94253557907876295</v>
      </c>
      <c r="O40" s="19">
        <v>616200</v>
      </c>
      <c r="P40" s="16">
        <v>0.94774586173320396</v>
      </c>
      <c r="Q40" s="14">
        <v>1100</v>
      </c>
      <c r="R40" s="17">
        <v>9.9090909090909104E-2</v>
      </c>
    </row>
    <row r="41" spans="1:18" ht="15.75">
      <c r="A41" s="4" t="s">
        <v>44</v>
      </c>
      <c r="B41" s="13">
        <v>1978196</v>
      </c>
      <c r="C41" s="13">
        <v>1767498</v>
      </c>
      <c r="D41" s="13">
        <v>886531</v>
      </c>
      <c r="E41" s="14">
        <v>880967</v>
      </c>
      <c r="F41" s="18">
        <v>210647</v>
      </c>
      <c r="G41" s="14">
        <v>105750</v>
      </c>
      <c r="H41" s="14">
        <v>104897</v>
      </c>
      <c r="I41" s="14">
        <v>51</v>
      </c>
      <c r="J41" s="14">
        <v>31</v>
      </c>
      <c r="K41" s="14">
        <v>20</v>
      </c>
      <c r="L41" s="15" t="s">
        <v>77</v>
      </c>
      <c r="M41" s="14">
        <v>1888575</v>
      </c>
      <c r="N41" s="16">
        <v>0.93588975815098696</v>
      </c>
      <c r="O41" s="19">
        <v>210200</v>
      </c>
      <c r="P41" s="16">
        <v>1.0021265461465301</v>
      </c>
      <c r="Q41" s="14">
        <v>300</v>
      </c>
      <c r="R41" s="17">
        <v>0.17</v>
      </c>
    </row>
    <row r="42" spans="1:18" ht="15.75">
      <c r="A42" s="4" t="s">
        <v>45</v>
      </c>
      <c r="B42" s="13">
        <v>1066582</v>
      </c>
      <c r="C42" s="13">
        <v>915965</v>
      </c>
      <c r="D42" s="13">
        <v>459534</v>
      </c>
      <c r="E42" s="14">
        <v>456431</v>
      </c>
      <c r="F42" s="18">
        <v>150457</v>
      </c>
      <c r="G42" s="14">
        <v>75343</v>
      </c>
      <c r="H42" s="14">
        <v>75114</v>
      </c>
      <c r="I42" s="14">
        <v>160</v>
      </c>
      <c r="J42" s="14">
        <v>79</v>
      </c>
      <c r="K42" s="14">
        <v>81</v>
      </c>
      <c r="L42" s="15" t="s">
        <v>77</v>
      </c>
      <c r="M42" s="14">
        <v>951405</v>
      </c>
      <c r="N42" s="16">
        <v>0.96274982788612595</v>
      </c>
      <c r="O42" s="19">
        <v>152900</v>
      </c>
      <c r="P42" s="16">
        <v>0.98402223675605005</v>
      </c>
      <c r="Q42" s="14">
        <v>500</v>
      </c>
      <c r="R42" s="17">
        <v>0.32</v>
      </c>
    </row>
    <row r="43" spans="1:18" ht="15.75">
      <c r="A43" s="4" t="s">
        <v>46</v>
      </c>
      <c r="B43" s="13">
        <v>1405538</v>
      </c>
      <c r="C43" s="13">
        <v>1294087</v>
      </c>
      <c r="D43" s="13">
        <v>649227</v>
      </c>
      <c r="E43" s="14">
        <v>644860</v>
      </c>
      <c r="F43" s="18">
        <v>111280</v>
      </c>
      <c r="G43" s="14">
        <v>55717</v>
      </c>
      <c r="H43" s="14">
        <v>55563</v>
      </c>
      <c r="I43" s="14">
        <v>171</v>
      </c>
      <c r="J43" s="14">
        <v>84</v>
      </c>
      <c r="K43" s="14">
        <v>87</v>
      </c>
      <c r="L43" s="15" t="s">
        <v>77</v>
      </c>
      <c r="M43" s="14">
        <v>1352910</v>
      </c>
      <c r="N43" s="16">
        <v>0.95652112853035298</v>
      </c>
      <c r="O43" s="19">
        <v>102300</v>
      </c>
      <c r="P43" s="16">
        <v>1.0877810361681299</v>
      </c>
      <c r="Q43" s="14">
        <v>200</v>
      </c>
      <c r="R43" s="17">
        <v>0.85499999999999998</v>
      </c>
    </row>
    <row r="44" spans="1:18" ht="15.75">
      <c r="A44" s="4" t="s">
        <v>47</v>
      </c>
      <c r="B44" s="13">
        <v>1996246</v>
      </c>
      <c r="C44" s="13">
        <v>1865861</v>
      </c>
      <c r="D44" s="13">
        <v>936636</v>
      </c>
      <c r="E44" s="14">
        <v>929225</v>
      </c>
      <c r="F44" s="18">
        <v>130331</v>
      </c>
      <c r="G44" s="14">
        <v>65397</v>
      </c>
      <c r="H44" s="14">
        <v>64934</v>
      </c>
      <c r="I44" s="14">
        <v>54</v>
      </c>
      <c r="J44" s="14">
        <v>28</v>
      </c>
      <c r="K44" s="14">
        <v>26</v>
      </c>
      <c r="L44" s="15" t="s">
        <v>77</v>
      </c>
      <c r="M44" s="14">
        <v>1944150</v>
      </c>
      <c r="N44" s="16">
        <v>0.95973098783530097</v>
      </c>
      <c r="O44" s="19">
        <v>128400</v>
      </c>
      <c r="P44" s="16">
        <v>1.01503894080997</v>
      </c>
      <c r="Q44" s="14">
        <v>100</v>
      </c>
      <c r="R44" s="17">
        <v>0.54</v>
      </c>
    </row>
    <row r="45" spans="1:18" ht="15.75">
      <c r="A45" s="4" t="s">
        <v>48</v>
      </c>
      <c r="B45" s="13">
        <v>1012848</v>
      </c>
      <c r="C45" s="13">
        <v>954867</v>
      </c>
      <c r="D45" s="13">
        <v>479606</v>
      </c>
      <c r="E45" s="14">
        <v>475261</v>
      </c>
      <c r="F45" s="18">
        <v>57911</v>
      </c>
      <c r="G45" s="14">
        <v>29093</v>
      </c>
      <c r="H45" s="14">
        <v>28818</v>
      </c>
      <c r="I45" s="14">
        <v>70</v>
      </c>
      <c r="J45" s="14">
        <v>32</v>
      </c>
      <c r="K45" s="14">
        <v>38</v>
      </c>
      <c r="L45" s="15" t="s">
        <v>77</v>
      </c>
      <c r="M45" s="14">
        <v>1002495</v>
      </c>
      <c r="N45" s="16">
        <v>0.95249053611239998</v>
      </c>
      <c r="O45" s="19">
        <v>55600</v>
      </c>
      <c r="P45" s="16">
        <v>1.0415647482014401</v>
      </c>
      <c r="Q45" s="14">
        <v>120</v>
      </c>
      <c r="R45" s="17">
        <v>0.58333333333333304</v>
      </c>
    </row>
    <row r="46" spans="1:18" ht="15.75">
      <c r="A46" s="4" t="s">
        <v>49</v>
      </c>
      <c r="B46" s="13">
        <v>7470134</v>
      </c>
      <c r="C46" s="13">
        <v>6514457</v>
      </c>
      <c r="D46" s="13">
        <v>3272564</v>
      </c>
      <c r="E46" s="14">
        <v>3241893</v>
      </c>
      <c r="F46" s="18">
        <v>955497</v>
      </c>
      <c r="G46" s="14">
        <v>482032</v>
      </c>
      <c r="H46" s="14">
        <v>473465</v>
      </c>
      <c r="I46" s="14">
        <v>180</v>
      </c>
      <c r="J46" s="14">
        <v>97</v>
      </c>
      <c r="K46" s="14">
        <v>83</v>
      </c>
      <c r="L46" s="15" t="s">
        <v>77</v>
      </c>
      <c r="M46" s="14">
        <v>6570330</v>
      </c>
      <c r="N46" s="16">
        <v>0.99149616533720497</v>
      </c>
      <c r="O46" s="19">
        <v>1044200</v>
      </c>
      <c r="P46" s="16">
        <v>0.91505171423098997</v>
      </c>
      <c r="Q46" s="14">
        <v>700</v>
      </c>
      <c r="R46" s="17">
        <v>0.25714285714285701</v>
      </c>
    </row>
    <row r="47" spans="1:18" ht="15.75">
      <c r="A47" s="4" t="s">
        <v>50</v>
      </c>
      <c r="B47" s="13">
        <v>1157430</v>
      </c>
      <c r="C47" s="13">
        <v>1074849</v>
      </c>
      <c r="D47" s="13">
        <v>539378</v>
      </c>
      <c r="E47" s="14">
        <v>535471</v>
      </c>
      <c r="F47" s="18">
        <v>82565</v>
      </c>
      <c r="G47" s="14">
        <v>41597</v>
      </c>
      <c r="H47" s="14">
        <v>40968</v>
      </c>
      <c r="I47" s="14">
        <v>16</v>
      </c>
      <c r="J47" s="14">
        <v>5</v>
      </c>
      <c r="K47" s="14">
        <v>11</v>
      </c>
      <c r="L47" s="15" t="s">
        <v>77</v>
      </c>
      <c r="M47" s="14">
        <v>1146405</v>
      </c>
      <c r="N47" s="16">
        <v>0.93758226804663303</v>
      </c>
      <c r="O47" s="19">
        <v>74400</v>
      </c>
      <c r="P47" s="16">
        <v>1.1097446236559101</v>
      </c>
      <c r="Q47" s="14">
        <v>120</v>
      </c>
      <c r="R47" s="17">
        <v>0.133333333333333</v>
      </c>
    </row>
    <row r="48" spans="1:18" ht="15.75">
      <c r="A48" s="4" t="s">
        <v>51</v>
      </c>
      <c r="B48" s="13">
        <v>1975738</v>
      </c>
      <c r="C48" s="13">
        <v>1693717</v>
      </c>
      <c r="D48" s="13">
        <v>850091</v>
      </c>
      <c r="E48" s="14">
        <v>843626</v>
      </c>
      <c r="F48" s="18">
        <v>281992</v>
      </c>
      <c r="G48" s="14">
        <v>141259</v>
      </c>
      <c r="H48" s="14">
        <v>140733</v>
      </c>
      <c r="I48" s="14">
        <v>29</v>
      </c>
      <c r="J48" s="14">
        <v>12</v>
      </c>
      <c r="K48" s="14">
        <v>17</v>
      </c>
      <c r="L48" s="15" t="s">
        <v>77</v>
      </c>
      <c r="M48" s="14">
        <v>1756950</v>
      </c>
      <c r="N48" s="16">
        <v>0.96400978969236495</v>
      </c>
      <c r="O48" s="19">
        <v>288800</v>
      </c>
      <c r="P48" s="16">
        <v>0.97642659279778399</v>
      </c>
      <c r="Q48" s="14">
        <v>140</v>
      </c>
      <c r="R48" s="17">
        <v>0.20714285714285699</v>
      </c>
    </row>
    <row r="49" spans="1:18" ht="15.75">
      <c r="A49" s="4" t="s">
        <v>52</v>
      </c>
      <c r="B49" s="13">
        <v>2597329</v>
      </c>
      <c r="C49" s="13">
        <v>2231653</v>
      </c>
      <c r="D49" s="13">
        <v>1119392</v>
      </c>
      <c r="E49" s="14">
        <v>1112261</v>
      </c>
      <c r="F49" s="18">
        <v>365435</v>
      </c>
      <c r="G49" s="14">
        <v>183232</v>
      </c>
      <c r="H49" s="14">
        <v>182203</v>
      </c>
      <c r="I49" s="14">
        <v>241</v>
      </c>
      <c r="J49" s="14">
        <v>121</v>
      </c>
      <c r="K49" s="14">
        <v>120</v>
      </c>
      <c r="L49" s="15" t="s">
        <v>77</v>
      </c>
      <c r="M49" s="14">
        <v>2318355</v>
      </c>
      <c r="N49" s="16">
        <v>0.96260193111063597</v>
      </c>
      <c r="O49" s="19">
        <v>349700</v>
      </c>
      <c r="P49" s="16">
        <v>1.0449957106090899</v>
      </c>
      <c r="Q49" s="14">
        <v>660</v>
      </c>
      <c r="R49" s="17">
        <v>0.365151515151515</v>
      </c>
    </row>
    <row r="50" spans="1:18" ht="15.75">
      <c r="A50" s="4" t="s">
        <v>53</v>
      </c>
      <c r="B50" s="13">
        <v>1649297</v>
      </c>
      <c r="C50" s="13">
        <v>1514522</v>
      </c>
      <c r="D50" s="13">
        <v>760751</v>
      </c>
      <c r="E50" s="14">
        <v>753771</v>
      </c>
      <c r="F50" s="18">
        <v>134687</v>
      </c>
      <c r="G50" s="14">
        <v>67569</v>
      </c>
      <c r="H50" s="14">
        <v>67118</v>
      </c>
      <c r="I50" s="14">
        <v>88</v>
      </c>
      <c r="J50" s="14">
        <v>38</v>
      </c>
      <c r="K50" s="14">
        <v>50</v>
      </c>
      <c r="L50" s="15" t="s">
        <v>77</v>
      </c>
      <c r="M50" s="14">
        <v>1559025</v>
      </c>
      <c r="N50" s="16">
        <v>0.97145459501932296</v>
      </c>
      <c r="O50" s="19">
        <v>125500</v>
      </c>
      <c r="P50" s="16">
        <v>1.0732031872509999</v>
      </c>
      <c r="Q50" s="14">
        <v>300</v>
      </c>
      <c r="R50" s="17">
        <v>0.293333333333333</v>
      </c>
    </row>
    <row r="51" spans="1:18" ht="15.75">
      <c r="A51" s="4" t="s">
        <v>54</v>
      </c>
      <c r="B51" s="13">
        <v>1562873</v>
      </c>
      <c r="C51" s="13">
        <v>1500937</v>
      </c>
      <c r="D51" s="13">
        <v>753412</v>
      </c>
      <c r="E51" s="14">
        <v>747525</v>
      </c>
      <c r="F51" s="18">
        <v>61911</v>
      </c>
      <c r="G51" s="14">
        <v>31051</v>
      </c>
      <c r="H51" s="14">
        <v>30860</v>
      </c>
      <c r="I51" s="14">
        <v>25</v>
      </c>
      <c r="J51" s="14">
        <v>10</v>
      </c>
      <c r="K51" s="14">
        <v>15</v>
      </c>
      <c r="L51" s="15" t="s">
        <v>77</v>
      </c>
      <c r="M51" s="14">
        <v>1567995</v>
      </c>
      <c r="N51" s="16">
        <v>0.95723328199388402</v>
      </c>
      <c r="O51" s="19">
        <v>55600</v>
      </c>
      <c r="P51" s="16">
        <v>1.1135071942446</v>
      </c>
      <c r="Q51" s="14">
        <v>180</v>
      </c>
      <c r="R51" s="17">
        <v>0.13888888888888901</v>
      </c>
    </row>
    <row r="52" spans="1:18" ht="15.75">
      <c r="A52" s="4" t="s">
        <v>55</v>
      </c>
      <c r="B52" s="13">
        <v>2341174</v>
      </c>
      <c r="C52" s="13">
        <v>2146251</v>
      </c>
      <c r="D52" s="13">
        <v>1077538</v>
      </c>
      <c r="E52" s="14">
        <v>1068713</v>
      </c>
      <c r="F52" s="18">
        <v>194714</v>
      </c>
      <c r="G52" s="14">
        <v>97638</v>
      </c>
      <c r="H52" s="14">
        <v>97076</v>
      </c>
      <c r="I52" s="14">
        <v>209</v>
      </c>
      <c r="J52" s="14">
        <v>115</v>
      </c>
      <c r="K52" s="14">
        <v>94</v>
      </c>
      <c r="L52" s="15" t="s">
        <v>77</v>
      </c>
      <c r="M52" s="14">
        <v>2222610</v>
      </c>
      <c r="N52" s="16">
        <v>0.96564444504433999</v>
      </c>
      <c r="O52" s="19">
        <v>197100</v>
      </c>
      <c r="P52" s="16">
        <v>0.98789446981227802</v>
      </c>
      <c r="Q52" s="14">
        <v>340</v>
      </c>
      <c r="R52" s="17">
        <v>0.61470588235294099</v>
      </c>
    </row>
    <row r="53" spans="1:18" ht="15.75">
      <c r="A53" s="4" t="s">
        <v>56</v>
      </c>
      <c r="B53" s="13">
        <v>1916862</v>
      </c>
      <c r="C53" s="13">
        <v>1639954</v>
      </c>
      <c r="D53" s="13">
        <v>825697</v>
      </c>
      <c r="E53" s="14">
        <v>814257</v>
      </c>
      <c r="F53" s="18">
        <v>276441</v>
      </c>
      <c r="G53" s="14">
        <v>139105</v>
      </c>
      <c r="H53" s="14">
        <v>137336</v>
      </c>
      <c r="I53" s="14">
        <v>467</v>
      </c>
      <c r="J53" s="14">
        <v>240</v>
      </c>
      <c r="K53" s="14">
        <v>227</v>
      </c>
      <c r="L53" s="15" t="s">
        <v>77</v>
      </c>
      <c r="M53" s="14">
        <v>1835925</v>
      </c>
      <c r="N53" s="16">
        <v>0.89325762217955496</v>
      </c>
      <c r="O53" s="19">
        <v>305500</v>
      </c>
      <c r="P53" s="16">
        <v>0.904880523731588</v>
      </c>
      <c r="Q53" s="14">
        <v>1060</v>
      </c>
      <c r="R53" s="17">
        <v>0.44056603773584901</v>
      </c>
    </row>
    <row r="55" spans="1:18">
      <c r="A55" s="56" t="s">
        <v>78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 spans="1:18">
      <c r="A56" s="55" t="s">
        <v>79</v>
      </c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1:18">
      <c r="A57" s="55" t="s">
        <v>80</v>
      </c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</row>
    <row r="58" spans="1:18">
      <c r="A58" s="55" t="s">
        <v>81</v>
      </c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1:18" ht="18" customHeight="1">
      <c r="A59" s="56" t="s">
        <v>82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</row>
    <row r="60" spans="1:18">
      <c r="A60" s="1" t="s">
        <v>83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9"/>
  <sheetViews>
    <sheetView workbookViewId="0">
      <selection activeCell="E18" sqref="E18"/>
    </sheetView>
  </sheetViews>
  <sheetFormatPr defaultRowHeight="18.75"/>
  <cols>
    <col min="1" max="1" width="12" customWidth="1"/>
    <col min="2" max="2" width="15.125" customWidth="1"/>
    <col min="3" max="5" width="13.875" customWidth="1"/>
    <col min="6" max="6" width="17" customWidth="1"/>
  </cols>
  <sheetData>
    <row r="1" spans="1:6">
      <c r="A1" t="s">
        <v>84</v>
      </c>
    </row>
    <row r="2" spans="1:6">
      <c r="D2" s="3" t="s">
        <v>85</v>
      </c>
    </row>
    <row r="3" spans="1:6" ht="37.5">
      <c r="A3" s="4" t="s">
        <v>2</v>
      </c>
      <c r="B3" s="12" t="s">
        <v>86</v>
      </c>
      <c r="C3" s="5" t="s">
        <v>4</v>
      </c>
      <c r="D3" s="5" t="s">
        <v>5</v>
      </c>
      <c r="E3" s="9"/>
    </row>
    <row r="4" spans="1:6">
      <c r="A4" s="7" t="s">
        <v>9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>
      <c r="A5" s="4" t="s">
        <v>10</v>
      </c>
      <c r="B5" s="10">
        <f>SUM(C5:D5)</f>
        <v>622010</v>
      </c>
      <c r="C5" s="10">
        <v>329121</v>
      </c>
      <c r="D5" s="10">
        <v>292889</v>
      </c>
      <c r="E5" s="20"/>
    </row>
    <row r="6" spans="1:6">
      <c r="A6" s="4" t="s">
        <v>11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>
      <c r="A7" s="4" t="s">
        <v>12</v>
      </c>
      <c r="B7" s="10">
        <f t="shared" si="1"/>
        <v>136340</v>
      </c>
      <c r="C7" s="10">
        <v>72438</v>
      </c>
      <c r="D7" s="10">
        <v>63902</v>
      </c>
      <c r="E7" s="20"/>
    </row>
    <row r="8" spans="1:6">
      <c r="A8" s="4" t="s">
        <v>13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>
      <c r="A9" s="4" t="s">
        <v>14</v>
      </c>
      <c r="B9" s="10">
        <f t="shared" si="1"/>
        <v>109968</v>
      </c>
      <c r="C9" s="10">
        <v>57783</v>
      </c>
      <c r="D9" s="10">
        <v>52185</v>
      </c>
      <c r="E9" s="20"/>
    </row>
    <row r="10" spans="1:6">
      <c r="A10" s="4" t="s">
        <v>15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>
      <c r="A11" s="4" t="s">
        <v>16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>
      <c r="A12" s="4" t="s">
        <v>17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>
      <c r="A13" s="6" t="s">
        <v>18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>
      <c r="A14" s="4" t="s">
        <v>19</v>
      </c>
      <c r="B14" s="10">
        <f t="shared" si="1"/>
        <v>193603</v>
      </c>
      <c r="C14" s="10">
        <v>104105</v>
      </c>
      <c r="D14" s="10">
        <v>89498</v>
      </c>
    </row>
    <row r="15" spans="1:6">
      <c r="A15" s="4" t="s">
        <v>20</v>
      </c>
      <c r="B15" s="10">
        <f t="shared" si="1"/>
        <v>594185</v>
      </c>
      <c r="C15" s="10">
        <v>316629</v>
      </c>
      <c r="D15" s="10">
        <v>277556</v>
      </c>
    </row>
    <row r="16" spans="1:6">
      <c r="A16" s="4" t="s">
        <v>21</v>
      </c>
      <c r="B16" s="10">
        <f t="shared" si="1"/>
        <v>510380</v>
      </c>
      <c r="C16" s="10">
        <v>270761</v>
      </c>
      <c r="D16" s="10">
        <v>239619</v>
      </c>
    </row>
    <row r="17" spans="1:4">
      <c r="A17" s="4" t="s">
        <v>22</v>
      </c>
      <c r="B17" s="10">
        <f t="shared" si="1"/>
        <v>1156429</v>
      </c>
      <c r="C17" s="10">
        <v>610484</v>
      </c>
      <c r="D17" s="10">
        <v>545945</v>
      </c>
    </row>
    <row r="18" spans="1:4">
      <c r="A18" s="4" t="s">
        <v>23</v>
      </c>
      <c r="B18" s="10">
        <f t="shared" si="1"/>
        <v>744461</v>
      </c>
      <c r="C18" s="10">
        <v>396406</v>
      </c>
      <c r="D18" s="10">
        <v>348055</v>
      </c>
    </row>
    <row r="19" spans="1:4">
      <c r="A19" s="4" t="s">
        <v>24</v>
      </c>
      <c r="B19" s="10">
        <f t="shared" si="1"/>
        <v>219377</v>
      </c>
      <c r="C19" s="10">
        <v>120665</v>
      </c>
      <c r="D19" s="10">
        <v>98712</v>
      </c>
    </row>
    <row r="20" spans="1:4">
      <c r="A20" s="4" t="s">
        <v>25</v>
      </c>
      <c r="B20" s="10">
        <f t="shared" si="1"/>
        <v>108367</v>
      </c>
      <c r="C20" s="10">
        <v>56053</v>
      </c>
      <c r="D20" s="10">
        <v>52314</v>
      </c>
    </row>
    <row r="21" spans="1:4">
      <c r="A21" s="4" t="s">
        <v>26</v>
      </c>
      <c r="B21" s="10">
        <f t="shared" si="1"/>
        <v>127843</v>
      </c>
      <c r="C21" s="10">
        <v>66996</v>
      </c>
      <c r="D21" s="10">
        <v>60847</v>
      </c>
    </row>
    <row r="22" spans="1:4">
      <c r="A22" s="4" t="s">
        <v>27</v>
      </c>
      <c r="B22" s="10">
        <f t="shared" si="1"/>
        <v>94396</v>
      </c>
      <c r="C22" s="10">
        <v>48565</v>
      </c>
      <c r="D22" s="10">
        <v>45831</v>
      </c>
    </row>
    <row r="23" spans="1:4">
      <c r="A23" s="4" t="s">
        <v>28</v>
      </c>
      <c r="B23" s="10">
        <f t="shared" si="1"/>
        <v>80670</v>
      </c>
      <c r="C23" s="10">
        <v>42589</v>
      </c>
      <c r="D23" s="10">
        <v>38081</v>
      </c>
    </row>
    <row r="24" spans="1:4">
      <c r="A24" s="4" t="s">
        <v>29</v>
      </c>
      <c r="B24" s="10">
        <f t="shared" si="1"/>
        <v>196409</v>
      </c>
      <c r="C24" s="10">
        <v>104803</v>
      </c>
      <c r="D24" s="10">
        <v>91606</v>
      </c>
    </row>
    <row r="25" spans="1:4">
      <c r="A25" s="4" t="s">
        <v>30</v>
      </c>
      <c r="B25" s="10">
        <f t="shared" si="1"/>
        <v>202127</v>
      </c>
      <c r="C25" s="10">
        <v>104076</v>
      </c>
      <c r="D25" s="10">
        <v>98051</v>
      </c>
    </row>
    <row r="26" spans="1:4">
      <c r="A26" s="4" t="s">
        <v>31</v>
      </c>
      <c r="B26" s="10">
        <f t="shared" si="1"/>
        <v>311028</v>
      </c>
      <c r="C26" s="10">
        <v>163684</v>
      </c>
      <c r="D26" s="10">
        <v>147344</v>
      </c>
    </row>
    <row r="27" spans="1:4">
      <c r="A27" s="4" t="s">
        <v>32</v>
      </c>
      <c r="B27" s="10">
        <f t="shared" si="1"/>
        <v>683602</v>
      </c>
      <c r="C27" s="10">
        <v>377735</v>
      </c>
      <c r="D27" s="10">
        <v>305867</v>
      </c>
    </row>
    <row r="28" spans="1:4">
      <c r="A28" s="4" t="s">
        <v>33</v>
      </c>
      <c r="B28" s="10">
        <f t="shared" si="1"/>
        <v>170728</v>
      </c>
      <c r="C28" s="10">
        <v>89383</v>
      </c>
      <c r="D28" s="10">
        <v>81345</v>
      </c>
    </row>
    <row r="29" spans="1:4">
      <c r="A29" s="4" t="s">
        <v>34</v>
      </c>
      <c r="B29" s="10">
        <f t="shared" si="1"/>
        <v>121154</v>
      </c>
      <c r="C29" s="10">
        <v>63126</v>
      </c>
      <c r="D29" s="10">
        <v>58028</v>
      </c>
    </row>
    <row r="30" spans="1:4">
      <c r="A30" s="4" t="s">
        <v>35</v>
      </c>
      <c r="B30" s="10">
        <f t="shared" si="1"/>
        <v>262814</v>
      </c>
      <c r="C30" s="10">
        <v>141663</v>
      </c>
      <c r="D30" s="10">
        <v>121151</v>
      </c>
    </row>
    <row r="31" spans="1:4">
      <c r="A31" s="4" t="s">
        <v>36</v>
      </c>
      <c r="B31" s="10">
        <f t="shared" si="1"/>
        <v>788849</v>
      </c>
      <c r="C31" s="10">
        <v>419978</v>
      </c>
      <c r="D31" s="10">
        <v>368871</v>
      </c>
    </row>
    <row r="32" spans="1:4">
      <c r="A32" s="4" t="s">
        <v>37</v>
      </c>
      <c r="B32" s="10">
        <f t="shared" si="1"/>
        <v>503825</v>
      </c>
      <c r="C32" s="10">
        <v>265713</v>
      </c>
      <c r="D32" s="10">
        <v>238112</v>
      </c>
    </row>
    <row r="33" spans="1:4">
      <c r="A33" s="4" t="s">
        <v>38</v>
      </c>
      <c r="B33" s="10">
        <f t="shared" si="1"/>
        <v>138127</v>
      </c>
      <c r="C33" s="10">
        <v>71939</v>
      </c>
      <c r="D33" s="10">
        <v>66188</v>
      </c>
    </row>
    <row r="34" spans="1:4">
      <c r="A34" s="4" t="s">
        <v>39</v>
      </c>
      <c r="B34" s="10">
        <f t="shared" si="1"/>
        <v>101989</v>
      </c>
      <c r="C34" s="10">
        <v>53764</v>
      </c>
      <c r="D34" s="10">
        <v>48225</v>
      </c>
    </row>
    <row r="35" spans="1:4">
      <c r="A35" s="4" t="s">
        <v>40</v>
      </c>
      <c r="B35" s="10">
        <f t="shared" si="1"/>
        <v>64807</v>
      </c>
      <c r="C35" s="10">
        <v>33734</v>
      </c>
      <c r="D35" s="10">
        <v>31073</v>
      </c>
    </row>
    <row r="36" spans="1:4">
      <c r="A36" s="4" t="s">
        <v>41</v>
      </c>
      <c r="B36" s="10">
        <f t="shared" si="1"/>
        <v>75967</v>
      </c>
      <c r="C36" s="10">
        <v>40916</v>
      </c>
      <c r="D36" s="10">
        <v>35051</v>
      </c>
    </row>
    <row r="37" spans="1:4">
      <c r="A37" s="4" t="s">
        <v>42</v>
      </c>
      <c r="B37" s="10">
        <f t="shared" si="1"/>
        <v>245459</v>
      </c>
      <c r="C37" s="10">
        <v>132914</v>
      </c>
      <c r="D37" s="10">
        <v>112545</v>
      </c>
    </row>
    <row r="38" spans="1:4">
      <c r="A38" s="4" t="s">
        <v>43</v>
      </c>
      <c r="B38" s="10">
        <f t="shared" si="1"/>
        <v>317115</v>
      </c>
      <c r="C38" s="10">
        <v>166219</v>
      </c>
      <c r="D38" s="10">
        <v>150896</v>
      </c>
    </row>
    <row r="39" spans="1:4">
      <c r="A39" s="4" t="s">
        <v>44</v>
      </c>
      <c r="B39" s="10">
        <f t="shared" si="1"/>
        <v>185631</v>
      </c>
      <c r="C39" s="10">
        <v>101685</v>
      </c>
      <c r="D39" s="10">
        <v>83946</v>
      </c>
    </row>
    <row r="40" spans="1:4">
      <c r="A40" s="4" t="s">
        <v>45</v>
      </c>
      <c r="B40" s="10">
        <f t="shared" si="1"/>
        <v>98243</v>
      </c>
      <c r="C40" s="10">
        <v>51317</v>
      </c>
      <c r="D40" s="10">
        <v>46926</v>
      </c>
    </row>
    <row r="41" spans="1:4">
      <c r="A41" s="4" t="s">
        <v>46</v>
      </c>
      <c r="B41" s="10">
        <f t="shared" si="1"/>
        <v>104837</v>
      </c>
      <c r="C41" s="10">
        <v>54695</v>
      </c>
      <c r="D41" s="10">
        <v>50142</v>
      </c>
    </row>
    <row r="42" spans="1:4">
      <c r="A42" s="4" t="s">
        <v>47</v>
      </c>
      <c r="B42" s="10">
        <f t="shared" si="1"/>
        <v>158805</v>
      </c>
      <c r="C42" s="10">
        <v>81880</v>
      </c>
      <c r="D42" s="10">
        <v>76925</v>
      </c>
    </row>
    <row r="43" spans="1:4">
      <c r="A43" s="4" t="s">
        <v>48</v>
      </c>
      <c r="B43" s="10">
        <f t="shared" si="1"/>
        <v>86080</v>
      </c>
      <c r="C43" s="10">
        <v>44293</v>
      </c>
      <c r="D43" s="10">
        <v>41787</v>
      </c>
    </row>
    <row r="44" spans="1:4">
      <c r="A44" s="4" t="s">
        <v>49</v>
      </c>
      <c r="B44" s="10">
        <f t="shared" si="1"/>
        <v>524934</v>
      </c>
      <c r="C44" s="10">
        <v>284356</v>
      </c>
      <c r="D44" s="10">
        <v>240578</v>
      </c>
    </row>
    <row r="45" spans="1:4">
      <c r="A45" s="4" t="s">
        <v>50</v>
      </c>
      <c r="B45" s="10">
        <f t="shared" si="1"/>
        <v>116046</v>
      </c>
      <c r="C45" s="10">
        <v>60085</v>
      </c>
      <c r="D45" s="10">
        <v>55961</v>
      </c>
    </row>
    <row r="46" spans="1:4">
      <c r="A46" s="4" t="s">
        <v>51</v>
      </c>
      <c r="B46" s="10">
        <f t="shared" si="1"/>
        <v>151179</v>
      </c>
      <c r="C46" s="10">
        <v>80004</v>
      </c>
      <c r="D46" s="10">
        <v>71175</v>
      </c>
    </row>
    <row r="47" spans="1:4">
      <c r="A47" s="4" t="s">
        <v>52</v>
      </c>
      <c r="B47" s="10">
        <f t="shared" si="1"/>
        <v>234197</v>
      </c>
      <c r="C47" s="10">
        <v>121032</v>
      </c>
      <c r="D47" s="10">
        <v>113165</v>
      </c>
    </row>
    <row r="48" spans="1:4">
      <c r="A48" s="4" t="s">
        <v>53</v>
      </c>
      <c r="B48" s="10">
        <f t="shared" si="1"/>
        <v>139125</v>
      </c>
      <c r="C48" s="10">
        <v>73914</v>
      </c>
      <c r="D48" s="10">
        <v>65211</v>
      </c>
    </row>
    <row r="49" spans="1:4">
      <c r="A49" s="4" t="s">
        <v>54</v>
      </c>
      <c r="B49" s="10">
        <f t="shared" si="1"/>
        <v>117802</v>
      </c>
      <c r="C49" s="10">
        <v>61886</v>
      </c>
      <c r="D49" s="10">
        <v>55916</v>
      </c>
    </row>
    <row r="50" spans="1:4">
      <c r="A50" s="4" t="s">
        <v>55</v>
      </c>
      <c r="B50" s="10">
        <f t="shared" si="1"/>
        <v>204871</v>
      </c>
      <c r="C50" s="10">
        <v>109133</v>
      </c>
      <c r="D50" s="10">
        <v>95738</v>
      </c>
    </row>
    <row r="51" spans="1:4">
      <c r="A51" s="4" t="s">
        <v>56</v>
      </c>
      <c r="B51" s="10">
        <f t="shared" si="1"/>
        <v>133653</v>
      </c>
      <c r="C51" s="10">
        <v>71873</v>
      </c>
      <c r="D51" s="10">
        <v>61780</v>
      </c>
    </row>
    <row r="53" spans="1:4">
      <c r="A53" s="9" t="s">
        <v>87</v>
      </c>
    </row>
    <row r="54" spans="1:4">
      <c r="A54" t="s">
        <v>88</v>
      </c>
    </row>
    <row r="55" spans="1:4">
      <c r="A55" t="s">
        <v>89</v>
      </c>
    </row>
    <row r="56" spans="1:4">
      <c r="A56" t="s">
        <v>90</v>
      </c>
    </row>
    <row r="57" spans="1:4">
      <c r="A57" s="1" t="s">
        <v>91</v>
      </c>
    </row>
    <row r="58" spans="1:4">
      <c r="A58" t="s">
        <v>92</v>
      </c>
    </row>
    <row r="59" spans="1:4">
      <c r="A59" t="s">
        <v>93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DIGI-808455956-3357460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https://digitalgojp.sharepoint.com/sites/digi_portal/_layouts/15/DocIdRedir.aspx?ID=DIGI-808455956-3357460</Url>
      <Description>DIGI-808455956-3357460</Description>
    </_dlc_DocIdUrl>
    <_ip_UnifiedCompliancePolicyProperties xmlns="http://schemas.microsoft.com/sharepoint/v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BD8C64-296D-4CB9-9F83-C316F30B7AA6}"/>
</file>

<file path=customXml/itemProps2.xml><?xml version="1.0" encoding="utf-8"?>
<ds:datastoreItem xmlns:ds="http://schemas.openxmlformats.org/officeDocument/2006/customXml" ds:itemID="{A0728C7E-66ED-4D88-B0BD-A0023A345DCC}"/>
</file>

<file path=customXml/itemProps3.xml><?xml version="1.0" encoding="utf-8"?>
<ds:datastoreItem xmlns:ds="http://schemas.openxmlformats.org/officeDocument/2006/customXml" ds:itemID="{2BAE537C-60CD-4866-A00E-6DE043086ED5}"/>
</file>

<file path=customXml/itemProps4.xml><?xml version="1.0" encoding="utf-8"?>
<ds:datastoreItem xmlns:ds="http://schemas.openxmlformats.org/officeDocument/2006/customXml" ds:itemID="{4A6BA076-4771-484F-85B6-DA96070A9B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伊藤 義顕(ITO Yoshiaki)</cp:lastModifiedBy>
  <cp:revision/>
  <dcterms:created xsi:type="dcterms:W3CDTF">2021-07-12T02:26:06Z</dcterms:created>
  <dcterms:modified xsi:type="dcterms:W3CDTF">2022-01-20T00:34:24Z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59e88b0e-d361-4209-81f2-868cde03c8d3</vt:lpwstr>
  </property>
</Properties>
</file>