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41676" yWindow="3216" windowWidth="28800" windowHeight="15432"/>
  </bookViews>
  <sheets>
    <sheet name="総接種回数" sheetId="6" r:id="rId1"/>
    <sheet name="一般接種" sheetId="7" r:id="rId2"/>
    <sheet name="医療従事者等" sheetId="8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6" l="1"/>
  <c r="G6" i="6"/>
  <c r="F6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7" i="6"/>
  <c r="C8" i="6" l="1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D7" i="6"/>
  <c r="C7" i="6"/>
  <c r="B11" i="6" l="1"/>
  <c r="B12" i="6"/>
  <c r="B13" i="6"/>
  <c r="B14" i="6"/>
  <c r="B16" i="6"/>
  <c r="B17" i="6"/>
  <c r="B18" i="6"/>
  <c r="B20" i="6"/>
  <c r="B21" i="6"/>
  <c r="B22" i="6"/>
  <c r="B23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7" i="6"/>
  <c r="B8" i="6"/>
  <c r="B9" i="6"/>
  <c r="B10" i="6"/>
  <c r="B19" i="6"/>
  <c r="B24" i="6"/>
  <c r="B25" i="6"/>
  <c r="B26" i="6"/>
  <c r="B40" i="6"/>
  <c r="D6" i="6"/>
  <c r="C6" i="6"/>
  <c r="E6" i="6" l="1"/>
  <c r="B6" i="6" s="1"/>
  <c r="B15" i="6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D4" i="8"/>
  <c r="C4" i="8"/>
  <c r="B4" i="8"/>
  <c r="Q6" i="7" l="1"/>
  <c r="O6" i="7"/>
  <c r="M6" i="7"/>
  <c r="K6" i="7"/>
  <c r="J6" i="7"/>
  <c r="I6" i="7"/>
  <c r="R6" i="7" s="1"/>
  <c r="H6" i="7"/>
  <c r="G6" i="7"/>
  <c r="F6" i="7"/>
  <c r="E6" i="7"/>
  <c r="D6" i="7"/>
  <c r="C6" i="7"/>
  <c r="N6" i="7" s="1"/>
  <c r="B6" i="7"/>
  <c r="P6" i="7" l="1"/>
</calcChain>
</file>

<file path=xl/sharedStrings.xml><?xml version="1.0" encoding="utf-8"?>
<sst xmlns="http://schemas.openxmlformats.org/spreadsheetml/2006/main" count="253" uniqueCount="95">
  <si>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</si>
  <si>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（2月8日公表時点）</t>
  </si>
  <si>
    <t>都道府県名</t>
    <rPh sb="0" eb="4">
      <t>トドウフケン</t>
    </rPh>
    <rPh sb="4" eb="5">
      <t>メイ</t>
    </rPh>
    <phoneticPr fontId="2"/>
  </si>
  <si>
    <t>接種回数（2月7日まで）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</si>
  <si>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</si>
  <si>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</si>
  <si>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</si>
  <si>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</si>
  <si>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</si>
  <si>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</si>
  <si>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</si>
  <si>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</si>
  <si>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</si>
  <si>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</si>
  <si>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</si>
  <si>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</si>
  <si>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</si>
  <si>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</si>
  <si>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</si>
  <si>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</si>
  <si>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</si>
  <si>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</si>
  <si>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</si>
  <si>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</si>
  <si>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</si>
  <si>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</si>
  <si>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</si>
  <si>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</si>
  <si>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</si>
  <si>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</si>
  <si>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</si>
  <si>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</si>
  <si>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</si>
  <si>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</si>
  <si>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</si>
  <si>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</si>
  <si>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</si>
  <si>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</si>
  <si>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</si>
  <si>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</si>
  <si>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</si>
  <si>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</si>
  <si>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</si>
  <si>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</si>
  <si>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</si>
  <si>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</si>
  <si>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</si>
  <si>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</si>
  <si>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</si>
  <si>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</si>
  <si>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</si>
  <si>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</si>
  <si>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</si>
  <si>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</si>
  <si>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</si>
  <si>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</si>
  <si>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</si>
  <si>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</si>
  <si>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</si>
  <si>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</si>
  <si>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</si>
  <si>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</si>
  <si>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</si>
  <si>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</si>
  <si>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</si>
  <si>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（2月7日まで）</t>
  </si>
  <si>
    <t>ワクチン供給量
（2月6日まで）※4</t>
  </si>
  <si>
    <t>ファイザー社</t>
    <rPh sb="5" eb="6">
      <t>シャ</t>
    </rPh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</si>
  <si>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</si>
  <si>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</si>
  <si>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</t>
    </r>
    <rPh sb="5" eb="6">
      <t>シャ</t>
    </rPh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</si>
  <si>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</si>
  <si>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</si>
  <si>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</si>
  <si>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</si>
  <si>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</si>
  <si>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t>対供給量
接種率※3</t>
  </si>
  <si>
    <t>全国</t>
    <rPh sb="0" eb="2">
      <t>ゼンコク</t>
    </rPh>
    <phoneticPr fontId="2"/>
  </si>
  <si>
    <t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</si>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</sst>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color theme="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38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176" fontId="5" fillId="0" borderId="1" xfId="3" applyNumberFormat="1" applyFont="1" applyBorder="1" applyAlignment="1"/>
    <xf numFmtId="177" fontId="0" fillId="0" borderId="1" xfId="0" applyNumberFormat="1" applyBorder="1">
      <alignment vertical="center"/>
    </xf>
    <xf numFmtId="38" fontId="4" fillId="0" borderId="0" xfId="1" applyFont="1">
      <alignment vertical="center"/>
    </xf>
    <xf numFmtId="38" fontId="0" fillId="0" borderId="0" xfId="1" applyFont="1">
      <alignment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7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38" fontId="4" fillId="0" borderId="1" xfId="1" applyFont="1" applyBorder="1" applyAlignment="1">
      <alignment horizontal="left" vertical="center"/>
    </xf>
    <xf numFmtId="176" fontId="4" fillId="0" borderId="1" xfId="1" applyNumberFormat="1" applyFont="1" applyBorder="1">
      <alignment vertical="center"/>
    </xf>
    <xf numFmtId="176" fontId="4" fillId="0" borderId="7" xfId="1" applyNumberFormat="1" applyFont="1" applyBorder="1">
      <alignment vertical="center"/>
    </xf>
    <xf numFmtId="176" fontId="4" fillId="0" borderId="1" xfId="1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abSelected="1" workbookViewId="0">
      <selection activeCell="D18" sqref="D18"/>
    </sheetView>
  </sheetViews>
  <sheetFormatPr defaultRowHeight="18" x14ac:dyDescent="0.45"/>
  <cols>
    <col min="1" max="1" width="12.69921875" customWidth="1"/>
    <col min="2" max="2" width="14.09765625" style="2" customWidth="1"/>
    <col min="3" max="3" width="13.8984375" customWidth="1"/>
    <col min="4" max="4" width="14" customWidth="1"/>
    <col min="5" max="5" width="14.09765625" customWidth="1"/>
    <col min="6" max="6" width="12.8984375" customWidth="1"/>
    <col min="7" max="8" width="13.09765625" customWidth="1"/>
  </cols>
  <sheetData>
    <row r="1" spans="1:8" x14ac:dyDescent="0.45">
      <c r="A1" s="1" t="s">
        <v>0</v>
      </c>
      <c r="B1" s="8"/>
      <c r="C1" s="9"/>
      <c r="D1" s="9"/>
      <c r="G1" s="22"/>
    </row>
    <row r="2" spans="1:8" x14ac:dyDescent="0.45">
      <c r="A2" s="1"/>
      <c r="B2" s="1"/>
      <c r="C2" s="1"/>
      <c r="D2" s="1"/>
      <c r="E2" s="1"/>
      <c r="F2" s="1"/>
      <c r="H2" s="23" t="s">
        <v>1</v>
      </c>
    </row>
    <row r="3" spans="1:8" x14ac:dyDescent="0.45">
      <c r="A3" s="33" t="s">
        <v>2</v>
      </c>
      <c r="B3" s="37" t="s">
        <v>3</v>
      </c>
      <c r="C3" s="38"/>
      <c r="D3" s="38"/>
      <c r="E3" s="38"/>
      <c r="F3" s="38"/>
      <c r="G3" s="38"/>
      <c r="H3" s="39"/>
    </row>
    <row r="4" spans="1:8" x14ac:dyDescent="0.45">
      <c r="A4" s="34"/>
      <c r="B4" s="34"/>
      <c r="C4" s="33" t="s">
        <v>4</v>
      </c>
      <c r="D4" s="33" t="s">
        <v>5</v>
      </c>
      <c r="E4" s="33" t="s">
        <v>6</v>
      </c>
      <c r="F4" s="40"/>
      <c r="G4" s="40"/>
      <c r="H4" s="40"/>
    </row>
    <row r="5" spans="1:8" x14ac:dyDescent="0.45">
      <c r="A5" s="35"/>
      <c r="B5" s="35"/>
      <c r="C5" s="35"/>
      <c r="D5" s="35"/>
      <c r="E5" s="24"/>
      <c r="F5" s="31" t="s">
        <v>7</v>
      </c>
      <c r="G5" s="31" t="s">
        <v>8</v>
      </c>
      <c r="H5" s="32" t="s">
        <v>9</v>
      </c>
    </row>
    <row r="6" spans="1:8" x14ac:dyDescent="0.45">
      <c r="A6" s="7" t="s">
        <v>10</v>
      </c>
      <c r="B6" s="27">
        <f>SUM(C6:E6)</f>
        <v>209496943</v>
      </c>
      <c r="C6" s="27">
        <f t="shared" ref="C6:H6" si="0">SUM(C7:C53)</f>
        <v>101377096</v>
      </c>
      <c r="D6" s="27">
        <f t="shared" si="0"/>
        <v>99825043</v>
      </c>
      <c r="E6" s="28">
        <f t="shared" si="0"/>
        <v>8294804</v>
      </c>
      <c r="F6" s="28">
        <f t="shared" si="0"/>
        <v>904654</v>
      </c>
      <c r="G6" s="28">
        <f t="shared" si="0"/>
        <v>4266797</v>
      </c>
      <c r="H6" s="28">
        <f t="shared" si="0"/>
        <v>3123353</v>
      </c>
    </row>
    <row r="7" spans="1:8" x14ac:dyDescent="0.45">
      <c r="A7" s="25" t="s">
        <v>11</v>
      </c>
      <c r="B7" s="27">
        <f t="shared" ref="B7:B53" si="1">SUM(C7:E7)</f>
        <v>8680324</v>
      </c>
      <c r="C7" s="29">
        <f>SUM(一般接種!D7+一般接種!G7+一般接種!J7+医療従事者等!C5)</f>
        <v>4221010</v>
      </c>
      <c r="D7" s="29">
        <f>SUM(一般接種!E7+一般接種!H7+一般接種!K7+医療従事者等!D5)</f>
        <v>4151127</v>
      </c>
      <c r="E7" s="27">
        <f>SUM(F7:H7)</f>
        <v>308187</v>
      </c>
      <c r="F7" s="30">
        <v>39401</v>
      </c>
      <c r="G7" s="30">
        <v>183756</v>
      </c>
      <c r="H7" s="30">
        <v>85030</v>
      </c>
    </row>
    <row r="8" spans="1:8" x14ac:dyDescent="0.45">
      <c r="A8" s="25" t="s">
        <v>12</v>
      </c>
      <c r="B8" s="27">
        <f t="shared" si="1"/>
        <v>2170782</v>
      </c>
      <c r="C8" s="29">
        <f>SUM(一般接種!D8+一般接種!G8+一般接種!J8+医療従事者等!C6)</f>
        <v>1058430</v>
      </c>
      <c r="D8" s="29">
        <f>SUM(一般接種!E8+一般接種!H8+一般接種!K8+医療従事者等!D6)</f>
        <v>1043113</v>
      </c>
      <c r="E8" s="27">
        <f t="shared" ref="E8:E53" si="2">SUM(F8:H8)</f>
        <v>69239</v>
      </c>
      <c r="F8" s="30">
        <v>10277</v>
      </c>
      <c r="G8" s="30">
        <v>36186</v>
      </c>
      <c r="H8" s="30">
        <v>22776</v>
      </c>
    </row>
    <row r="9" spans="1:8" x14ac:dyDescent="0.45">
      <c r="A9" s="25" t="s">
        <v>13</v>
      </c>
      <c r="B9" s="27">
        <f t="shared" si="1"/>
        <v>2109836</v>
      </c>
      <c r="C9" s="29">
        <f>SUM(一般接種!D9+一般接種!G9+一般接種!J9+医療従事者等!C7)</f>
        <v>1025656</v>
      </c>
      <c r="D9" s="29">
        <f>SUM(一般接種!E9+一般接種!H9+一般接種!K9+医療従事者等!D7)</f>
        <v>1010434</v>
      </c>
      <c r="E9" s="27">
        <f t="shared" si="2"/>
        <v>73746</v>
      </c>
      <c r="F9" s="30">
        <v>9124</v>
      </c>
      <c r="G9" s="30">
        <v>36327</v>
      </c>
      <c r="H9" s="30">
        <v>28295</v>
      </c>
    </row>
    <row r="10" spans="1:8" x14ac:dyDescent="0.45">
      <c r="A10" s="25" t="s">
        <v>14</v>
      </c>
      <c r="B10" s="27">
        <f t="shared" si="1"/>
        <v>3878154</v>
      </c>
      <c r="C10" s="29">
        <f>SUM(一般接種!D10+一般接種!G10+一般接種!J10+医療従事者等!C8)</f>
        <v>1880940</v>
      </c>
      <c r="D10" s="29">
        <f>SUM(一般接種!E10+一般接種!H10+一般接種!K10+医療従事者等!D8)</f>
        <v>1845596</v>
      </c>
      <c r="E10" s="27">
        <f t="shared" si="2"/>
        <v>151618</v>
      </c>
      <c r="F10" s="30">
        <v>17150</v>
      </c>
      <c r="G10" s="30">
        <v>102435</v>
      </c>
      <c r="H10" s="30">
        <v>32033</v>
      </c>
    </row>
    <row r="11" spans="1:8" x14ac:dyDescent="0.45">
      <c r="A11" s="25" t="s">
        <v>15</v>
      </c>
      <c r="B11" s="27">
        <f t="shared" si="1"/>
        <v>1684495</v>
      </c>
      <c r="C11" s="29">
        <f>SUM(一般接種!D11+一般接種!G11+一般接種!J11+医療従事者等!C9)</f>
        <v>824669</v>
      </c>
      <c r="D11" s="29">
        <f>SUM(一般接種!E11+一般接種!H11+一般接種!K11+医療従事者等!D9)</f>
        <v>812943</v>
      </c>
      <c r="E11" s="27">
        <f t="shared" si="2"/>
        <v>46883</v>
      </c>
      <c r="F11" s="30">
        <v>4833</v>
      </c>
      <c r="G11" s="30">
        <v>26697</v>
      </c>
      <c r="H11" s="30">
        <v>15353</v>
      </c>
    </row>
    <row r="12" spans="1:8" x14ac:dyDescent="0.45">
      <c r="A12" s="25" t="s">
        <v>16</v>
      </c>
      <c r="B12" s="27">
        <f t="shared" si="1"/>
        <v>1841541</v>
      </c>
      <c r="C12" s="29">
        <f>SUM(一般接種!D12+一般接種!G12+一般接種!J12+医療従事者等!C10)</f>
        <v>897977</v>
      </c>
      <c r="D12" s="29">
        <f>SUM(一般接種!E12+一般接種!H12+一般接種!K12+医療従事者等!D10)</f>
        <v>886658</v>
      </c>
      <c r="E12" s="27">
        <f t="shared" si="2"/>
        <v>56906</v>
      </c>
      <c r="F12" s="30">
        <v>8783</v>
      </c>
      <c r="G12" s="30">
        <v>30949</v>
      </c>
      <c r="H12" s="30">
        <v>17174</v>
      </c>
    </row>
    <row r="13" spans="1:8" x14ac:dyDescent="0.45">
      <c r="A13" s="25" t="s">
        <v>17</v>
      </c>
      <c r="B13" s="27">
        <f t="shared" si="1"/>
        <v>3193212</v>
      </c>
      <c r="C13" s="29">
        <f>SUM(一般接種!D13+一般接種!G13+一般接種!J13+医療従事者等!C11)</f>
        <v>1543322</v>
      </c>
      <c r="D13" s="29">
        <f>SUM(一般接種!E13+一般接種!H13+一般接種!K13+医療従事者等!D11)</f>
        <v>1522395</v>
      </c>
      <c r="E13" s="27">
        <f t="shared" si="2"/>
        <v>127495</v>
      </c>
      <c r="F13" s="30">
        <v>17321</v>
      </c>
      <c r="G13" s="30">
        <v>62641</v>
      </c>
      <c r="H13" s="30">
        <v>47533</v>
      </c>
    </row>
    <row r="14" spans="1:8" x14ac:dyDescent="0.45">
      <c r="A14" s="25" t="s">
        <v>18</v>
      </c>
      <c r="B14" s="27">
        <f t="shared" si="1"/>
        <v>5008608</v>
      </c>
      <c r="C14" s="29">
        <f>SUM(一般接種!D14+一般接種!G14+一般接種!J14+医療従事者等!C12)</f>
        <v>2405289</v>
      </c>
      <c r="D14" s="29">
        <f>SUM(一般接種!E14+一般接種!H14+一般接種!K14+医療従事者等!D12)</f>
        <v>2370038</v>
      </c>
      <c r="E14" s="27">
        <f t="shared" si="2"/>
        <v>233281</v>
      </c>
      <c r="F14" s="30">
        <v>19865</v>
      </c>
      <c r="G14" s="30">
        <v>124289</v>
      </c>
      <c r="H14" s="30">
        <v>89127</v>
      </c>
    </row>
    <row r="15" spans="1:8" x14ac:dyDescent="0.45">
      <c r="A15" s="26" t="s">
        <v>19</v>
      </c>
      <c r="B15" s="27">
        <f t="shared" si="1"/>
        <v>3288363</v>
      </c>
      <c r="C15" s="29">
        <f>SUM(一般接種!D15+一般接種!G15+一般接種!J15+医療従事者等!C13)</f>
        <v>1586746</v>
      </c>
      <c r="D15" s="29">
        <f>SUM(一般接種!E15+一般接種!H15+一般接種!K15+医療従事者等!D13)</f>
        <v>1565000</v>
      </c>
      <c r="E15" s="27">
        <f t="shared" si="2"/>
        <v>136617</v>
      </c>
      <c r="F15" s="30">
        <v>14390</v>
      </c>
      <c r="G15" s="30">
        <v>63557</v>
      </c>
      <c r="H15" s="30">
        <v>58670</v>
      </c>
    </row>
    <row r="16" spans="1:8" x14ac:dyDescent="0.45">
      <c r="A16" s="25" t="s">
        <v>20</v>
      </c>
      <c r="B16" s="27">
        <f t="shared" si="1"/>
        <v>3282008</v>
      </c>
      <c r="C16" s="29">
        <f>SUM(一般接種!D16+一般接種!G16+一般接種!J16+医療従事者等!C14)</f>
        <v>1580784</v>
      </c>
      <c r="D16" s="29">
        <f>SUM(一般接種!E16+一般接種!H16+一般接種!K16+医療従事者等!D14)</f>
        <v>1553869</v>
      </c>
      <c r="E16" s="27">
        <f t="shared" si="2"/>
        <v>147355</v>
      </c>
      <c r="F16" s="30">
        <v>15520</v>
      </c>
      <c r="G16" s="30">
        <v>64612</v>
      </c>
      <c r="H16" s="30">
        <v>67223</v>
      </c>
    </row>
    <row r="17" spans="1:8" x14ac:dyDescent="0.45">
      <c r="A17" s="25" t="s">
        <v>21</v>
      </c>
      <c r="B17" s="27">
        <f t="shared" si="1"/>
        <v>12313587</v>
      </c>
      <c r="C17" s="29">
        <f>SUM(一般接種!D17+一般接種!G17+一般接種!J17+医療従事者等!C15)</f>
        <v>5974572</v>
      </c>
      <c r="D17" s="29">
        <f>SUM(一般接種!E17+一般接種!H17+一般接種!K17+医療従事者等!D15)</f>
        <v>5882539</v>
      </c>
      <c r="E17" s="27">
        <f t="shared" si="2"/>
        <v>456476</v>
      </c>
      <c r="F17" s="30">
        <v>43498</v>
      </c>
      <c r="G17" s="30">
        <v>213002</v>
      </c>
      <c r="H17" s="30">
        <v>199976</v>
      </c>
    </row>
    <row r="18" spans="1:8" x14ac:dyDescent="0.45">
      <c r="A18" s="25" t="s">
        <v>22</v>
      </c>
      <c r="B18" s="27">
        <f t="shared" si="1"/>
        <v>10486864</v>
      </c>
      <c r="C18" s="29">
        <f>SUM(一般接種!D18+一般接種!G18+一般接種!J18+医療従事者等!C16)</f>
        <v>5088097</v>
      </c>
      <c r="D18" s="29">
        <f>SUM(一般接種!E18+一般接種!H18+一般接種!K18+医療従事者等!D16)</f>
        <v>5016099</v>
      </c>
      <c r="E18" s="27">
        <f t="shared" si="2"/>
        <v>382668</v>
      </c>
      <c r="F18" s="30">
        <v>38917</v>
      </c>
      <c r="G18" s="30">
        <v>180584</v>
      </c>
      <c r="H18" s="30">
        <v>163167</v>
      </c>
    </row>
    <row r="19" spans="1:8" x14ac:dyDescent="0.45">
      <c r="A19" s="25" t="s">
        <v>23</v>
      </c>
      <c r="B19" s="27">
        <f t="shared" si="1"/>
        <v>22877996</v>
      </c>
      <c r="C19" s="29">
        <f>SUM(一般接種!D19+一般接種!G19+一般接種!J19+医療従事者等!C17)</f>
        <v>11043557</v>
      </c>
      <c r="D19" s="29">
        <f>SUM(一般接種!E19+一般接種!H19+一般接種!K19+医療従事者等!D17)</f>
        <v>10888707</v>
      </c>
      <c r="E19" s="27">
        <f t="shared" si="2"/>
        <v>945732</v>
      </c>
      <c r="F19" s="30">
        <v>80567</v>
      </c>
      <c r="G19" s="30">
        <v>478720</v>
      </c>
      <c r="H19" s="30">
        <v>386445</v>
      </c>
    </row>
    <row r="20" spans="1:8" x14ac:dyDescent="0.45">
      <c r="A20" s="25" t="s">
        <v>24</v>
      </c>
      <c r="B20" s="27">
        <f t="shared" si="1"/>
        <v>15208880</v>
      </c>
      <c r="C20" s="29">
        <f>SUM(一般接種!D20+一般接種!G20+一般接種!J20+医療従事者等!C18)</f>
        <v>7434829</v>
      </c>
      <c r="D20" s="29">
        <f>SUM(一般接種!E20+一般接種!H20+一般接種!K20+医療従事者等!D18)</f>
        <v>7344463</v>
      </c>
      <c r="E20" s="27">
        <f t="shared" si="2"/>
        <v>429588</v>
      </c>
      <c r="F20" s="30">
        <v>41792</v>
      </c>
      <c r="G20" s="30">
        <v>215483</v>
      </c>
      <c r="H20" s="30">
        <v>172313</v>
      </c>
    </row>
    <row r="21" spans="1:8" x14ac:dyDescent="0.45">
      <c r="A21" s="25" t="s">
        <v>25</v>
      </c>
      <c r="B21" s="27">
        <f t="shared" si="1"/>
        <v>3783047</v>
      </c>
      <c r="C21" s="29">
        <f>SUM(一般接種!D21+一般接種!G21+一般接種!J21+医療従事者等!C19)</f>
        <v>1851540</v>
      </c>
      <c r="D21" s="29">
        <f>SUM(一般接種!E21+一般接種!H21+一般接種!K21+医療従事者等!D19)</f>
        <v>1819313</v>
      </c>
      <c r="E21" s="27">
        <f t="shared" si="2"/>
        <v>112194</v>
      </c>
      <c r="F21" s="30">
        <v>14257</v>
      </c>
      <c r="G21" s="30">
        <v>55872</v>
      </c>
      <c r="H21" s="30">
        <v>42065</v>
      </c>
    </row>
    <row r="22" spans="1:8" x14ac:dyDescent="0.45">
      <c r="A22" s="25" t="s">
        <v>26</v>
      </c>
      <c r="B22" s="27">
        <f t="shared" si="1"/>
        <v>1822543</v>
      </c>
      <c r="C22" s="29">
        <f>SUM(一般接種!D22+一般接種!G22+一般接種!J22+医療従事者等!C20)</f>
        <v>877569</v>
      </c>
      <c r="D22" s="29">
        <f>SUM(一般接種!E22+一般接種!H22+一般接種!K22+医療従事者等!D20)</f>
        <v>868621</v>
      </c>
      <c r="E22" s="27">
        <f t="shared" si="2"/>
        <v>76353</v>
      </c>
      <c r="F22" s="30">
        <v>9517</v>
      </c>
      <c r="G22" s="30">
        <v>32590</v>
      </c>
      <c r="H22" s="30">
        <v>34246</v>
      </c>
    </row>
    <row r="23" spans="1:8" x14ac:dyDescent="0.45">
      <c r="A23" s="25" t="s">
        <v>27</v>
      </c>
      <c r="B23" s="27">
        <f t="shared" si="1"/>
        <v>1902938</v>
      </c>
      <c r="C23" s="29">
        <f>SUM(一般接種!D23+一般接種!G23+一般接種!J23+医療従事者等!C21)</f>
        <v>914772</v>
      </c>
      <c r="D23" s="29">
        <f>SUM(一般接種!E23+一般接種!H23+一般接種!K23+医療従事者等!D21)</f>
        <v>901337</v>
      </c>
      <c r="E23" s="27">
        <f t="shared" si="2"/>
        <v>86829</v>
      </c>
      <c r="F23" s="30">
        <v>7907</v>
      </c>
      <c r="G23" s="30">
        <v>50859</v>
      </c>
      <c r="H23" s="30">
        <v>28063</v>
      </c>
    </row>
    <row r="24" spans="1:8" x14ac:dyDescent="0.45">
      <c r="A24" s="25" t="s">
        <v>28</v>
      </c>
      <c r="B24" s="27">
        <f t="shared" si="1"/>
        <v>1307424</v>
      </c>
      <c r="C24" s="29">
        <f>SUM(一般接種!D24+一般接種!G24+一般接種!J24+医療従事者等!C22)</f>
        <v>632004</v>
      </c>
      <c r="D24" s="29">
        <f>SUM(一般接種!E24+一般接種!H24+一般接種!K24+医療従事者等!D22)</f>
        <v>625041</v>
      </c>
      <c r="E24" s="27">
        <f t="shared" si="2"/>
        <v>50379</v>
      </c>
      <c r="F24" s="30">
        <v>7181</v>
      </c>
      <c r="G24" s="30">
        <v>27693</v>
      </c>
      <c r="H24" s="30">
        <v>15505</v>
      </c>
    </row>
    <row r="25" spans="1:8" x14ac:dyDescent="0.45">
      <c r="A25" s="25" t="s">
        <v>29</v>
      </c>
      <c r="B25" s="27">
        <f t="shared" si="1"/>
        <v>1387202</v>
      </c>
      <c r="C25" s="29">
        <f>SUM(一般接種!D25+一般接種!G25+一般接種!J25+医療従事者等!C23)</f>
        <v>666322</v>
      </c>
      <c r="D25" s="29">
        <f>SUM(一般接種!E25+一般接種!H25+一般接種!K25+医療従事者等!D23)</f>
        <v>656829</v>
      </c>
      <c r="E25" s="27">
        <f t="shared" si="2"/>
        <v>64051</v>
      </c>
      <c r="F25" s="30">
        <v>5961</v>
      </c>
      <c r="G25" s="30">
        <v>34315</v>
      </c>
      <c r="H25" s="30">
        <v>23775</v>
      </c>
    </row>
    <row r="26" spans="1:8" x14ac:dyDescent="0.45">
      <c r="A26" s="25" t="s">
        <v>30</v>
      </c>
      <c r="B26" s="27">
        <f t="shared" si="1"/>
        <v>3450049</v>
      </c>
      <c r="C26" s="29">
        <f>SUM(一般接種!D26+一般接種!G26+一般接種!J26+医療従事者等!C24)</f>
        <v>1685096</v>
      </c>
      <c r="D26" s="29">
        <f>SUM(一般接種!E26+一般接種!H26+一般接種!K26+医療従事者等!D24)</f>
        <v>1659434</v>
      </c>
      <c r="E26" s="27">
        <f t="shared" si="2"/>
        <v>105519</v>
      </c>
      <c r="F26" s="30">
        <v>12969</v>
      </c>
      <c r="G26" s="30">
        <v>54171</v>
      </c>
      <c r="H26" s="30">
        <v>38379</v>
      </c>
    </row>
    <row r="27" spans="1:8" x14ac:dyDescent="0.45">
      <c r="A27" s="25" t="s">
        <v>31</v>
      </c>
      <c r="B27" s="27">
        <f t="shared" si="1"/>
        <v>3421727</v>
      </c>
      <c r="C27" s="29">
        <f>SUM(一般接種!D27+一般接種!G27+一般接種!J27+医療従事者等!C25)</f>
        <v>1634319</v>
      </c>
      <c r="D27" s="29">
        <f>SUM(一般接種!E27+一般接種!H27+一般接種!K27+医療従事者等!D25)</f>
        <v>1618849</v>
      </c>
      <c r="E27" s="27">
        <f t="shared" si="2"/>
        <v>168559</v>
      </c>
      <c r="F27" s="30">
        <v>14442</v>
      </c>
      <c r="G27" s="30">
        <v>81024</v>
      </c>
      <c r="H27" s="30">
        <v>73093</v>
      </c>
    </row>
    <row r="28" spans="1:8" x14ac:dyDescent="0.45">
      <c r="A28" s="25" t="s">
        <v>32</v>
      </c>
      <c r="B28" s="27">
        <f t="shared" si="1"/>
        <v>6311302</v>
      </c>
      <c r="C28" s="29">
        <f>SUM(一般接種!D28+一般接種!G28+一般接種!J28+医療従事者等!C26)</f>
        <v>3065598</v>
      </c>
      <c r="D28" s="29">
        <f>SUM(一般接種!E28+一般接種!H28+一般接種!K28+医療従事者等!D26)</f>
        <v>3026309</v>
      </c>
      <c r="E28" s="27">
        <f t="shared" si="2"/>
        <v>219395</v>
      </c>
      <c r="F28" s="30">
        <v>19830</v>
      </c>
      <c r="G28" s="30">
        <v>99266</v>
      </c>
      <c r="H28" s="30">
        <v>100299</v>
      </c>
    </row>
    <row r="29" spans="1:8" x14ac:dyDescent="0.45">
      <c r="A29" s="25" t="s">
        <v>33</v>
      </c>
      <c r="B29" s="27">
        <f t="shared" si="1"/>
        <v>12275347</v>
      </c>
      <c r="C29" s="29">
        <f>SUM(一般接種!D29+一般接種!G29+一般接種!J29+医療従事者等!C27)</f>
        <v>5895604</v>
      </c>
      <c r="D29" s="29">
        <f>SUM(一般接種!E29+一般接種!H29+一般接種!K29+医療従事者等!D27)</f>
        <v>5781716</v>
      </c>
      <c r="E29" s="27">
        <f t="shared" si="2"/>
        <v>598027</v>
      </c>
      <c r="F29" s="30">
        <v>40358</v>
      </c>
      <c r="G29" s="30">
        <v>327848</v>
      </c>
      <c r="H29" s="30">
        <v>229821</v>
      </c>
    </row>
    <row r="30" spans="1:8" x14ac:dyDescent="0.45">
      <c r="A30" s="25" t="s">
        <v>34</v>
      </c>
      <c r="B30" s="27">
        <f t="shared" si="1"/>
        <v>2978305</v>
      </c>
      <c r="C30" s="29">
        <f>SUM(一般接種!D30+一般接種!G30+一般接種!J30+医療従事者等!C28)</f>
        <v>1449496</v>
      </c>
      <c r="D30" s="29">
        <f>SUM(一般接種!E30+一般接種!H30+一般接種!K30+医療従事者等!D28)</f>
        <v>1432323</v>
      </c>
      <c r="E30" s="27">
        <f t="shared" si="2"/>
        <v>96486</v>
      </c>
      <c r="F30" s="30">
        <v>13872</v>
      </c>
      <c r="G30" s="30">
        <v>52314</v>
      </c>
      <c r="H30" s="30">
        <v>30300</v>
      </c>
    </row>
    <row r="31" spans="1:8" x14ac:dyDescent="0.45">
      <c r="A31" s="25" t="s">
        <v>35</v>
      </c>
      <c r="B31" s="27">
        <f t="shared" si="1"/>
        <v>2343236</v>
      </c>
      <c r="C31" s="29">
        <f>SUM(一般接種!D31+一般接種!G31+一般接種!J31+医療従事者等!C29)</f>
        <v>1135659</v>
      </c>
      <c r="D31" s="29">
        <f>SUM(一般接種!E31+一般接種!H31+一般接種!K31+医療従事者等!D29)</f>
        <v>1122168</v>
      </c>
      <c r="E31" s="27">
        <f t="shared" si="2"/>
        <v>85409</v>
      </c>
      <c r="F31" s="30">
        <v>8300</v>
      </c>
      <c r="G31" s="30">
        <v>44657</v>
      </c>
      <c r="H31" s="30">
        <v>32452</v>
      </c>
    </row>
    <row r="32" spans="1:8" x14ac:dyDescent="0.45">
      <c r="A32" s="25" t="s">
        <v>36</v>
      </c>
      <c r="B32" s="27">
        <f t="shared" si="1"/>
        <v>4097377</v>
      </c>
      <c r="C32" s="29">
        <f>SUM(一般接種!D32+一般接種!G32+一般接種!J32+医療従事者等!C30)</f>
        <v>1996444</v>
      </c>
      <c r="D32" s="29">
        <f>SUM(一般接種!E32+一般接種!H32+一般接種!K32+医療従事者等!D30)</f>
        <v>1958835</v>
      </c>
      <c r="E32" s="27">
        <f t="shared" si="2"/>
        <v>142098</v>
      </c>
      <c r="F32" s="30">
        <v>20035</v>
      </c>
      <c r="G32" s="30">
        <v>63923</v>
      </c>
      <c r="H32" s="30">
        <v>58140</v>
      </c>
    </row>
    <row r="33" spans="1:8" x14ac:dyDescent="0.45">
      <c r="A33" s="25" t="s">
        <v>37</v>
      </c>
      <c r="B33" s="27">
        <f t="shared" si="1"/>
        <v>13991519</v>
      </c>
      <c r="C33" s="29">
        <f>SUM(一般接種!D33+一般接種!G33+一般接種!J33+医療従事者等!C31)</f>
        <v>6799272</v>
      </c>
      <c r="D33" s="29">
        <f>SUM(一般接種!E33+一般接種!H33+一般接種!K33+医療従事者等!D31)</f>
        <v>6692672</v>
      </c>
      <c r="E33" s="27">
        <f t="shared" si="2"/>
        <v>499575</v>
      </c>
      <c r="F33" s="30">
        <v>49451</v>
      </c>
      <c r="G33" s="30">
        <v>257148</v>
      </c>
      <c r="H33" s="30">
        <v>192976</v>
      </c>
    </row>
    <row r="34" spans="1:8" x14ac:dyDescent="0.45">
      <c r="A34" s="25" t="s">
        <v>38</v>
      </c>
      <c r="B34" s="27">
        <f t="shared" si="1"/>
        <v>9014117</v>
      </c>
      <c r="C34" s="29">
        <f>SUM(一般接種!D34+一般接種!G34+一般接種!J34+医療従事者等!C32)</f>
        <v>4363325</v>
      </c>
      <c r="D34" s="29">
        <f>SUM(一般接種!E34+一般接種!H34+一般接種!K34+医療従事者等!D32)</f>
        <v>4302882</v>
      </c>
      <c r="E34" s="27">
        <f t="shared" si="2"/>
        <v>347910</v>
      </c>
      <c r="F34" s="30">
        <v>38951</v>
      </c>
      <c r="G34" s="30">
        <v>190543</v>
      </c>
      <c r="H34" s="30">
        <v>118416</v>
      </c>
    </row>
    <row r="35" spans="1:8" x14ac:dyDescent="0.45">
      <c r="A35" s="25" t="s">
        <v>39</v>
      </c>
      <c r="B35" s="27">
        <f t="shared" si="1"/>
        <v>2235736</v>
      </c>
      <c r="C35" s="29">
        <f>SUM(一般接種!D35+一般接種!G35+一般接種!J35+医療従事者等!C33)</f>
        <v>1078845</v>
      </c>
      <c r="D35" s="29">
        <f>SUM(一般接種!E35+一般接種!H35+一般接種!K35+医療従事者等!D33)</f>
        <v>1065908</v>
      </c>
      <c r="E35" s="27">
        <f t="shared" si="2"/>
        <v>90983</v>
      </c>
      <c r="F35" s="30">
        <v>5541</v>
      </c>
      <c r="G35" s="30">
        <v>44031</v>
      </c>
      <c r="H35" s="30">
        <v>41411</v>
      </c>
    </row>
    <row r="36" spans="1:8" x14ac:dyDescent="0.45">
      <c r="A36" s="25" t="s">
        <v>40</v>
      </c>
      <c r="B36" s="27">
        <f t="shared" si="1"/>
        <v>1538819</v>
      </c>
      <c r="C36" s="29">
        <f>SUM(一般接種!D36+一般接種!G36+一般接種!J36+医療従事者等!C34)</f>
        <v>737168</v>
      </c>
      <c r="D36" s="29">
        <f>SUM(一般接種!E36+一般接種!H36+一般接種!K36+医療従事者等!D34)</f>
        <v>724289</v>
      </c>
      <c r="E36" s="27">
        <f t="shared" si="2"/>
        <v>77362</v>
      </c>
      <c r="F36" s="30">
        <v>7349</v>
      </c>
      <c r="G36" s="30">
        <v>38921</v>
      </c>
      <c r="H36" s="30">
        <v>31092</v>
      </c>
    </row>
    <row r="37" spans="1:8" x14ac:dyDescent="0.45">
      <c r="A37" s="25" t="s">
        <v>41</v>
      </c>
      <c r="B37" s="27">
        <f t="shared" si="1"/>
        <v>903453</v>
      </c>
      <c r="C37" s="29">
        <f>SUM(一般接種!D37+一般接種!G37+一般接種!J37+医療従事者等!C35)</f>
        <v>432775</v>
      </c>
      <c r="D37" s="29">
        <f>SUM(一般接種!E37+一般接種!H37+一般接種!K37+医療従事者等!D35)</f>
        <v>426426</v>
      </c>
      <c r="E37" s="27">
        <f t="shared" si="2"/>
        <v>44252</v>
      </c>
      <c r="F37" s="30">
        <v>4819</v>
      </c>
      <c r="G37" s="30">
        <v>20895</v>
      </c>
      <c r="H37" s="30">
        <v>18538</v>
      </c>
    </row>
    <row r="38" spans="1:8" x14ac:dyDescent="0.45">
      <c r="A38" s="25" t="s">
        <v>42</v>
      </c>
      <c r="B38" s="27">
        <f t="shared" si="1"/>
        <v>1137951</v>
      </c>
      <c r="C38" s="29">
        <f>SUM(一般接種!D38+一般接種!G38+一般接種!J38+医療従事者等!C36)</f>
        <v>547908</v>
      </c>
      <c r="D38" s="29">
        <f>SUM(一般接種!E38+一般接種!H38+一般接種!K38+医療従事者等!D36)</f>
        <v>538313</v>
      </c>
      <c r="E38" s="27">
        <f t="shared" si="2"/>
        <v>51730</v>
      </c>
      <c r="F38" s="30">
        <v>4669</v>
      </c>
      <c r="G38" s="30">
        <v>28169</v>
      </c>
      <c r="H38" s="30">
        <v>18892</v>
      </c>
    </row>
    <row r="39" spans="1:8" x14ac:dyDescent="0.45">
      <c r="A39" s="25" t="s">
        <v>43</v>
      </c>
      <c r="B39" s="27">
        <f t="shared" si="1"/>
        <v>3135205</v>
      </c>
      <c r="C39" s="29">
        <f>SUM(一般接種!D39+一般接種!G39+一般接種!J39+医療従事者等!C37)</f>
        <v>1481252</v>
      </c>
      <c r="D39" s="29">
        <f>SUM(一般接種!E39+一般接種!H39+一般接種!K39+医療従事者等!D37)</f>
        <v>1448485</v>
      </c>
      <c r="E39" s="27">
        <f t="shared" si="2"/>
        <v>205468</v>
      </c>
      <c r="F39" s="30">
        <v>21596</v>
      </c>
      <c r="G39" s="30">
        <v>121302</v>
      </c>
      <c r="H39" s="30">
        <v>62570</v>
      </c>
    </row>
    <row r="40" spans="1:8" x14ac:dyDescent="0.45">
      <c r="A40" s="25" t="s">
        <v>44</v>
      </c>
      <c r="B40" s="27">
        <f t="shared" si="1"/>
        <v>4584396</v>
      </c>
      <c r="C40" s="29">
        <f>SUM(一般接種!D40+一般接種!G40+一般接種!J40+医療従事者等!C38)</f>
        <v>2196741</v>
      </c>
      <c r="D40" s="29">
        <f>SUM(一般接種!E40+一般接種!H40+一般接種!K40+医療従事者等!D38)</f>
        <v>2163047</v>
      </c>
      <c r="E40" s="27">
        <f t="shared" si="2"/>
        <v>224608</v>
      </c>
      <c r="F40" s="30">
        <v>21913</v>
      </c>
      <c r="G40" s="30">
        <v>108814</v>
      </c>
      <c r="H40" s="30">
        <v>93881</v>
      </c>
    </row>
    <row r="41" spans="1:8" x14ac:dyDescent="0.45">
      <c r="A41" s="25" t="s">
        <v>45</v>
      </c>
      <c r="B41" s="27">
        <f t="shared" si="1"/>
        <v>2297441</v>
      </c>
      <c r="C41" s="29">
        <f>SUM(一般接種!D41+一般接種!G41+一般接種!J41+医療従事者等!C39)</f>
        <v>1097167</v>
      </c>
      <c r="D41" s="29">
        <f>SUM(一般接種!E41+一般接種!H41+一般接種!K41+医療従事者等!D39)</f>
        <v>1072131</v>
      </c>
      <c r="E41" s="27">
        <f t="shared" si="2"/>
        <v>128143</v>
      </c>
      <c r="F41" s="30">
        <v>43969</v>
      </c>
      <c r="G41" s="30">
        <v>40810</v>
      </c>
      <c r="H41" s="30">
        <v>43364</v>
      </c>
    </row>
    <row r="42" spans="1:8" x14ac:dyDescent="0.45">
      <c r="A42" s="25" t="s">
        <v>46</v>
      </c>
      <c r="B42" s="27">
        <f t="shared" si="1"/>
        <v>1221508</v>
      </c>
      <c r="C42" s="29">
        <f>SUM(一般接種!D42+一般接種!G42+一般接種!J42+医療従事者等!C40)</f>
        <v>587638</v>
      </c>
      <c r="D42" s="29">
        <f>SUM(一般接種!E42+一般接種!H42+一般接種!K42+医療従事者等!D40)</f>
        <v>579484</v>
      </c>
      <c r="E42" s="27">
        <f t="shared" si="2"/>
        <v>54386</v>
      </c>
      <c r="F42" s="30">
        <v>7341</v>
      </c>
      <c r="G42" s="30">
        <v>31548</v>
      </c>
      <c r="H42" s="30">
        <v>15497</v>
      </c>
    </row>
    <row r="43" spans="1:8" x14ac:dyDescent="0.45">
      <c r="A43" s="25" t="s">
        <v>47</v>
      </c>
      <c r="B43" s="27">
        <f t="shared" si="1"/>
        <v>1571107</v>
      </c>
      <c r="C43" s="29">
        <f>SUM(一般接種!D43+一般接種!G43+一般接種!J43+医療従事者等!C41)</f>
        <v>762194</v>
      </c>
      <c r="D43" s="29">
        <f>SUM(一般接種!E43+一般接種!H43+一般接種!K43+医療従事者等!D41)</f>
        <v>752348</v>
      </c>
      <c r="E43" s="27">
        <f t="shared" si="2"/>
        <v>56565</v>
      </c>
      <c r="F43" s="30">
        <v>7077</v>
      </c>
      <c r="G43" s="30">
        <v>33410</v>
      </c>
      <c r="H43" s="30">
        <v>16078</v>
      </c>
    </row>
    <row r="44" spans="1:8" x14ac:dyDescent="0.45">
      <c r="A44" s="25" t="s">
        <v>48</v>
      </c>
      <c r="B44" s="27">
        <f t="shared" si="1"/>
        <v>2249696</v>
      </c>
      <c r="C44" s="29">
        <f>SUM(一般接種!D44+一般接種!G44+一般接種!J44+医療従事者等!C42)</f>
        <v>1087408</v>
      </c>
      <c r="D44" s="29">
        <f>SUM(一般接種!E44+一般接種!H44+一般接種!K44+医療従事者等!D42)</f>
        <v>1074629</v>
      </c>
      <c r="E44" s="27">
        <f t="shared" si="2"/>
        <v>87659</v>
      </c>
      <c r="F44" s="30">
        <v>11462</v>
      </c>
      <c r="G44" s="30">
        <v>47875</v>
      </c>
      <c r="H44" s="30">
        <v>28322</v>
      </c>
    </row>
    <row r="45" spans="1:8" x14ac:dyDescent="0.45">
      <c r="A45" s="25" t="s">
        <v>49</v>
      </c>
      <c r="B45" s="27">
        <f t="shared" si="1"/>
        <v>1159253</v>
      </c>
      <c r="C45" s="29">
        <f>SUM(一般接種!D45+一般接種!G45+一般接種!J45+医療従事者等!C43)</f>
        <v>554303</v>
      </c>
      <c r="D45" s="29">
        <f>SUM(一般接種!E45+一般接種!H45+一般接種!K45+医療従事者等!D43)</f>
        <v>546810</v>
      </c>
      <c r="E45" s="27">
        <f t="shared" si="2"/>
        <v>58140</v>
      </c>
      <c r="F45" s="30">
        <v>10291</v>
      </c>
      <c r="G45" s="30">
        <v>31285</v>
      </c>
      <c r="H45" s="30">
        <v>16564</v>
      </c>
    </row>
    <row r="46" spans="1:8" x14ac:dyDescent="0.45">
      <c r="A46" s="25" t="s">
        <v>50</v>
      </c>
      <c r="B46" s="27">
        <f t="shared" si="1"/>
        <v>8333963</v>
      </c>
      <c r="C46" s="29">
        <f>SUM(一般接種!D46+一般接種!G46+一般接種!J46+医療従事者等!C44)</f>
        <v>4052572</v>
      </c>
      <c r="D46" s="29">
        <f>SUM(一般接種!E46+一般接種!H46+一般接種!K46+医療従事者等!D44)</f>
        <v>3965542</v>
      </c>
      <c r="E46" s="27">
        <f t="shared" si="2"/>
        <v>315849</v>
      </c>
      <c r="F46" s="30">
        <v>34618</v>
      </c>
      <c r="G46" s="30">
        <v>168692</v>
      </c>
      <c r="H46" s="30">
        <v>112539</v>
      </c>
    </row>
    <row r="47" spans="1:8" x14ac:dyDescent="0.45">
      <c r="A47" s="25" t="s">
        <v>51</v>
      </c>
      <c r="B47" s="27">
        <f t="shared" si="1"/>
        <v>1369493</v>
      </c>
      <c r="C47" s="29">
        <f>SUM(一般接種!D47+一般接種!G47+一般接種!J47+医療従事者等!C45)</f>
        <v>643617</v>
      </c>
      <c r="D47" s="29">
        <f>SUM(一般接種!E47+一般接種!H47+一般接種!K47+医療従事者等!D45)</f>
        <v>634032</v>
      </c>
      <c r="E47" s="27">
        <f t="shared" si="2"/>
        <v>91844</v>
      </c>
      <c r="F47" s="30">
        <v>7660</v>
      </c>
      <c r="G47" s="30">
        <v>53517</v>
      </c>
      <c r="H47" s="30">
        <v>30667</v>
      </c>
    </row>
    <row r="48" spans="1:8" x14ac:dyDescent="0.45">
      <c r="A48" s="25" t="s">
        <v>52</v>
      </c>
      <c r="B48" s="27">
        <f t="shared" si="1"/>
        <v>2223957</v>
      </c>
      <c r="C48" s="29">
        <f>SUM(一般接種!D48+一般接種!G48+一般接種!J48+医療従事者等!C46)</f>
        <v>1074773</v>
      </c>
      <c r="D48" s="29">
        <f>SUM(一般接種!E48+一般接種!H48+一般接種!K48+医療従事者等!D46)</f>
        <v>1057570</v>
      </c>
      <c r="E48" s="27">
        <f t="shared" si="2"/>
        <v>91614</v>
      </c>
      <c r="F48" s="30">
        <v>13045</v>
      </c>
      <c r="G48" s="30">
        <v>48661</v>
      </c>
      <c r="H48" s="30">
        <v>29908</v>
      </c>
    </row>
    <row r="49" spans="1:8" x14ac:dyDescent="0.45">
      <c r="A49" s="25" t="s">
        <v>53</v>
      </c>
      <c r="B49" s="27">
        <f t="shared" si="1"/>
        <v>2956674</v>
      </c>
      <c r="C49" s="29">
        <f>SUM(一般接種!D49+一般接種!G49+一般接種!J49+医療従事者等!C47)</f>
        <v>1427602</v>
      </c>
      <c r="D49" s="29">
        <f>SUM(一般接種!E49+一般接種!H49+一般接種!K49+医療従事者等!D47)</f>
        <v>1409920</v>
      </c>
      <c r="E49" s="27">
        <f t="shared" si="2"/>
        <v>119152</v>
      </c>
      <c r="F49" s="30">
        <v>20507</v>
      </c>
      <c r="G49" s="30">
        <v>63087</v>
      </c>
      <c r="H49" s="30">
        <v>35558</v>
      </c>
    </row>
    <row r="50" spans="1:8" x14ac:dyDescent="0.45">
      <c r="A50" s="25" t="s">
        <v>54</v>
      </c>
      <c r="B50" s="27">
        <f t="shared" si="1"/>
        <v>1870705</v>
      </c>
      <c r="C50" s="29">
        <f>SUM(一般接種!D50+一般接種!G50+一般接種!J50+医療従事者等!C48)</f>
        <v>904614</v>
      </c>
      <c r="D50" s="29">
        <f>SUM(一般接種!E50+一般接種!H50+一般接種!K50+医療従事者等!D48)</f>
        <v>888408</v>
      </c>
      <c r="E50" s="27">
        <f t="shared" si="2"/>
        <v>77683</v>
      </c>
      <c r="F50" s="30">
        <v>16405</v>
      </c>
      <c r="G50" s="30">
        <v>41157</v>
      </c>
      <c r="H50" s="30">
        <v>20121</v>
      </c>
    </row>
    <row r="51" spans="1:8" x14ac:dyDescent="0.45">
      <c r="A51" s="25" t="s">
        <v>55</v>
      </c>
      <c r="B51" s="27">
        <f t="shared" si="1"/>
        <v>1771057</v>
      </c>
      <c r="C51" s="29">
        <f>SUM(一般接種!D51+一般接種!G51+一般接種!J51+医療従事者等!C49)</f>
        <v>849367</v>
      </c>
      <c r="D51" s="29">
        <f>SUM(一般接種!E51+一般接種!H51+一般接種!K51+医療従事者等!D49)</f>
        <v>836141</v>
      </c>
      <c r="E51" s="27">
        <f t="shared" si="2"/>
        <v>85549</v>
      </c>
      <c r="F51" s="30">
        <v>10538</v>
      </c>
      <c r="G51" s="30">
        <v>43646</v>
      </c>
      <c r="H51" s="30">
        <v>31365</v>
      </c>
    </row>
    <row r="52" spans="1:8" x14ac:dyDescent="0.45">
      <c r="A52" s="25" t="s">
        <v>56</v>
      </c>
      <c r="B52" s="27">
        <f t="shared" si="1"/>
        <v>2661815</v>
      </c>
      <c r="C52" s="29">
        <f>SUM(一般接種!D52+一般接種!G52+一般接種!J52+医療従事者等!C50)</f>
        <v>1287550</v>
      </c>
      <c r="D52" s="29">
        <f>SUM(一般接種!E52+一般接種!H52+一般接種!K52+医療従事者等!D50)</f>
        <v>1264174</v>
      </c>
      <c r="E52" s="27">
        <f t="shared" si="2"/>
        <v>110091</v>
      </c>
      <c r="F52" s="30">
        <v>15730</v>
      </c>
      <c r="G52" s="30">
        <v>57245</v>
      </c>
      <c r="H52" s="30">
        <v>37116</v>
      </c>
    </row>
    <row r="53" spans="1:8" x14ac:dyDescent="0.45">
      <c r="A53" s="25" t="s">
        <v>57</v>
      </c>
      <c r="B53" s="27">
        <f t="shared" si="1"/>
        <v>2163931</v>
      </c>
      <c r="C53" s="29">
        <f>SUM(一般接種!D53+一般接種!G53+一般接種!J53+医療従事者等!C51)</f>
        <v>1040704</v>
      </c>
      <c r="D53" s="29">
        <f>SUM(一般接種!E53+一般接種!H53+一般接種!K53+医療従事者等!D51)</f>
        <v>1018076</v>
      </c>
      <c r="E53" s="27">
        <f t="shared" si="2"/>
        <v>105151</v>
      </c>
      <c r="F53" s="30">
        <v>15655</v>
      </c>
      <c r="G53" s="30">
        <v>52271</v>
      </c>
      <c r="H53" s="30">
        <v>37225</v>
      </c>
    </row>
    <row r="54" spans="1:8" x14ac:dyDescent="0.45">
      <c r="A54" s="1"/>
      <c r="B54" s="8"/>
      <c r="C54" s="1"/>
      <c r="D54" s="1"/>
      <c r="E54" s="1"/>
      <c r="F54" s="1"/>
      <c r="G54" s="1"/>
      <c r="H54" s="1"/>
    </row>
    <row r="55" spans="1:8" x14ac:dyDescent="0.45">
      <c r="A55" s="36" t="s">
        <v>58</v>
      </c>
      <c r="B55" s="36"/>
      <c r="C55" s="36"/>
      <c r="D55" s="36"/>
      <c r="E55" s="36"/>
      <c r="F55" s="36"/>
      <c r="G55" s="1"/>
      <c r="H55" s="1"/>
    </row>
    <row r="56" spans="1:8" x14ac:dyDescent="0.45">
      <c r="A56" s="1" t="s">
        <v>59</v>
      </c>
      <c r="B56" s="1"/>
      <c r="C56" s="1"/>
      <c r="D56" s="1"/>
      <c r="E56" s="1"/>
      <c r="F56" s="1"/>
      <c r="G56" s="1"/>
      <c r="H56" s="1"/>
    </row>
    <row r="57" spans="1:8" x14ac:dyDescent="0.45">
      <c r="A57" s="1" t="s">
        <v>60</v>
      </c>
      <c r="B57" s="1"/>
      <c r="C57" s="1"/>
      <c r="D57" s="1"/>
      <c r="E57" s="1"/>
      <c r="F57" s="1"/>
      <c r="G57" s="1"/>
      <c r="H57" s="1"/>
    </row>
    <row r="58" spans="1:8" x14ac:dyDescent="0.45">
      <c r="A58" s="9" t="s">
        <v>61</v>
      </c>
      <c r="B58" s="1"/>
      <c r="C58" s="1"/>
      <c r="D58" s="1"/>
      <c r="E58" s="1"/>
      <c r="F58" s="1"/>
      <c r="G58" s="1"/>
      <c r="H58" s="1"/>
    </row>
    <row r="59" spans="1:8" x14ac:dyDescent="0.45">
      <c r="A59" s="36" t="s">
        <v>62</v>
      </c>
      <c r="B59" s="36"/>
      <c r="C59" s="36"/>
      <c r="D59" s="36"/>
      <c r="E59" s="36"/>
      <c r="F59" s="36"/>
      <c r="G59" s="36"/>
      <c r="H59" s="36"/>
    </row>
    <row r="60" spans="1:8" x14ac:dyDescent="0.45">
      <c r="A60" s="9" t="s">
        <v>63</v>
      </c>
      <c r="B60" s="9"/>
      <c r="C60" s="9"/>
      <c r="D60" s="9"/>
      <c r="E60" s="9"/>
      <c r="F60" s="1"/>
      <c r="G60" s="1"/>
      <c r="H60" s="1"/>
    </row>
  </sheetData>
  <mergeCells count="8">
    <mergeCell ref="A3:A5"/>
    <mergeCell ref="A59:H59"/>
    <mergeCell ref="A55:F55"/>
    <mergeCell ref="B4:B5"/>
    <mergeCell ref="C4:C5"/>
    <mergeCell ref="D4:D5"/>
    <mergeCell ref="B3:H3"/>
    <mergeCell ref="E4:H4"/>
  </mergeCells>
  <phoneticPr fontId="2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workbookViewId="0">
      <selection activeCell="M3" sqref="M3:R3"/>
    </sheetView>
  </sheetViews>
  <sheetFormatPr defaultRowHeight="18" x14ac:dyDescent="0.45"/>
  <cols>
    <col min="1" max="1" width="13.59765625" customWidth="1"/>
    <col min="2" max="2" width="11.3984375" style="2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1" t="s">
        <v>64</v>
      </c>
      <c r="B1" s="8"/>
      <c r="C1" s="9"/>
      <c r="D1" s="9"/>
    </row>
    <row r="2" spans="1:18" x14ac:dyDescent="0.45">
      <c r="B2"/>
      <c r="Q2" s="42" t="s">
        <v>1</v>
      </c>
      <c r="R2" s="42"/>
    </row>
    <row r="3" spans="1:18" ht="37.5" customHeight="1" x14ac:dyDescent="0.45">
      <c r="A3" s="43" t="s">
        <v>2</v>
      </c>
      <c r="B3" s="46" t="s">
        <v>65</v>
      </c>
      <c r="C3" s="46"/>
      <c r="D3" s="46"/>
      <c r="E3" s="46"/>
      <c r="F3" s="46"/>
      <c r="G3" s="46"/>
      <c r="H3" s="46"/>
      <c r="I3" s="46"/>
      <c r="J3" s="46"/>
      <c r="K3" s="46"/>
      <c r="M3" s="46" t="s">
        <v>66</v>
      </c>
      <c r="N3" s="46"/>
      <c r="O3" s="46"/>
      <c r="P3" s="46"/>
      <c r="Q3" s="46"/>
      <c r="R3" s="46"/>
    </row>
    <row r="4" spans="1:18" ht="18.75" customHeight="1" x14ac:dyDescent="0.45">
      <c r="A4" s="44"/>
      <c r="B4" s="47" t="s">
        <v>10</v>
      </c>
      <c r="C4" s="48" t="s">
        <v>67</v>
      </c>
      <c r="D4" s="48"/>
      <c r="E4" s="48"/>
      <c r="F4" s="49" t="s">
        <v>68</v>
      </c>
      <c r="G4" s="50"/>
      <c r="H4" s="51"/>
      <c r="I4" s="49" t="s">
        <v>69</v>
      </c>
      <c r="J4" s="50"/>
      <c r="K4" s="51"/>
      <c r="M4" s="40" t="s">
        <v>70</v>
      </c>
      <c r="N4" s="40"/>
      <c r="O4" s="46" t="s">
        <v>71</v>
      </c>
      <c r="P4" s="46"/>
      <c r="Q4" s="48" t="s">
        <v>69</v>
      </c>
      <c r="R4" s="48"/>
    </row>
    <row r="5" spans="1:18" ht="36" x14ac:dyDescent="0.45">
      <c r="A5" s="45"/>
      <c r="B5" s="47"/>
      <c r="C5" s="11" t="s">
        <v>72</v>
      </c>
      <c r="D5" s="11" t="s">
        <v>4</v>
      </c>
      <c r="E5" s="11" t="s">
        <v>5</v>
      </c>
      <c r="F5" s="11" t="s">
        <v>72</v>
      </c>
      <c r="G5" s="11" t="s">
        <v>4</v>
      </c>
      <c r="H5" s="11" t="s">
        <v>5</v>
      </c>
      <c r="I5" s="11" t="s">
        <v>72</v>
      </c>
      <c r="J5" s="11" t="s">
        <v>4</v>
      </c>
      <c r="K5" s="11" t="s">
        <v>5</v>
      </c>
      <c r="M5" s="12" t="s">
        <v>73</v>
      </c>
      <c r="N5" s="12" t="s">
        <v>74</v>
      </c>
      <c r="O5" s="12" t="s">
        <v>75</v>
      </c>
      <c r="P5" s="12" t="s">
        <v>76</v>
      </c>
      <c r="Q5" s="12" t="s">
        <v>75</v>
      </c>
      <c r="R5" s="12" t="s">
        <v>74</v>
      </c>
    </row>
    <row r="6" spans="1:18" x14ac:dyDescent="0.45">
      <c r="A6" s="7" t="s">
        <v>77</v>
      </c>
      <c r="B6" s="13">
        <f>SUM(B7:B53)</f>
        <v>188908024</v>
      </c>
      <c r="C6" s="13">
        <f t="shared" ref="C6" si="0">SUM(C7:C53)</f>
        <v>156760825</v>
      </c>
      <c r="D6" s="13">
        <f>SUM(D7:D53)</f>
        <v>78717690</v>
      </c>
      <c r="E6" s="14">
        <f>SUM(E7:E53)</f>
        <v>78043135</v>
      </c>
      <c r="F6" s="14">
        <f t="shared" ref="F6:Q6" si="1">SUM(F7:F53)</f>
        <v>32031082</v>
      </c>
      <c r="G6" s="14">
        <f>SUM(G7:G53)</f>
        <v>16068983</v>
      </c>
      <c r="H6" s="14">
        <f t="shared" ref="H6:K6" si="2">SUM(H7:H53)</f>
        <v>15962099</v>
      </c>
      <c r="I6" s="14">
        <f>SUM(I7:I53)</f>
        <v>116117</v>
      </c>
      <c r="J6" s="14">
        <f t="shared" si="2"/>
        <v>58259</v>
      </c>
      <c r="K6" s="14">
        <f t="shared" si="2"/>
        <v>57858</v>
      </c>
      <c r="L6" s="15"/>
      <c r="M6" s="14">
        <f>SUM(M7:M53)</f>
        <v>165153300</v>
      </c>
      <c r="N6" s="16">
        <f>C6/M6</f>
        <v>0.94918372808778273</v>
      </c>
      <c r="O6" s="14">
        <f t="shared" si="1"/>
        <v>34252000</v>
      </c>
      <c r="P6" s="17">
        <f>F6/O6</f>
        <v>0.93515946514072168</v>
      </c>
      <c r="Q6" s="14">
        <f t="shared" si="1"/>
        <v>195140</v>
      </c>
      <c r="R6" s="17">
        <f>I6/Q6</f>
        <v>0.59504458337603772</v>
      </c>
    </row>
    <row r="7" spans="1:18" x14ac:dyDescent="0.45">
      <c r="A7" s="4" t="s">
        <v>11</v>
      </c>
      <c r="B7" s="13">
        <v>7750127</v>
      </c>
      <c r="C7" s="13">
        <v>6261735</v>
      </c>
      <c r="D7" s="13">
        <v>3146095</v>
      </c>
      <c r="E7" s="14">
        <v>3115640</v>
      </c>
      <c r="F7" s="18">
        <v>1487565</v>
      </c>
      <c r="G7" s="14">
        <v>745381</v>
      </c>
      <c r="H7" s="14">
        <v>742184</v>
      </c>
      <c r="I7" s="14">
        <v>827</v>
      </c>
      <c r="J7" s="14">
        <v>413</v>
      </c>
      <c r="K7" s="14">
        <v>414</v>
      </c>
      <c r="L7" s="15" t="s">
        <v>78</v>
      </c>
      <c r="M7" s="14">
        <v>6947460</v>
      </c>
      <c r="N7" s="16">
        <v>0.90129846015666204</v>
      </c>
      <c r="O7" s="19">
        <v>1518200</v>
      </c>
      <c r="P7" s="16">
        <v>0.97982149914372296</v>
      </c>
      <c r="Q7" s="14">
        <v>900</v>
      </c>
      <c r="R7" s="17">
        <v>0.91888888888888898</v>
      </c>
    </row>
    <row r="8" spans="1:18" x14ac:dyDescent="0.45">
      <c r="A8" s="4" t="s">
        <v>12</v>
      </c>
      <c r="B8" s="13">
        <v>1973908</v>
      </c>
      <c r="C8" s="13">
        <v>1786519</v>
      </c>
      <c r="D8" s="13">
        <v>896574</v>
      </c>
      <c r="E8" s="14">
        <v>889945</v>
      </c>
      <c r="F8" s="18">
        <v>185059</v>
      </c>
      <c r="G8" s="14">
        <v>93016</v>
      </c>
      <c r="H8" s="14">
        <v>92043</v>
      </c>
      <c r="I8" s="14">
        <v>2330</v>
      </c>
      <c r="J8" s="14">
        <v>1168</v>
      </c>
      <c r="K8" s="14">
        <v>1162</v>
      </c>
      <c r="L8" s="15" t="s">
        <v>78</v>
      </c>
      <c r="M8" s="14">
        <v>1807455</v>
      </c>
      <c r="N8" s="16">
        <v>0.98841686238384896</v>
      </c>
      <c r="O8" s="19">
        <v>186500</v>
      </c>
      <c r="P8" s="16">
        <v>0.99227345844504</v>
      </c>
      <c r="Q8" s="14">
        <v>3640</v>
      </c>
      <c r="R8" s="17">
        <v>0.64010989010988995</v>
      </c>
    </row>
    <row r="9" spans="1:18" x14ac:dyDescent="0.45">
      <c r="A9" s="4" t="s">
        <v>13</v>
      </c>
      <c r="B9" s="13">
        <v>1899750</v>
      </c>
      <c r="C9" s="13">
        <v>1657656</v>
      </c>
      <c r="D9" s="13">
        <v>831666</v>
      </c>
      <c r="E9" s="14">
        <v>825990</v>
      </c>
      <c r="F9" s="18">
        <v>242003</v>
      </c>
      <c r="G9" s="14">
        <v>121504</v>
      </c>
      <c r="H9" s="14">
        <v>120499</v>
      </c>
      <c r="I9" s="14">
        <v>91</v>
      </c>
      <c r="J9" s="14">
        <v>48</v>
      </c>
      <c r="K9" s="14">
        <v>43</v>
      </c>
      <c r="L9" s="15" t="s">
        <v>78</v>
      </c>
      <c r="M9" s="14">
        <v>1739985</v>
      </c>
      <c r="N9" s="16">
        <v>0.952684074862714</v>
      </c>
      <c r="O9" s="19">
        <v>227500</v>
      </c>
      <c r="P9" s="16">
        <v>1.06374945054945</v>
      </c>
      <c r="Q9" s="14">
        <v>120</v>
      </c>
      <c r="R9" s="17">
        <v>0.75833333333333297</v>
      </c>
    </row>
    <row r="10" spans="1:18" x14ac:dyDescent="0.45">
      <c r="A10" s="4" t="s">
        <v>14</v>
      </c>
      <c r="B10" s="13">
        <v>3447278</v>
      </c>
      <c r="C10" s="13">
        <v>2710315</v>
      </c>
      <c r="D10" s="13">
        <v>1360533</v>
      </c>
      <c r="E10" s="14">
        <v>1349782</v>
      </c>
      <c r="F10" s="18">
        <v>736917</v>
      </c>
      <c r="G10" s="14">
        <v>369371</v>
      </c>
      <c r="H10" s="14">
        <v>367546</v>
      </c>
      <c r="I10" s="14">
        <v>46</v>
      </c>
      <c r="J10" s="14">
        <v>24</v>
      </c>
      <c r="K10" s="14">
        <v>22</v>
      </c>
      <c r="L10" s="15" t="s">
        <v>78</v>
      </c>
      <c r="M10" s="14">
        <v>2895165</v>
      </c>
      <c r="N10" s="16">
        <v>0.93615217094707903</v>
      </c>
      <c r="O10" s="19">
        <v>854400</v>
      </c>
      <c r="P10" s="16">
        <v>0.86249648876404506</v>
      </c>
      <c r="Q10" s="14">
        <v>120</v>
      </c>
      <c r="R10" s="17">
        <v>0.38333333333333303</v>
      </c>
    </row>
    <row r="11" spans="1:18" x14ac:dyDescent="0.45">
      <c r="A11" s="4" t="s">
        <v>15</v>
      </c>
      <c r="B11" s="13">
        <v>1527644</v>
      </c>
      <c r="C11" s="13">
        <v>1436010</v>
      </c>
      <c r="D11" s="13">
        <v>720318</v>
      </c>
      <c r="E11" s="14">
        <v>715692</v>
      </c>
      <c r="F11" s="18">
        <v>91578</v>
      </c>
      <c r="G11" s="14">
        <v>46540</v>
      </c>
      <c r="H11" s="14">
        <v>45038</v>
      </c>
      <c r="I11" s="14">
        <v>56</v>
      </c>
      <c r="J11" s="14">
        <v>28</v>
      </c>
      <c r="K11" s="14">
        <v>28</v>
      </c>
      <c r="L11" s="15" t="s">
        <v>78</v>
      </c>
      <c r="M11" s="14">
        <v>1444755</v>
      </c>
      <c r="N11" s="16">
        <v>0.99394707061058796</v>
      </c>
      <c r="O11" s="19">
        <v>87900</v>
      </c>
      <c r="P11" s="16">
        <v>1.04184300341297</v>
      </c>
      <c r="Q11" s="14">
        <v>140</v>
      </c>
      <c r="R11" s="17">
        <v>0.4</v>
      </c>
    </row>
    <row r="12" spans="1:18" x14ac:dyDescent="0.45">
      <c r="A12" s="4" t="s">
        <v>16</v>
      </c>
      <c r="B12" s="13">
        <v>1670077</v>
      </c>
      <c r="C12" s="13">
        <v>1594264</v>
      </c>
      <c r="D12" s="13">
        <v>800489</v>
      </c>
      <c r="E12" s="14">
        <v>793775</v>
      </c>
      <c r="F12" s="18">
        <v>75652</v>
      </c>
      <c r="G12" s="14">
        <v>37897</v>
      </c>
      <c r="H12" s="14">
        <v>37755</v>
      </c>
      <c r="I12" s="14">
        <v>161</v>
      </c>
      <c r="J12" s="14">
        <v>80</v>
      </c>
      <c r="K12" s="14">
        <v>81</v>
      </c>
      <c r="L12" s="15" t="s">
        <v>78</v>
      </c>
      <c r="M12" s="14">
        <v>1614795</v>
      </c>
      <c r="N12" s="16">
        <v>0.98728569261113597</v>
      </c>
      <c r="O12" s="19">
        <v>61700</v>
      </c>
      <c r="P12" s="16">
        <v>1.2261264181523499</v>
      </c>
      <c r="Q12" s="14">
        <v>340</v>
      </c>
      <c r="R12" s="17">
        <v>0.47352941176470598</v>
      </c>
    </row>
    <row r="13" spans="1:18" x14ac:dyDescent="0.45">
      <c r="A13" s="4" t="s">
        <v>17</v>
      </c>
      <c r="B13" s="13">
        <v>2863594</v>
      </c>
      <c r="C13" s="13">
        <v>2659252</v>
      </c>
      <c r="D13" s="13">
        <v>1335399</v>
      </c>
      <c r="E13" s="14">
        <v>1323853</v>
      </c>
      <c r="F13" s="18">
        <v>204095</v>
      </c>
      <c r="G13" s="14">
        <v>102585</v>
      </c>
      <c r="H13" s="14">
        <v>101510</v>
      </c>
      <c r="I13" s="14">
        <v>247</v>
      </c>
      <c r="J13" s="14">
        <v>124</v>
      </c>
      <c r="K13" s="14">
        <v>123</v>
      </c>
      <c r="L13" s="15" t="s">
        <v>78</v>
      </c>
      <c r="M13" s="14">
        <v>2736240</v>
      </c>
      <c r="N13" s="16">
        <v>0.97186357921819699</v>
      </c>
      <c r="O13" s="19">
        <v>178600</v>
      </c>
      <c r="P13" s="16">
        <v>1.14274916013438</v>
      </c>
      <c r="Q13" s="14">
        <v>520</v>
      </c>
      <c r="R13" s="17">
        <v>0.47499999999999998</v>
      </c>
    </row>
    <row r="14" spans="1:18" x14ac:dyDescent="0.45">
      <c r="A14" s="4" t="s">
        <v>18</v>
      </c>
      <c r="B14" s="13">
        <v>4502954</v>
      </c>
      <c r="C14" s="13">
        <v>3638135</v>
      </c>
      <c r="D14" s="13">
        <v>1826154</v>
      </c>
      <c r="E14" s="14">
        <v>1811981</v>
      </c>
      <c r="F14" s="18">
        <v>864469</v>
      </c>
      <c r="G14" s="14">
        <v>433770</v>
      </c>
      <c r="H14" s="14">
        <v>430699</v>
      </c>
      <c r="I14" s="14">
        <v>350</v>
      </c>
      <c r="J14" s="14">
        <v>175</v>
      </c>
      <c r="K14" s="14">
        <v>175</v>
      </c>
      <c r="L14" s="15" t="s">
        <v>78</v>
      </c>
      <c r="M14" s="14">
        <v>3802305</v>
      </c>
      <c r="N14" s="16">
        <v>0.95682355834158495</v>
      </c>
      <c r="O14" s="19">
        <v>892500</v>
      </c>
      <c r="P14" s="16">
        <v>0.96859271708683503</v>
      </c>
      <c r="Q14" s="14">
        <v>800</v>
      </c>
      <c r="R14" s="17">
        <v>0.4375</v>
      </c>
    </row>
    <row r="15" spans="1:18" x14ac:dyDescent="0.45">
      <c r="A15" s="6" t="s">
        <v>19</v>
      </c>
      <c r="B15" s="13">
        <v>2991010</v>
      </c>
      <c r="C15" s="13">
        <v>2610690</v>
      </c>
      <c r="D15" s="13">
        <v>1310341</v>
      </c>
      <c r="E15" s="14">
        <v>1300349</v>
      </c>
      <c r="F15" s="18">
        <v>379497</v>
      </c>
      <c r="G15" s="14">
        <v>190816</v>
      </c>
      <c r="H15" s="14">
        <v>188681</v>
      </c>
      <c r="I15" s="14">
        <v>823</v>
      </c>
      <c r="J15" s="14">
        <v>419</v>
      </c>
      <c r="K15" s="14">
        <v>404</v>
      </c>
      <c r="L15" s="15" t="s">
        <v>78</v>
      </c>
      <c r="M15" s="14">
        <v>2653950</v>
      </c>
      <c r="N15" s="16">
        <v>0.98369976826993699</v>
      </c>
      <c r="O15" s="19">
        <v>375900</v>
      </c>
      <c r="P15" s="16">
        <v>1.00956903431764</v>
      </c>
      <c r="Q15" s="14">
        <v>1080</v>
      </c>
      <c r="R15" s="17">
        <v>0.76203703703703696</v>
      </c>
    </row>
    <row r="16" spans="1:18" x14ac:dyDescent="0.45">
      <c r="A16" s="4" t="s">
        <v>20</v>
      </c>
      <c r="B16" s="13">
        <v>2941050</v>
      </c>
      <c r="C16" s="13">
        <v>2096104</v>
      </c>
      <c r="D16" s="13">
        <v>1052599</v>
      </c>
      <c r="E16" s="14">
        <v>1043505</v>
      </c>
      <c r="F16" s="18">
        <v>844736</v>
      </c>
      <c r="G16" s="14">
        <v>423986</v>
      </c>
      <c r="H16" s="14">
        <v>420750</v>
      </c>
      <c r="I16" s="14">
        <v>210</v>
      </c>
      <c r="J16" s="14">
        <v>94</v>
      </c>
      <c r="K16" s="14">
        <v>116</v>
      </c>
      <c r="L16" s="15" t="s">
        <v>78</v>
      </c>
      <c r="M16" s="14">
        <v>2285595</v>
      </c>
      <c r="N16" s="16">
        <v>0.917093360809767</v>
      </c>
      <c r="O16" s="19">
        <v>887500</v>
      </c>
      <c r="P16" s="16">
        <v>0.95181521126760604</v>
      </c>
      <c r="Q16" s="14">
        <v>320</v>
      </c>
      <c r="R16" s="17">
        <v>0.65625</v>
      </c>
    </row>
    <row r="17" spans="1:18" x14ac:dyDescent="0.45">
      <c r="A17" s="4" t="s">
        <v>21</v>
      </c>
      <c r="B17" s="13">
        <v>11262926</v>
      </c>
      <c r="C17" s="13">
        <v>9581395</v>
      </c>
      <c r="D17" s="13">
        <v>4816007</v>
      </c>
      <c r="E17" s="14">
        <v>4765388</v>
      </c>
      <c r="F17" s="18">
        <v>1663571</v>
      </c>
      <c r="G17" s="14">
        <v>832908</v>
      </c>
      <c r="H17" s="14">
        <v>830663</v>
      </c>
      <c r="I17" s="14">
        <v>17960</v>
      </c>
      <c r="J17" s="14">
        <v>9028</v>
      </c>
      <c r="K17" s="14">
        <v>8932</v>
      </c>
      <c r="L17" s="15" t="s">
        <v>78</v>
      </c>
      <c r="M17" s="14">
        <v>9975810</v>
      </c>
      <c r="N17" s="16">
        <v>0.96046285965751199</v>
      </c>
      <c r="O17" s="19">
        <v>659400</v>
      </c>
      <c r="P17" s="16">
        <v>2.5228556263269599</v>
      </c>
      <c r="Q17" s="14">
        <v>36860</v>
      </c>
      <c r="R17" s="17">
        <v>0.48724905046120498</v>
      </c>
    </row>
    <row r="18" spans="1:18" x14ac:dyDescent="0.45">
      <c r="A18" s="4" t="s">
        <v>22</v>
      </c>
      <c r="B18" s="13">
        <v>9593816</v>
      </c>
      <c r="C18" s="13">
        <v>7912026</v>
      </c>
      <c r="D18" s="13">
        <v>3974771</v>
      </c>
      <c r="E18" s="14">
        <v>3937255</v>
      </c>
      <c r="F18" s="18">
        <v>1681040</v>
      </c>
      <c r="G18" s="14">
        <v>842216</v>
      </c>
      <c r="H18" s="14">
        <v>838824</v>
      </c>
      <c r="I18" s="14">
        <v>750</v>
      </c>
      <c r="J18" s="14">
        <v>349</v>
      </c>
      <c r="K18" s="14">
        <v>401</v>
      </c>
      <c r="L18" s="15" t="s">
        <v>78</v>
      </c>
      <c r="M18" s="14">
        <v>8203845</v>
      </c>
      <c r="N18" s="16">
        <v>0.96442899640351598</v>
      </c>
      <c r="O18" s="19">
        <v>643300</v>
      </c>
      <c r="P18" s="16">
        <v>2.6131509404632398</v>
      </c>
      <c r="Q18" s="14">
        <v>4260</v>
      </c>
      <c r="R18" s="17">
        <v>0.176056338028169</v>
      </c>
    </row>
    <row r="19" spans="1:18" x14ac:dyDescent="0.45">
      <c r="A19" s="4" t="s">
        <v>23</v>
      </c>
      <c r="B19" s="13">
        <v>20775835</v>
      </c>
      <c r="C19" s="13">
        <v>15448906</v>
      </c>
      <c r="D19" s="13">
        <v>7760411</v>
      </c>
      <c r="E19" s="14">
        <v>7688495</v>
      </c>
      <c r="F19" s="18">
        <v>5313652</v>
      </c>
      <c r="G19" s="14">
        <v>2666153</v>
      </c>
      <c r="H19" s="14">
        <v>2647499</v>
      </c>
      <c r="I19" s="14">
        <v>13277</v>
      </c>
      <c r="J19" s="14">
        <v>6509</v>
      </c>
      <c r="K19" s="14">
        <v>6768</v>
      </c>
      <c r="L19" s="15" t="s">
        <v>78</v>
      </c>
      <c r="M19" s="14">
        <v>16587480</v>
      </c>
      <c r="N19" s="16">
        <v>0.93135943494732198</v>
      </c>
      <c r="O19" s="19">
        <v>10129700</v>
      </c>
      <c r="P19" s="16">
        <v>0.52456163558644398</v>
      </c>
      <c r="Q19" s="14">
        <v>42380</v>
      </c>
      <c r="R19" s="17">
        <v>0.31328456819254402</v>
      </c>
    </row>
    <row r="20" spans="1:18" x14ac:dyDescent="0.45">
      <c r="A20" s="4" t="s">
        <v>24</v>
      </c>
      <c r="B20" s="13">
        <v>14034831</v>
      </c>
      <c r="C20" s="13">
        <v>10715207</v>
      </c>
      <c r="D20" s="13">
        <v>5376565</v>
      </c>
      <c r="E20" s="14">
        <v>5338642</v>
      </c>
      <c r="F20" s="18">
        <v>3313622</v>
      </c>
      <c r="G20" s="14">
        <v>1658804</v>
      </c>
      <c r="H20" s="14">
        <v>1654818</v>
      </c>
      <c r="I20" s="14">
        <v>6002</v>
      </c>
      <c r="J20" s="14">
        <v>3054</v>
      </c>
      <c r="K20" s="14">
        <v>2948</v>
      </c>
      <c r="L20" s="15" t="s">
        <v>78</v>
      </c>
      <c r="M20" s="14">
        <v>11191635</v>
      </c>
      <c r="N20" s="16">
        <v>0.95742999123899197</v>
      </c>
      <c r="O20" s="19">
        <v>1939600</v>
      </c>
      <c r="P20" s="16">
        <v>1.7084048257372699</v>
      </c>
      <c r="Q20" s="14">
        <v>11440</v>
      </c>
      <c r="R20" s="17">
        <v>0.52465034965034996</v>
      </c>
    </row>
    <row r="21" spans="1:18" x14ac:dyDescent="0.45">
      <c r="A21" s="4" t="s">
        <v>25</v>
      </c>
      <c r="B21" s="13">
        <v>3451476</v>
      </c>
      <c r="C21" s="13">
        <v>2884026</v>
      </c>
      <c r="D21" s="13">
        <v>1446187</v>
      </c>
      <c r="E21" s="14">
        <v>1437839</v>
      </c>
      <c r="F21" s="18">
        <v>567375</v>
      </c>
      <c r="G21" s="14">
        <v>284654</v>
      </c>
      <c r="H21" s="14">
        <v>282721</v>
      </c>
      <c r="I21" s="14">
        <v>75</v>
      </c>
      <c r="J21" s="14">
        <v>34</v>
      </c>
      <c r="K21" s="14">
        <v>41</v>
      </c>
      <c r="L21" s="15" t="s">
        <v>78</v>
      </c>
      <c r="M21" s="14">
        <v>3030105</v>
      </c>
      <c r="N21" s="16">
        <v>0.95179077952744195</v>
      </c>
      <c r="O21" s="19">
        <v>584800</v>
      </c>
      <c r="P21" s="16">
        <v>0.97020348837209303</v>
      </c>
      <c r="Q21" s="14">
        <v>240</v>
      </c>
      <c r="R21" s="17">
        <v>0.3125</v>
      </c>
    </row>
    <row r="22" spans="1:18" x14ac:dyDescent="0.45">
      <c r="A22" s="4" t="s">
        <v>26</v>
      </c>
      <c r="B22" s="13">
        <v>1637823</v>
      </c>
      <c r="C22" s="13">
        <v>1452566</v>
      </c>
      <c r="D22" s="13">
        <v>728639</v>
      </c>
      <c r="E22" s="14">
        <v>723927</v>
      </c>
      <c r="F22" s="18">
        <v>185047</v>
      </c>
      <c r="G22" s="14">
        <v>92767</v>
      </c>
      <c r="H22" s="14">
        <v>92280</v>
      </c>
      <c r="I22" s="14">
        <v>210</v>
      </c>
      <c r="J22" s="14">
        <v>110</v>
      </c>
      <c r="K22" s="14">
        <v>100</v>
      </c>
      <c r="L22" s="15" t="s">
        <v>78</v>
      </c>
      <c r="M22" s="14">
        <v>1489020</v>
      </c>
      <c r="N22" s="16">
        <v>0.97551812601576904</v>
      </c>
      <c r="O22" s="19">
        <v>176600</v>
      </c>
      <c r="P22" s="16">
        <v>1.0478312570781401</v>
      </c>
      <c r="Q22" s="14">
        <v>400</v>
      </c>
      <c r="R22" s="17">
        <v>0.52500000000000002</v>
      </c>
    </row>
    <row r="23" spans="1:18" x14ac:dyDescent="0.45">
      <c r="A23" s="4" t="s">
        <v>27</v>
      </c>
      <c r="B23" s="13">
        <v>1688266</v>
      </c>
      <c r="C23" s="13">
        <v>1483404</v>
      </c>
      <c r="D23" s="13">
        <v>744944</v>
      </c>
      <c r="E23" s="14">
        <v>738460</v>
      </c>
      <c r="F23" s="18">
        <v>203872</v>
      </c>
      <c r="G23" s="14">
        <v>102332</v>
      </c>
      <c r="H23" s="14">
        <v>101540</v>
      </c>
      <c r="I23" s="14">
        <v>990</v>
      </c>
      <c r="J23" s="14">
        <v>500</v>
      </c>
      <c r="K23" s="14">
        <v>490</v>
      </c>
      <c r="L23" s="15" t="s">
        <v>78</v>
      </c>
      <c r="M23" s="14">
        <v>1519830</v>
      </c>
      <c r="N23" s="16">
        <v>0.976032845778804</v>
      </c>
      <c r="O23" s="19">
        <v>220900</v>
      </c>
      <c r="P23" s="16">
        <v>0.92291534631054795</v>
      </c>
      <c r="Q23" s="14">
        <v>1040</v>
      </c>
      <c r="R23" s="17">
        <v>0.95192307692307698</v>
      </c>
    </row>
    <row r="24" spans="1:18" x14ac:dyDescent="0.45">
      <c r="A24" s="4" t="s">
        <v>28</v>
      </c>
      <c r="B24" s="13">
        <v>1162649</v>
      </c>
      <c r="C24" s="13">
        <v>1022860</v>
      </c>
      <c r="D24" s="13">
        <v>513342</v>
      </c>
      <c r="E24" s="14">
        <v>509518</v>
      </c>
      <c r="F24" s="18">
        <v>139714</v>
      </c>
      <c r="G24" s="14">
        <v>70064</v>
      </c>
      <c r="H24" s="14">
        <v>69650</v>
      </c>
      <c r="I24" s="14">
        <v>75</v>
      </c>
      <c r="J24" s="14">
        <v>33</v>
      </c>
      <c r="K24" s="14">
        <v>42</v>
      </c>
      <c r="L24" s="15" t="s">
        <v>78</v>
      </c>
      <c r="M24" s="14">
        <v>1050270</v>
      </c>
      <c r="N24" s="16">
        <v>0.97390194902263205</v>
      </c>
      <c r="O24" s="19">
        <v>145200</v>
      </c>
      <c r="P24" s="16">
        <v>0.96221763085399403</v>
      </c>
      <c r="Q24" s="14">
        <v>120</v>
      </c>
      <c r="R24" s="17">
        <v>0.625</v>
      </c>
    </row>
    <row r="25" spans="1:18" x14ac:dyDescent="0.45">
      <c r="A25" s="4" t="s">
        <v>29</v>
      </c>
      <c r="B25" s="13">
        <v>1242481</v>
      </c>
      <c r="C25" s="13">
        <v>1096418</v>
      </c>
      <c r="D25" s="13">
        <v>550413</v>
      </c>
      <c r="E25" s="14">
        <v>546005</v>
      </c>
      <c r="F25" s="18">
        <v>146037</v>
      </c>
      <c r="G25" s="14">
        <v>73310</v>
      </c>
      <c r="H25" s="14">
        <v>72727</v>
      </c>
      <c r="I25" s="14">
        <v>26</v>
      </c>
      <c r="J25" s="14">
        <v>10</v>
      </c>
      <c r="K25" s="14">
        <v>16</v>
      </c>
      <c r="L25" s="15" t="s">
        <v>78</v>
      </c>
      <c r="M25" s="14">
        <v>1178190</v>
      </c>
      <c r="N25" s="16">
        <v>0.93059523506395403</v>
      </c>
      <c r="O25" s="19">
        <v>139400</v>
      </c>
      <c r="P25" s="16">
        <v>1.0476111908177901</v>
      </c>
      <c r="Q25" s="14">
        <v>220</v>
      </c>
      <c r="R25" s="17">
        <v>0.118181818181818</v>
      </c>
    </row>
    <row r="26" spans="1:18" x14ac:dyDescent="0.45">
      <c r="A26" s="4" t="s">
        <v>30</v>
      </c>
      <c r="B26" s="13">
        <v>3148121</v>
      </c>
      <c r="C26" s="13">
        <v>2864123</v>
      </c>
      <c r="D26" s="13">
        <v>1437242</v>
      </c>
      <c r="E26" s="14">
        <v>1426881</v>
      </c>
      <c r="F26" s="18">
        <v>283896</v>
      </c>
      <c r="G26" s="14">
        <v>143004</v>
      </c>
      <c r="H26" s="14">
        <v>140892</v>
      </c>
      <c r="I26" s="14">
        <v>102</v>
      </c>
      <c r="J26" s="14">
        <v>47</v>
      </c>
      <c r="K26" s="14">
        <v>55</v>
      </c>
      <c r="L26" s="15" t="s">
        <v>78</v>
      </c>
      <c r="M26" s="14">
        <v>2953470</v>
      </c>
      <c r="N26" s="16">
        <v>0.96974846536447001</v>
      </c>
      <c r="O26" s="19">
        <v>268100</v>
      </c>
      <c r="P26" s="16">
        <v>1.0589183140619201</v>
      </c>
      <c r="Q26" s="14">
        <v>140</v>
      </c>
      <c r="R26" s="17">
        <v>0.72857142857142898</v>
      </c>
    </row>
    <row r="27" spans="1:18" x14ac:dyDescent="0.45">
      <c r="A27" s="4" t="s">
        <v>31</v>
      </c>
      <c r="B27" s="13">
        <v>3051041</v>
      </c>
      <c r="C27" s="13">
        <v>2711935</v>
      </c>
      <c r="D27" s="13">
        <v>1359526</v>
      </c>
      <c r="E27" s="14">
        <v>1352409</v>
      </c>
      <c r="F27" s="18">
        <v>336982</v>
      </c>
      <c r="G27" s="14">
        <v>169650</v>
      </c>
      <c r="H27" s="14">
        <v>167332</v>
      </c>
      <c r="I27" s="14">
        <v>2124</v>
      </c>
      <c r="J27" s="14">
        <v>1067</v>
      </c>
      <c r="K27" s="14">
        <v>1057</v>
      </c>
      <c r="L27" s="15" t="s">
        <v>78</v>
      </c>
      <c r="M27" s="14">
        <v>2779725</v>
      </c>
      <c r="N27" s="16">
        <v>0.97561269550045404</v>
      </c>
      <c r="O27" s="19">
        <v>279600</v>
      </c>
      <c r="P27" s="16">
        <v>1.20522889842632</v>
      </c>
      <c r="Q27" s="14">
        <v>2540</v>
      </c>
      <c r="R27" s="17">
        <v>0.836220472440945</v>
      </c>
    </row>
    <row r="28" spans="1:18" x14ac:dyDescent="0.45">
      <c r="A28" s="4" t="s">
        <v>32</v>
      </c>
      <c r="B28" s="13">
        <v>5780879</v>
      </c>
      <c r="C28" s="13">
        <v>5008196</v>
      </c>
      <c r="D28" s="13">
        <v>2514102</v>
      </c>
      <c r="E28" s="14">
        <v>2494094</v>
      </c>
      <c r="F28" s="18">
        <v>772522</v>
      </c>
      <c r="G28" s="14">
        <v>387728</v>
      </c>
      <c r="H28" s="14">
        <v>384794</v>
      </c>
      <c r="I28" s="14">
        <v>161</v>
      </c>
      <c r="J28" s="14">
        <v>84</v>
      </c>
      <c r="K28" s="14">
        <v>77</v>
      </c>
      <c r="L28" s="15" t="s">
        <v>78</v>
      </c>
      <c r="M28" s="14">
        <v>5045820</v>
      </c>
      <c r="N28" s="16">
        <v>0.99254353108117199</v>
      </c>
      <c r="O28" s="19">
        <v>752600</v>
      </c>
      <c r="P28" s="16">
        <v>1.0264709008769599</v>
      </c>
      <c r="Q28" s="14">
        <v>920</v>
      </c>
      <c r="R28" s="17">
        <v>0.17499999999999999</v>
      </c>
    </row>
    <row r="29" spans="1:18" x14ac:dyDescent="0.45">
      <c r="A29" s="4" t="s">
        <v>33</v>
      </c>
      <c r="B29" s="13">
        <v>10993718</v>
      </c>
      <c r="C29" s="13">
        <v>8574491</v>
      </c>
      <c r="D29" s="13">
        <v>4304331</v>
      </c>
      <c r="E29" s="14">
        <v>4270160</v>
      </c>
      <c r="F29" s="18">
        <v>2418523</v>
      </c>
      <c r="G29" s="14">
        <v>1213196</v>
      </c>
      <c r="H29" s="14">
        <v>1205327</v>
      </c>
      <c r="I29" s="14">
        <v>704</v>
      </c>
      <c r="J29" s="14">
        <v>342</v>
      </c>
      <c r="K29" s="14">
        <v>362</v>
      </c>
      <c r="L29" s="15" t="s">
        <v>78</v>
      </c>
      <c r="M29" s="14">
        <v>9308910</v>
      </c>
      <c r="N29" s="16">
        <v>0.92110580078655802</v>
      </c>
      <c r="O29" s="19">
        <v>2709600</v>
      </c>
      <c r="P29" s="16">
        <v>0.89257565692353102</v>
      </c>
      <c r="Q29" s="14">
        <v>1260</v>
      </c>
      <c r="R29" s="17">
        <v>0.55873015873015897</v>
      </c>
    </row>
    <row r="30" spans="1:18" x14ac:dyDescent="0.45">
      <c r="A30" s="4" t="s">
        <v>34</v>
      </c>
      <c r="B30" s="13">
        <v>2711091</v>
      </c>
      <c r="C30" s="13">
        <v>2442346</v>
      </c>
      <c r="D30" s="13">
        <v>1225114</v>
      </c>
      <c r="E30" s="14">
        <v>1217232</v>
      </c>
      <c r="F30" s="18">
        <v>268292</v>
      </c>
      <c r="G30" s="14">
        <v>134767</v>
      </c>
      <c r="H30" s="14">
        <v>133525</v>
      </c>
      <c r="I30" s="14">
        <v>453</v>
      </c>
      <c r="J30" s="14">
        <v>232</v>
      </c>
      <c r="K30" s="14">
        <v>221</v>
      </c>
      <c r="L30" s="15" t="s">
        <v>78</v>
      </c>
      <c r="M30" s="14">
        <v>2514915</v>
      </c>
      <c r="N30" s="16">
        <v>0.97114455160512403</v>
      </c>
      <c r="O30" s="19">
        <v>239400</v>
      </c>
      <c r="P30" s="16">
        <v>1.1206850459482001</v>
      </c>
      <c r="Q30" s="14">
        <v>760</v>
      </c>
      <c r="R30" s="17">
        <v>0.59605263157894695</v>
      </c>
    </row>
    <row r="31" spans="1:18" x14ac:dyDescent="0.45">
      <c r="A31" s="4" t="s">
        <v>35</v>
      </c>
      <c r="B31" s="13">
        <v>2136673</v>
      </c>
      <c r="C31" s="13">
        <v>1768595</v>
      </c>
      <c r="D31" s="13">
        <v>888089</v>
      </c>
      <c r="E31" s="14">
        <v>880506</v>
      </c>
      <c r="F31" s="18">
        <v>367986</v>
      </c>
      <c r="G31" s="14">
        <v>184393</v>
      </c>
      <c r="H31" s="14">
        <v>183593</v>
      </c>
      <c r="I31" s="14">
        <v>92</v>
      </c>
      <c r="J31" s="14">
        <v>51</v>
      </c>
      <c r="K31" s="14">
        <v>41</v>
      </c>
      <c r="L31" s="15" t="s">
        <v>78</v>
      </c>
      <c r="M31" s="14">
        <v>1802580</v>
      </c>
      <c r="N31" s="16">
        <v>0.98114646784054005</v>
      </c>
      <c r="O31" s="19">
        <v>348300</v>
      </c>
      <c r="P31" s="16">
        <v>1.0565202411714001</v>
      </c>
      <c r="Q31" s="14">
        <v>240</v>
      </c>
      <c r="R31" s="17">
        <v>0.38333333333333303</v>
      </c>
    </row>
    <row r="32" spans="1:18" x14ac:dyDescent="0.45">
      <c r="A32" s="4" t="s">
        <v>36</v>
      </c>
      <c r="B32" s="13">
        <v>3692465</v>
      </c>
      <c r="C32" s="13">
        <v>3044036</v>
      </c>
      <c r="D32" s="13">
        <v>1529171</v>
      </c>
      <c r="E32" s="14">
        <v>1514865</v>
      </c>
      <c r="F32" s="18">
        <v>647948</v>
      </c>
      <c r="G32" s="14">
        <v>325359</v>
      </c>
      <c r="H32" s="14">
        <v>322589</v>
      </c>
      <c r="I32" s="14">
        <v>481</v>
      </c>
      <c r="J32" s="14">
        <v>251</v>
      </c>
      <c r="K32" s="14">
        <v>230</v>
      </c>
      <c r="L32" s="15" t="s">
        <v>78</v>
      </c>
      <c r="M32" s="14">
        <v>3213795</v>
      </c>
      <c r="N32" s="16">
        <v>0.94717802473399804</v>
      </c>
      <c r="O32" s="19">
        <v>704200</v>
      </c>
      <c r="P32" s="16">
        <v>0.92011928429423495</v>
      </c>
      <c r="Q32" s="14">
        <v>1040</v>
      </c>
      <c r="R32" s="17">
        <v>0.46250000000000002</v>
      </c>
    </row>
    <row r="33" spans="1:18" x14ac:dyDescent="0.45">
      <c r="A33" s="4" t="s">
        <v>37</v>
      </c>
      <c r="B33" s="13">
        <v>12703095</v>
      </c>
      <c r="C33" s="13">
        <v>9781029</v>
      </c>
      <c r="D33" s="13">
        <v>4914185</v>
      </c>
      <c r="E33" s="14">
        <v>4866844</v>
      </c>
      <c r="F33" s="18">
        <v>2858316</v>
      </c>
      <c r="G33" s="14">
        <v>1432986</v>
      </c>
      <c r="H33" s="14">
        <v>1425330</v>
      </c>
      <c r="I33" s="14">
        <v>63750</v>
      </c>
      <c r="J33" s="14">
        <v>32123</v>
      </c>
      <c r="K33" s="14">
        <v>31627</v>
      </c>
      <c r="L33" s="15" t="s">
        <v>78</v>
      </c>
      <c r="M33" s="14">
        <v>10847265</v>
      </c>
      <c r="N33" s="16">
        <v>0.90170462323913003</v>
      </c>
      <c r="O33" s="19">
        <v>3481300</v>
      </c>
      <c r="P33" s="16">
        <v>0.821048458909028</v>
      </c>
      <c r="Q33" s="14">
        <v>72500</v>
      </c>
      <c r="R33" s="17">
        <v>0.87931034482758597</v>
      </c>
    </row>
    <row r="34" spans="1:18" x14ac:dyDescent="0.45">
      <c r="A34" s="4" t="s">
        <v>38</v>
      </c>
      <c r="B34" s="13">
        <v>8162382</v>
      </c>
      <c r="C34" s="13">
        <v>6786894</v>
      </c>
      <c r="D34" s="13">
        <v>3406649</v>
      </c>
      <c r="E34" s="14">
        <v>3380245</v>
      </c>
      <c r="F34" s="18">
        <v>1374385</v>
      </c>
      <c r="G34" s="14">
        <v>690417</v>
      </c>
      <c r="H34" s="14">
        <v>683968</v>
      </c>
      <c r="I34" s="14">
        <v>1103</v>
      </c>
      <c r="J34" s="14">
        <v>546</v>
      </c>
      <c r="K34" s="14">
        <v>557</v>
      </c>
      <c r="L34" s="15" t="s">
        <v>78</v>
      </c>
      <c r="M34" s="14">
        <v>7170735</v>
      </c>
      <c r="N34" s="16">
        <v>0.94647117764078603</v>
      </c>
      <c r="O34" s="19">
        <v>1135400</v>
      </c>
      <c r="P34" s="16">
        <v>1.21048529152722</v>
      </c>
      <c r="Q34" s="14">
        <v>2420</v>
      </c>
      <c r="R34" s="17">
        <v>0.45578512396694199</v>
      </c>
    </row>
    <row r="35" spans="1:18" x14ac:dyDescent="0.45">
      <c r="A35" s="4" t="s">
        <v>39</v>
      </c>
      <c r="B35" s="13">
        <v>2006626</v>
      </c>
      <c r="C35" s="13">
        <v>1785378</v>
      </c>
      <c r="D35" s="13">
        <v>896040</v>
      </c>
      <c r="E35" s="14">
        <v>889338</v>
      </c>
      <c r="F35" s="18">
        <v>221067</v>
      </c>
      <c r="G35" s="14">
        <v>110776</v>
      </c>
      <c r="H35" s="14">
        <v>110291</v>
      </c>
      <c r="I35" s="14">
        <v>181</v>
      </c>
      <c r="J35" s="14">
        <v>90</v>
      </c>
      <c r="K35" s="14">
        <v>91</v>
      </c>
      <c r="L35" s="15" t="s">
        <v>78</v>
      </c>
      <c r="M35" s="14">
        <v>1903200</v>
      </c>
      <c r="N35" s="16">
        <v>0.93809268600252205</v>
      </c>
      <c r="O35" s="19">
        <v>127300</v>
      </c>
      <c r="P35" s="16">
        <v>1.73658287509819</v>
      </c>
      <c r="Q35" s="14">
        <v>660</v>
      </c>
      <c r="R35" s="17">
        <v>0.27424242424242401</v>
      </c>
    </row>
    <row r="36" spans="1:18" x14ac:dyDescent="0.45">
      <c r="A36" s="4" t="s">
        <v>40</v>
      </c>
      <c r="B36" s="13">
        <v>1359468</v>
      </c>
      <c r="C36" s="13">
        <v>1297927</v>
      </c>
      <c r="D36" s="13">
        <v>652560</v>
      </c>
      <c r="E36" s="14">
        <v>645367</v>
      </c>
      <c r="F36" s="18">
        <v>61466</v>
      </c>
      <c r="G36" s="14">
        <v>30805</v>
      </c>
      <c r="H36" s="14">
        <v>30661</v>
      </c>
      <c r="I36" s="14">
        <v>75</v>
      </c>
      <c r="J36" s="14">
        <v>39</v>
      </c>
      <c r="K36" s="14">
        <v>36</v>
      </c>
      <c r="L36" s="15" t="s">
        <v>78</v>
      </c>
      <c r="M36" s="14">
        <v>1343745</v>
      </c>
      <c r="N36" s="16">
        <v>0.96590275684746696</v>
      </c>
      <c r="O36" s="19">
        <v>46100</v>
      </c>
      <c r="P36" s="16">
        <v>1.3333188720173501</v>
      </c>
      <c r="Q36" s="14">
        <v>160</v>
      </c>
      <c r="R36" s="17">
        <v>0.46875</v>
      </c>
    </row>
    <row r="37" spans="1:18" x14ac:dyDescent="0.45">
      <c r="A37" s="4" t="s">
        <v>41</v>
      </c>
      <c r="B37" s="13">
        <v>794394</v>
      </c>
      <c r="C37" s="13">
        <v>695221</v>
      </c>
      <c r="D37" s="13">
        <v>349174</v>
      </c>
      <c r="E37" s="14">
        <v>346047</v>
      </c>
      <c r="F37" s="18">
        <v>99115</v>
      </c>
      <c r="G37" s="14">
        <v>49837</v>
      </c>
      <c r="H37" s="14">
        <v>49278</v>
      </c>
      <c r="I37" s="14">
        <v>58</v>
      </c>
      <c r="J37" s="14">
        <v>30</v>
      </c>
      <c r="K37" s="14">
        <v>28</v>
      </c>
      <c r="L37" s="15" t="s">
        <v>78</v>
      </c>
      <c r="M37" s="14">
        <v>758160</v>
      </c>
      <c r="N37" s="16">
        <v>0.91698454152157904</v>
      </c>
      <c r="O37" s="19">
        <v>110800</v>
      </c>
      <c r="P37" s="16">
        <v>0.89453971119133602</v>
      </c>
      <c r="Q37" s="14">
        <v>300</v>
      </c>
      <c r="R37" s="17">
        <v>0.193333333333333</v>
      </c>
    </row>
    <row r="38" spans="1:18" x14ac:dyDescent="0.45">
      <c r="A38" s="4" t="s">
        <v>42</v>
      </c>
      <c r="B38" s="13">
        <v>1010254</v>
      </c>
      <c r="C38" s="13">
        <v>955192</v>
      </c>
      <c r="D38" s="13">
        <v>479366</v>
      </c>
      <c r="E38" s="14">
        <v>475826</v>
      </c>
      <c r="F38" s="18">
        <v>54955</v>
      </c>
      <c r="G38" s="14">
        <v>27576</v>
      </c>
      <c r="H38" s="14">
        <v>27379</v>
      </c>
      <c r="I38" s="14">
        <v>107</v>
      </c>
      <c r="J38" s="14">
        <v>50</v>
      </c>
      <c r="K38" s="14">
        <v>57</v>
      </c>
      <c r="L38" s="15" t="s">
        <v>78</v>
      </c>
      <c r="M38" s="14">
        <v>994500</v>
      </c>
      <c r="N38" s="16">
        <v>0.96047461035696302</v>
      </c>
      <c r="O38" s="19">
        <v>47400</v>
      </c>
      <c r="P38" s="16">
        <v>1.15938818565401</v>
      </c>
      <c r="Q38" s="14">
        <v>640</v>
      </c>
      <c r="R38" s="17">
        <v>0.16718749999999999</v>
      </c>
    </row>
    <row r="39" spans="1:18" x14ac:dyDescent="0.45">
      <c r="A39" s="4" t="s">
        <v>43</v>
      </c>
      <c r="B39" s="13">
        <v>2684278</v>
      </c>
      <c r="C39" s="13">
        <v>2352981</v>
      </c>
      <c r="D39" s="13">
        <v>1182011</v>
      </c>
      <c r="E39" s="14">
        <v>1170970</v>
      </c>
      <c r="F39" s="18">
        <v>330996</v>
      </c>
      <c r="G39" s="14">
        <v>166175</v>
      </c>
      <c r="H39" s="14">
        <v>164821</v>
      </c>
      <c r="I39" s="14">
        <v>301</v>
      </c>
      <c r="J39" s="14">
        <v>152</v>
      </c>
      <c r="K39" s="14">
        <v>149</v>
      </c>
      <c r="L39" s="15" t="s">
        <v>78</v>
      </c>
      <c r="M39" s="14">
        <v>2592330</v>
      </c>
      <c r="N39" s="16">
        <v>0.90767031975095802</v>
      </c>
      <c r="O39" s="19">
        <v>385900</v>
      </c>
      <c r="P39" s="16">
        <v>0.85772479917077005</v>
      </c>
      <c r="Q39" s="14">
        <v>700</v>
      </c>
      <c r="R39" s="17">
        <v>0.43</v>
      </c>
    </row>
    <row r="40" spans="1:18" x14ac:dyDescent="0.45">
      <c r="A40" s="4" t="s">
        <v>44</v>
      </c>
      <c r="B40" s="13">
        <v>4042673</v>
      </c>
      <c r="C40" s="13">
        <v>3456687</v>
      </c>
      <c r="D40" s="13">
        <v>1736533</v>
      </c>
      <c r="E40" s="14">
        <v>1720154</v>
      </c>
      <c r="F40" s="18">
        <v>585877</v>
      </c>
      <c r="G40" s="14">
        <v>293933</v>
      </c>
      <c r="H40" s="14">
        <v>291944</v>
      </c>
      <c r="I40" s="14">
        <v>109</v>
      </c>
      <c r="J40" s="14">
        <v>56</v>
      </c>
      <c r="K40" s="14">
        <v>53</v>
      </c>
      <c r="L40" s="15" t="s">
        <v>78</v>
      </c>
      <c r="M40" s="14">
        <v>3653130</v>
      </c>
      <c r="N40" s="16">
        <v>0.94622611294971704</v>
      </c>
      <c r="O40" s="19">
        <v>616200</v>
      </c>
      <c r="P40" s="16">
        <v>0.95079032781564399</v>
      </c>
      <c r="Q40" s="14">
        <v>1120</v>
      </c>
      <c r="R40" s="17">
        <v>9.73214285714286E-2</v>
      </c>
    </row>
    <row r="41" spans="1:18" x14ac:dyDescent="0.45">
      <c r="A41" s="4" t="s">
        <v>45</v>
      </c>
      <c r="B41" s="13">
        <v>1983667</v>
      </c>
      <c r="C41" s="13">
        <v>1772587</v>
      </c>
      <c r="D41" s="13">
        <v>889495</v>
      </c>
      <c r="E41" s="14">
        <v>883092</v>
      </c>
      <c r="F41" s="18">
        <v>211029</v>
      </c>
      <c r="G41" s="14">
        <v>105956</v>
      </c>
      <c r="H41" s="14">
        <v>105073</v>
      </c>
      <c r="I41" s="14">
        <v>51</v>
      </c>
      <c r="J41" s="14">
        <v>31</v>
      </c>
      <c r="K41" s="14">
        <v>20</v>
      </c>
      <c r="L41" s="15" t="s">
        <v>78</v>
      </c>
      <c r="M41" s="14">
        <v>1888575</v>
      </c>
      <c r="N41" s="16">
        <v>0.93858438240472297</v>
      </c>
      <c r="O41" s="19">
        <v>210200</v>
      </c>
      <c r="P41" s="16">
        <v>1.0039438629876301</v>
      </c>
      <c r="Q41" s="14">
        <v>300</v>
      </c>
      <c r="R41" s="17">
        <v>0.17</v>
      </c>
    </row>
    <row r="42" spans="1:18" x14ac:dyDescent="0.45">
      <c r="A42" s="4" t="s">
        <v>46</v>
      </c>
      <c r="B42" s="13">
        <v>1068879</v>
      </c>
      <c r="C42" s="13">
        <v>917931</v>
      </c>
      <c r="D42" s="13">
        <v>460676</v>
      </c>
      <c r="E42" s="14">
        <v>457255</v>
      </c>
      <c r="F42" s="18">
        <v>150785</v>
      </c>
      <c r="G42" s="14">
        <v>75566</v>
      </c>
      <c r="H42" s="14">
        <v>75219</v>
      </c>
      <c r="I42" s="14">
        <v>163</v>
      </c>
      <c r="J42" s="14">
        <v>79</v>
      </c>
      <c r="K42" s="14">
        <v>84</v>
      </c>
      <c r="L42" s="15" t="s">
        <v>78</v>
      </c>
      <c r="M42" s="14">
        <v>951405</v>
      </c>
      <c r="N42" s="16">
        <v>0.96481624544752198</v>
      </c>
      <c r="O42" s="19">
        <v>152900</v>
      </c>
      <c r="P42" s="16">
        <v>0.98616742969260995</v>
      </c>
      <c r="Q42" s="14">
        <v>560</v>
      </c>
      <c r="R42" s="17">
        <v>0.29107142857142898</v>
      </c>
    </row>
    <row r="43" spans="1:18" x14ac:dyDescent="0.45">
      <c r="A43" s="4" t="s">
        <v>47</v>
      </c>
      <c r="B43" s="13">
        <v>1409705</v>
      </c>
      <c r="C43" s="13">
        <v>1298145</v>
      </c>
      <c r="D43" s="13">
        <v>651640</v>
      </c>
      <c r="E43" s="14">
        <v>646505</v>
      </c>
      <c r="F43" s="18">
        <v>111388</v>
      </c>
      <c r="G43" s="14">
        <v>55774</v>
      </c>
      <c r="H43" s="14">
        <v>55614</v>
      </c>
      <c r="I43" s="14">
        <v>172</v>
      </c>
      <c r="J43" s="14">
        <v>85</v>
      </c>
      <c r="K43" s="14">
        <v>87</v>
      </c>
      <c r="L43" s="15" t="s">
        <v>78</v>
      </c>
      <c r="M43" s="14">
        <v>1352910</v>
      </c>
      <c r="N43" s="16">
        <v>0.95952058895270198</v>
      </c>
      <c r="O43" s="19">
        <v>102300</v>
      </c>
      <c r="P43" s="16">
        <v>1.0888367546432101</v>
      </c>
      <c r="Q43" s="14">
        <v>200</v>
      </c>
      <c r="R43" s="17">
        <v>0.86</v>
      </c>
    </row>
    <row r="44" spans="1:18" x14ac:dyDescent="0.45">
      <c r="A44" s="4" t="s">
        <v>48</v>
      </c>
      <c r="B44" s="13">
        <v>2003232</v>
      </c>
      <c r="C44" s="13">
        <v>1872580</v>
      </c>
      <c r="D44" s="13">
        <v>939981</v>
      </c>
      <c r="E44" s="14">
        <v>932599</v>
      </c>
      <c r="F44" s="18">
        <v>130598</v>
      </c>
      <c r="G44" s="14">
        <v>65520</v>
      </c>
      <c r="H44" s="14">
        <v>65078</v>
      </c>
      <c r="I44" s="14">
        <v>54</v>
      </c>
      <c r="J44" s="14">
        <v>27</v>
      </c>
      <c r="K44" s="14">
        <v>27</v>
      </c>
      <c r="L44" s="15" t="s">
        <v>78</v>
      </c>
      <c r="M44" s="14">
        <v>1944150</v>
      </c>
      <c r="N44" s="16">
        <v>0.96318699688810006</v>
      </c>
      <c r="O44" s="19">
        <v>128400</v>
      </c>
      <c r="P44" s="16">
        <v>1.01711838006231</v>
      </c>
      <c r="Q44" s="14">
        <v>100</v>
      </c>
      <c r="R44" s="17">
        <v>0.54</v>
      </c>
    </row>
    <row r="45" spans="1:18" x14ac:dyDescent="0.45">
      <c r="A45" s="4" t="s">
        <v>49</v>
      </c>
      <c r="B45" s="13">
        <v>1015033</v>
      </c>
      <c r="C45" s="13">
        <v>956940</v>
      </c>
      <c r="D45" s="13">
        <v>480833</v>
      </c>
      <c r="E45" s="14">
        <v>476107</v>
      </c>
      <c r="F45" s="18">
        <v>58022</v>
      </c>
      <c r="G45" s="14">
        <v>29145</v>
      </c>
      <c r="H45" s="14">
        <v>28877</v>
      </c>
      <c r="I45" s="14">
        <v>71</v>
      </c>
      <c r="J45" s="14">
        <v>32</v>
      </c>
      <c r="K45" s="14">
        <v>39</v>
      </c>
      <c r="L45" s="15" t="s">
        <v>78</v>
      </c>
      <c r="M45" s="14">
        <v>1002495</v>
      </c>
      <c r="N45" s="16">
        <v>0.95455837684975997</v>
      </c>
      <c r="O45" s="19">
        <v>55600</v>
      </c>
      <c r="P45" s="16">
        <v>1.04356115107914</v>
      </c>
      <c r="Q45" s="14">
        <v>120</v>
      </c>
      <c r="R45" s="17">
        <v>0.59166666666666701</v>
      </c>
    </row>
    <row r="46" spans="1:18" x14ac:dyDescent="0.45">
      <c r="A46" s="4" t="s">
        <v>50</v>
      </c>
      <c r="B46" s="13">
        <v>7493180</v>
      </c>
      <c r="C46" s="13">
        <v>6531886</v>
      </c>
      <c r="D46" s="13">
        <v>3282498</v>
      </c>
      <c r="E46" s="14">
        <v>3249388</v>
      </c>
      <c r="F46" s="18">
        <v>961110</v>
      </c>
      <c r="G46" s="14">
        <v>485618</v>
      </c>
      <c r="H46" s="14">
        <v>475492</v>
      </c>
      <c r="I46" s="14">
        <v>184</v>
      </c>
      <c r="J46" s="14">
        <v>100</v>
      </c>
      <c r="K46" s="14">
        <v>84</v>
      </c>
      <c r="L46" s="15" t="s">
        <v>78</v>
      </c>
      <c r="M46" s="14">
        <v>6570330</v>
      </c>
      <c r="N46" s="16">
        <v>0.994148847926969</v>
      </c>
      <c r="O46" s="19">
        <v>1044200</v>
      </c>
      <c r="P46" s="16">
        <v>0.92042712124114201</v>
      </c>
      <c r="Q46" s="14">
        <v>700</v>
      </c>
      <c r="R46" s="17">
        <v>0.26285714285714301</v>
      </c>
    </row>
    <row r="47" spans="1:18" x14ac:dyDescent="0.45">
      <c r="A47" s="4" t="s">
        <v>51</v>
      </c>
      <c r="B47" s="13">
        <v>1161603</v>
      </c>
      <c r="C47" s="13">
        <v>1078850</v>
      </c>
      <c r="D47" s="13">
        <v>541844</v>
      </c>
      <c r="E47" s="14">
        <v>537006</v>
      </c>
      <c r="F47" s="18">
        <v>82737</v>
      </c>
      <c r="G47" s="14">
        <v>41683</v>
      </c>
      <c r="H47" s="14">
        <v>41054</v>
      </c>
      <c r="I47" s="14">
        <v>16</v>
      </c>
      <c r="J47" s="14">
        <v>5</v>
      </c>
      <c r="K47" s="14">
        <v>11</v>
      </c>
      <c r="L47" s="15" t="s">
        <v>78</v>
      </c>
      <c r="M47" s="14">
        <v>1146405</v>
      </c>
      <c r="N47" s="16">
        <v>0.941072308651829</v>
      </c>
      <c r="O47" s="19">
        <v>74400</v>
      </c>
      <c r="P47" s="16">
        <v>1.1120564516128999</v>
      </c>
      <c r="Q47" s="14">
        <v>120</v>
      </c>
      <c r="R47" s="17">
        <v>0.133333333333333</v>
      </c>
    </row>
    <row r="48" spans="1:18" x14ac:dyDescent="0.45">
      <c r="A48" s="4" t="s">
        <v>52</v>
      </c>
      <c r="B48" s="13">
        <v>1981164</v>
      </c>
      <c r="C48" s="13">
        <v>1698624</v>
      </c>
      <c r="D48" s="13">
        <v>853211</v>
      </c>
      <c r="E48" s="14">
        <v>845413</v>
      </c>
      <c r="F48" s="18">
        <v>282511</v>
      </c>
      <c r="G48" s="14">
        <v>141546</v>
      </c>
      <c r="H48" s="14">
        <v>140965</v>
      </c>
      <c r="I48" s="14">
        <v>29</v>
      </c>
      <c r="J48" s="14">
        <v>12</v>
      </c>
      <c r="K48" s="14">
        <v>17</v>
      </c>
      <c r="L48" s="15" t="s">
        <v>78</v>
      </c>
      <c r="M48" s="14">
        <v>1756950</v>
      </c>
      <c r="N48" s="16">
        <v>0.96680269785708195</v>
      </c>
      <c r="O48" s="19">
        <v>288800</v>
      </c>
      <c r="P48" s="16">
        <v>0.97822368421052597</v>
      </c>
      <c r="Q48" s="14">
        <v>160</v>
      </c>
      <c r="R48" s="17">
        <v>0.18124999999999999</v>
      </c>
    </row>
    <row r="49" spans="1:18" x14ac:dyDescent="0.45">
      <c r="A49" s="4" t="s">
        <v>53</v>
      </c>
      <c r="B49" s="13">
        <v>2603325</v>
      </c>
      <c r="C49" s="13">
        <v>2237122</v>
      </c>
      <c r="D49" s="13">
        <v>1122951</v>
      </c>
      <c r="E49" s="14">
        <v>1114171</v>
      </c>
      <c r="F49" s="18">
        <v>365957</v>
      </c>
      <c r="G49" s="14">
        <v>183496</v>
      </c>
      <c r="H49" s="14">
        <v>182461</v>
      </c>
      <c r="I49" s="14">
        <v>246</v>
      </c>
      <c r="J49" s="14">
        <v>123</v>
      </c>
      <c r="K49" s="14">
        <v>123</v>
      </c>
      <c r="L49" s="15" t="s">
        <v>78</v>
      </c>
      <c r="M49" s="14">
        <v>2318355</v>
      </c>
      <c r="N49" s="16">
        <v>0.96496093135003003</v>
      </c>
      <c r="O49" s="19">
        <v>349700</v>
      </c>
      <c r="P49" s="16">
        <v>1.04648841864455</v>
      </c>
      <c r="Q49" s="14">
        <v>660</v>
      </c>
      <c r="R49" s="17">
        <v>0.37272727272727302</v>
      </c>
    </row>
    <row r="50" spans="1:18" x14ac:dyDescent="0.45">
      <c r="A50" s="4" t="s">
        <v>54</v>
      </c>
      <c r="B50" s="13">
        <v>1653897</v>
      </c>
      <c r="C50" s="13">
        <v>1518945</v>
      </c>
      <c r="D50" s="13">
        <v>763000</v>
      </c>
      <c r="E50" s="14">
        <v>755945</v>
      </c>
      <c r="F50" s="18">
        <v>134864</v>
      </c>
      <c r="G50" s="14">
        <v>67662</v>
      </c>
      <c r="H50" s="14">
        <v>67202</v>
      </c>
      <c r="I50" s="14">
        <v>88</v>
      </c>
      <c r="J50" s="14">
        <v>38</v>
      </c>
      <c r="K50" s="14">
        <v>50</v>
      </c>
      <c r="L50" s="15" t="s">
        <v>78</v>
      </c>
      <c r="M50" s="14">
        <v>1559025</v>
      </c>
      <c r="N50" s="16">
        <v>0.97429162457304996</v>
      </c>
      <c r="O50" s="19">
        <v>125500</v>
      </c>
      <c r="P50" s="16">
        <v>1.0746135458167301</v>
      </c>
      <c r="Q50" s="14">
        <v>300</v>
      </c>
      <c r="R50" s="17">
        <v>0.293333333333333</v>
      </c>
    </row>
    <row r="51" spans="1:18" x14ac:dyDescent="0.45">
      <c r="A51" s="4" t="s">
        <v>55</v>
      </c>
      <c r="B51" s="13">
        <v>1567706</v>
      </c>
      <c r="C51" s="13">
        <v>1505563</v>
      </c>
      <c r="D51" s="13">
        <v>756314</v>
      </c>
      <c r="E51" s="14">
        <v>749249</v>
      </c>
      <c r="F51" s="18">
        <v>62118</v>
      </c>
      <c r="G51" s="14">
        <v>31157</v>
      </c>
      <c r="H51" s="14">
        <v>30961</v>
      </c>
      <c r="I51" s="14">
        <v>25</v>
      </c>
      <c r="J51" s="14">
        <v>10</v>
      </c>
      <c r="K51" s="14">
        <v>15</v>
      </c>
      <c r="L51" s="15" t="s">
        <v>78</v>
      </c>
      <c r="M51" s="14">
        <v>1567995</v>
      </c>
      <c r="N51" s="16">
        <v>0.960183546503656</v>
      </c>
      <c r="O51" s="19">
        <v>55600</v>
      </c>
      <c r="P51" s="16">
        <v>1.1172302158273399</v>
      </c>
      <c r="Q51" s="14">
        <v>180</v>
      </c>
      <c r="R51" s="17">
        <v>0.13888888888888901</v>
      </c>
    </row>
    <row r="52" spans="1:18" x14ac:dyDescent="0.45">
      <c r="A52" s="4" t="s">
        <v>56</v>
      </c>
      <c r="B52" s="13">
        <v>2346853</v>
      </c>
      <c r="C52" s="13">
        <v>2151686</v>
      </c>
      <c r="D52" s="13">
        <v>1080535</v>
      </c>
      <c r="E52" s="14">
        <v>1071151</v>
      </c>
      <c r="F52" s="18">
        <v>194933</v>
      </c>
      <c r="G52" s="14">
        <v>97767</v>
      </c>
      <c r="H52" s="14">
        <v>97166</v>
      </c>
      <c r="I52" s="14">
        <v>234</v>
      </c>
      <c r="J52" s="14">
        <v>115</v>
      </c>
      <c r="K52" s="14">
        <v>119</v>
      </c>
      <c r="L52" s="15" t="s">
        <v>78</v>
      </c>
      <c r="M52" s="14">
        <v>2222610</v>
      </c>
      <c r="N52" s="16">
        <v>0.96808976833542604</v>
      </c>
      <c r="O52" s="19">
        <v>197100</v>
      </c>
      <c r="P52" s="16">
        <v>0.98900558092338897</v>
      </c>
      <c r="Q52" s="14">
        <v>340</v>
      </c>
      <c r="R52" s="17">
        <v>0.68823529411764695</v>
      </c>
    </row>
    <row r="53" spans="1:18" x14ac:dyDescent="0.45">
      <c r="A53" s="4" t="s">
        <v>57</v>
      </c>
      <c r="B53" s="13">
        <v>1925127</v>
      </c>
      <c r="C53" s="13">
        <v>1647447</v>
      </c>
      <c r="D53" s="13">
        <v>829172</v>
      </c>
      <c r="E53" s="14">
        <v>818275</v>
      </c>
      <c r="F53" s="18">
        <v>277203</v>
      </c>
      <c r="G53" s="14">
        <v>139417</v>
      </c>
      <c r="H53" s="14">
        <v>137786</v>
      </c>
      <c r="I53" s="14">
        <v>477</v>
      </c>
      <c r="J53" s="14">
        <v>242</v>
      </c>
      <c r="K53" s="14">
        <v>235</v>
      </c>
      <c r="L53" s="15" t="s">
        <v>78</v>
      </c>
      <c r="M53" s="14">
        <v>1835925</v>
      </c>
      <c r="N53" s="16">
        <v>0.897338943584297</v>
      </c>
      <c r="O53" s="19">
        <v>305500</v>
      </c>
      <c r="P53" s="16">
        <v>0.907374795417349</v>
      </c>
      <c r="Q53" s="14">
        <v>1060</v>
      </c>
      <c r="R53" s="17">
        <v>0.45</v>
      </c>
    </row>
    <row r="55" spans="1:18" x14ac:dyDescent="0.45">
      <c r="A55" s="41" t="s">
        <v>79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8" x14ac:dyDescent="0.45">
      <c r="A56" s="52" t="s">
        <v>80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  <row r="57" spans="1:18" x14ac:dyDescent="0.45">
      <c r="A57" s="52" t="s">
        <v>81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  <row r="58" spans="1:18" x14ac:dyDescent="0.45">
      <c r="A58" s="52" t="s">
        <v>82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  <row r="59" spans="1:18" ht="18" customHeight="1" x14ac:dyDescent="0.45">
      <c r="A59" s="41" t="s">
        <v>83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8" x14ac:dyDescent="0.45">
      <c r="A60" s="1" t="s">
        <v>84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18" sqref="E18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85</v>
      </c>
    </row>
    <row r="2" spans="1:6" x14ac:dyDescent="0.45">
      <c r="D2" s="3" t="s">
        <v>86</v>
      </c>
    </row>
    <row r="3" spans="1:6" ht="36" x14ac:dyDescent="0.45">
      <c r="A3" s="4" t="s">
        <v>2</v>
      </c>
      <c r="B3" s="12" t="s">
        <v>87</v>
      </c>
      <c r="C3" s="5" t="s">
        <v>4</v>
      </c>
      <c r="D3" s="5" t="s">
        <v>5</v>
      </c>
      <c r="E3" s="9"/>
    </row>
    <row r="4" spans="1:6" x14ac:dyDescent="0.45">
      <c r="A4" s="7" t="s">
        <v>10</v>
      </c>
      <c r="B4" s="10">
        <f>SUM(B5:B51)</f>
        <v>12294115</v>
      </c>
      <c r="C4" s="10">
        <f t="shared" ref="C4:D4" si="0">SUM(C5:C51)</f>
        <v>6532164</v>
      </c>
      <c r="D4" s="10">
        <f t="shared" si="0"/>
        <v>5761951</v>
      </c>
      <c r="E4" s="20"/>
    </row>
    <row r="5" spans="1:6" x14ac:dyDescent="0.45">
      <c r="A5" s="4" t="s">
        <v>11</v>
      </c>
      <c r="B5" s="10">
        <f>SUM(C5:D5)</f>
        <v>622010</v>
      </c>
      <c r="C5" s="10">
        <v>329121</v>
      </c>
      <c r="D5" s="10">
        <v>292889</v>
      </c>
      <c r="E5" s="20"/>
    </row>
    <row r="6" spans="1:6" x14ac:dyDescent="0.45">
      <c r="A6" s="4" t="s">
        <v>12</v>
      </c>
      <c r="B6" s="10">
        <f t="shared" ref="B6:B51" si="1">SUM(C6:D6)</f>
        <v>127635</v>
      </c>
      <c r="C6" s="10">
        <v>67672</v>
      </c>
      <c r="D6" s="10">
        <v>59963</v>
      </c>
      <c r="E6" s="20"/>
    </row>
    <row r="7" spans="1:6" x14ac:dyDescent="0.45">
      <c r="A7" s="4" t="s">
        <v>13</v>
      </c>
      <c r="B7" s="10">
        <f t="shared" si="1"/>
        <v>136340</v>
      </c>
      <c r="C7" s="10">
        <v>72438</v>
      </c>
      <c r="D7" s="10">
        <v>63902</v>
      </c>
      <c r="E7" s="20"/>
    </row>
    <row r="8" spans="1:6" x14ac:dyDescent="0.45">
      <c r="A8" s="4" t="s">
        <v>14</v>
      </c>
      <c r="B8" s="10">
        <f t="shared" si="1"/>
        <v>279258</v>
      </c>
      <c r="C8" s="10">
        <v>151012</v>
      </c>
      <c r="D8" s="10">
        <v>128246</v>
      </c>
      <c r="E8" s="20"/>
    </row>
    <row r="9" spans="1:6" x14ac:dyDescent="0.45">
      <c r="A9" s="4" t="s">
        <v>15</v>
      </c>
      <c r="B9" s="10">
        <f t="shared" si="1"/>
        <v>109968</v>
      </c>
      <c r="C9" s="10">
        <v>57783</v>
      </c>
      <c r="D9" s="10">
        <v>52185</v>
      </c>
      <c r="E9" s="20"/>
    </row>
    <row r="10" spans="1:6" x14ac:dyDescent="0.45">
      <c r="A10" s="4" t="s">
        <v>16</v>
      </c>
      <c r="B10" s="10">
        <f t="shared" si="1"/>
        <v>114558</v>
      </c>
      <c r="C10" s="10">
        <v>59511</v>
      </c>
      <c r="D10" s="10">
        <v>55047</v>
      </c>
      <c r="E10" s="20"/>
    </row>
    <row r="11" spans="1:6" x14ac:dyDescent="0.45">
      <c r="A11" s="4" t="s">
        <v>17</v>
      </c>
      <c r="B11" s="10">
        <f t="shared" si="1"/>
        <v>202123</v>
      </c>
      <c r="C11" s="10">
        <v>105214</v>
      </c>
      <c r="D11" s="10">
        <v>96909</v>
      </c>
      <c r="E11" s="20"/>
    </row>
    <row r="12" spans="1:6" x14ac:dyDescent="0.45">
      <c r="A12" s="4" t="s">
        <v>18</v>
      </c>
      <c r="B12" s="10">
        <f t="shared" si="1"/>
        <v>272373</v>
      </c>
      <c r="C12" s="10">
        <v>145190</v>
      </c>
      <c r="D12" s="10">
        <v>127183</v>
      </c>
      <c r="E12" s="20"/>
      <c r="F12" s="21"/>
    </row>
    <row r="13" spans="1:6" x14ac:dyDescent="0.45">
      <c r="A13" s="6" t="s">
        <v>19</v>
      </c>
      <c r="B13" s="10">
        <f t="shared" si="1"/>
        <v>160736</v>
      </c>
      <c r="C13" s="10">
        <v>85170</v>
      </c>
      <c r="D13" s="10">
        <v>75566</v>
      </c>
      <c r="E13" s="9"/>
    </row>
    <row r="14" spans="1:6" x14ac:dyDescent="0.45">
      <c r="A14" s="4" t="s">
        <v>20</v>
      </c>
      <c r="B14" s="10">
        <f t="shared" si="1"/>
        <v>193603</v>
      </c>
      <c r="C14" s="10">
        <v>104105</v>
      </c>
      <c r="D14" s="10">
        <v>89498</v>
      </c>
    </row>
    <row r="15" spans="1:6" x14ac:dyDescent="0.45">
      <c r="A15" s="4" t="s">
        <v>21</v>
      </c>
      <c r="B15" s="10">
        <f t="shared" si="1"/>
        <v>594185</v>
      </c>
      <c r="C15" s="10">
        <v>316629</v>
      </c>
      <c r="D15" s="10">
        <v>277556</v>
      </c>
    </row>
    <row r="16" spans="1:6" x14ac:dyDescent="0.45">
      <c r="A16" s="4" t="s">
        <v>22</v>
      </c>
      <c r="B16" s="10">
        <f t="shared" si="1"/>
        <v>510380</v>
      </c>
      <c r="C16" s="10">
        <v>270761</v>
      </c>
      <c r="D16" s="10">
        <v>239619</v>
      </c>
    </row>
    <row r="17" spans="1:4" x14ac:dyDescent="0.45">
      <c r="A17" s="4" t="s">
        <v>23</v>
      </c>
      <c r="B17" s="10">
        <f t="shared" si="1"/>
        <v>1156429</v>
      </c>
      <c r="C17" s="10">
        <v>610484</v>
      </c>
      <c r="D17" s="10">
        <v>545945</v>
      </c>
    </row>
    <row r="18" spans="1:4" x14ac:dyDescent="0.45">
      <c r="A18" s="4" t="s">
        <v>24</v>
      </c>
      <c r="B18" s="10">
        <f t="shared" si="1"/>
        <v>744461</v>
      </c>
      <c r="C18" s="10">
        <v>396406</v>
      </c>
      <c r="D18" s="10">
        <v>348055</v>
      </c>
    </row>
    <row r="19" spans="1:4" x14ac:dyDescent="0.45">
      <c r="A19" s="4" t="s">
        <v>25</v>
      </c>
      <c r="B19" s="10">
        <f t="shared" si="1"/>
        <v>219377</v>
      </c>
      <c r="C19" s="10">
        <v>120665</v>
      </c>
      <c r="D19" s="10">
        <v>98712</v>
      </c>
    </row>
    <row r="20" spans="1:4" x14ac:dyDescent="0.45">
      <c r="A20" s="4" t="s">
        <v>26</v>
      </c>
      <c r="B20" s="10">
        <f t="shared" si="1"/>
        <v>108367</v>
      </c>
      <c r="C20" s="10">
        <v>56053</v>
      </c>
      <c r="D20" s="10">
        <v>52314</v>
      </c>
    </row>
    <row r="21" spans="1:4" x14ac:dyDescent="0.45">
      <c r="A21" s="4" t="s">
        <v>27</v>
      </c>
      <c r="B21" s="10">
        <f t="shared" si="1"/>
        <v>127843</v>
      </c>
      <c r="C21" s="10">
        <v>66996</v>
      </c>
      <c r="D21" s="10">
        <v>60847</v>
      </c>
    </row>
    <row r="22" spans="1:4" x14ac:dyDescent="0.45">
      <c r="A22" s="4" t="s">
        <v>28</v>
      </c>
      <c r="B22" s="10">
        <f t="shared" si="1"/>
        <v>94396</v>
      </c>
      <c r="C22" s="10">
        <v>48565</v>
      </c>
      <c r="D22" s="10">
        <v>45831</v>
      </c>
    </row>
    <row r="23" spans="1:4" x14ac:dyDescent="0.45">
      <c r="A23" s="4" t="s">
        <v>29</v>
      </c>
      <c r="B23" s="10">
        <f t="shared" si="1"/>
        <v>80670</v>
      </c>
      <c r="C23" s="10">
        <v>42589</v>
      </c>
      <c r="D23" s="10">
        <v>38081</v>
      </c>
    </row>
    <row r="24" spans="1:4" x14ac:dyDescent="0.45">
      <c r="A24" s="4" t="s">
        <v>30</v>
      </c>
      <c r="B24" s="10">
        <f t="shared" si="1"/>
        <v>196409</v>
      </c>
      <c r="C24" s="10">
        <v>104803</v>
      </c>
      <c r="D24" s="10">
        <v>91606</v>
      </c>
    </row>
    <row r="25" spans="1:4" x14ac:dyDescent="0.45">
      <c r="A25" s="4" t="s">
        <v>31</v>
      </c>
      <c r="B25" s="10">
        <f t="shared" si="1"/>
        <v>202127</v>
      </c>
      <c r="C25" s="10">
        <v>104076</v>
      </c>
      <c r="D25" s="10">
        <v>98051</v>
      </c>
    </row>
    <row r="26" spans="1:4" x14ac:dyDescent="0.45">
      <c r="A26" s="4" t="s">
        <v>32</v>
      </c>
      <c r="B26" s="10">
        <f t="shared" si="1"/>
        <v>311028</v>
      </c>
      <c r="C26" s="10">
        <v>163684</v>
      </c>
      <c r="D26" s="10">
        <v>147344</v>
      </c>
    </row>
    <row r="27" spans="1:4" x14ac:dyDescent="0.45">
      <c r="A27" s="4" t="s">
        <v>33</v>
      </c>
      <c r="B27" s="10">
        <f t="shared" si="1"/>
        <v>683602</v>
      </c>
      <c r="C27" s="10">
        <v>377735</v>
      </c>
      <c r="D27" s="10">
        <v>305867</v>
      </c>
    </row>
    <row r="28" spans="1:4" x14ac:dyDescent="0.45">
      <c r="A28" s="4" t="s">
        <v>34</v>
      </c>
      <c r="B28" s="10">
        <f t="shared" si="1"/>
        <v>170728</v>
      </c>
      <c r="C28" s="10">
        <v>89383</v>
      </c>
      <c r="D28" s="10">
        <v>81345</v>
      </c>
    </row>
    <row r="29" spans="1:4" x14ac:dyDescent="0.45">
      <c r="A29" s="4" t="s">
        <v>35</v>
      </c>
      <c r="B29" s="10">
        <f t="shared" si="1"/>
        <v>121154</v>
      </c>
      <c r="C29" s="10">
        <v>63126</v>
      </c>
      <c r="D29" s="10">
        <v>58028</v>
      </c>
    </row>
    <row r="30" spans="1:4" x14ac:dyDescent="0.45">
      <c r="A30" s="4" t="s">
        <v>36</v>
      </c>
      <c r="B30" s="10">
        <f t="shared" si="1"/>
        <v>262814</v>
      </c>
      <c r="C30" s="10">
        <v>141663</v>
      </c>
      <c r="D30" s="10">
        <v>121151</v>
      </c>
    </row>
    <row r="31" spans="1:4" x14ac:dyDescent="0.45">
      <c r="A31" s="4" t="s">
        <v>37</v>
      </c>
      <c r="B31" s="10">
        <f t="shared" si="1"/>
        <v>788849</v>
      </c>
      <c r="C31" s="10">
        <v>419978</v>
      </c>
      <c r="D31" s="10">
        <v>368871</v>
      </c>
    </row>
    <row r="32" spans="1:4" x14ac:dyDescent="0.45">
      <c r="A32" s="4" t="s">
        <v>38</v>
      </c>
      <c r="B32" s="10">
        <f t="shared" si="1"/>
        <v>503825</v>
      </c>
      <c r="C32" s="10">
        <v>265713</v>
      </c>
      <c r="D32" s="10">
        <v>238112</v>
      </c>
    </row>
    <row r="33" spans="1:4" x14ac:dyDescent="0.45">
      <c r="A33" s="4" t="s">
        <v>39</v>
      </c>
      <c r="B33" s="10">
        <f t="shared" si="1"/>
        <v>138127</v>
      </c>
      <c r="C33" s="10">
        <v>71939</v>
      </c>
      <c r="D33" s="10">
        <v>66188</v>
      </c>
    </row>
    <row r="34" spans="1:4" x14ac:dyDescent="0.45">
      <c r="A34" s="4" t="s">
        <v>40</v>
      </c>
      <c r="B34" s="10">
        <f t="shared" si="1"/>
        <v>101989</v>
      </c>
      <c r="C34" s="10">
        <v>53764</v>
      </c>
      <c r="D34" s="10">
        <v>48225</v>
      </c>
    </row>
    <row r="35" spans="1:4" x14ac:dyDescent="0.45">
      <c r="A35" s="4" t="s">
        <v>41</v>
      </c>
      <c r="B35" s="10">
        <f t="shared" si="1"/>
        <v>64807</v>
      </c>
      <c r="C35" s="10">
        <v>33734</v>
      </c>
      <c r="D35" s="10">
        <v>31073</v>
      </c>
    </row>
    <row r="36" spans="1:4" x14ac:dyDescent="0.45">
      <c r="A36" s="4" t="s">
        <v>42</v>
      </c>
      <c r="B36" s="10">
        <f t="shared" si="1"/>
        <v>75967</v>
      </c>
      <c r="C36" s="10">
        <v>40916</v>
      </c>
      <c r="D36" s="10">
        <v>35051</v>
      </c>
    </row>
    <row r="37" spans="1:4" x14ac:dyDescent="0.45">
      <c r="A37" s="4" t="s">
        <v>43</v>
      </c>
      <c r="B37" s="10">
        <f t="shared" si="1"/>
        <v>245459</v>
      </c>
      <c r="C37" s="10">
        <v>132914</v>
      </c>
      <c r="D37" s="10">
        <v>112545</v>
      </c>
    </row>
    <row r="38" spans="1:4" x14ac:dyDescent="0.45">
      <c r="A38" s="4" t="s">
        <v>44</v>
      </c>
      <c r="B38" s="10">
        <f t="shared" si="1"/>
        <v>317115</v>
      </c>
      <c r="C38" s="10">
        <v>166219</v>
      </c>
      <c r="D38" s="10">
        <v>150896</v>
      </c>
    </row>
    <row r="39" spans="1:4" x14ac:dyDescent="0.45">
      <c r="A39" s="4" t="s">
        <v>45</v>
      </c>
      <c r="B39" s="10">
        <f t="shared" si="1"/>
        <v>185631</v>
      </c>
      <c r="C39" s="10">
        <v>101685</v>
      </c>
      <c r="D39" s="10">
        <v>83946</v>
      </c>
    </row>
    <row r="40" spans="1:4" x14ac:dyDescent="0.45">
      <c r="A40" s="4" t="s">
        <v>46</v>
      </c>
      <c r="B40" s="10">
        <f t="shared" si="1"/>
        <v>98243</v>
      </c>
      <c r="C40" s="10">
        <v>51317</v>
      </c>
      <c r="D40" s="10">
        <v>46926</v>
      </c>
    </row>
    <row r="41" spans="1:4" x14ac:dyDescent="0.45">
      <c r="A41" s="4" t="s">
        <v>47</v>
      </c>
      <c r="B41" s="10">
        <f t="shared" si="1"/>
        <v>104837</v>
      </c>
      <c r="C41" s="10">
        <v>54695</v>
      </c>
      <c r="D41" s="10">
        <v>50142</v>
      </c>
    </row>
    <row r="42" spans="1:4" x14ac:dyDescent="0.45">
      <c r="A42" s="4" t="s">
        <v>48</v>
      </c>
      <c r="B42" s="10">
        <f t="shared" si="1"/>
        <v>158805</v>
      </c>
      <c r="C42" s="10">
        <v>81880</v>
      </c>
      <c r="D42" s="10">
        <v>76925</v>
      </c>
    </row>
    <row r="43" spans="1:4" x14ac:dyDescent="0.45">
      <c r="A43" s="4" t="s">
        <v>49</v>
      </c>
      <c r="B43" s="10">
        <f t="shared" si="1"/>
        <v>86080</v>
      </c>
      <c r="C43" s="10">
        <v>44293</v>
      </c>
      <c r="D43" s="10">
        <v>41787</v>
      </c>
    </row>
    <row r="44" spans="1:4" x14ac:dyDescent="0.45">
      <c r="A44" s="4" t="s">
        <v>50</v>
      </c>
      <c r="B44" s="10">
        <f t="shared" si="1"/>
        <v>524934</v>
      </c>
      <c r="C44" s="10">
        <v>284356</v>
      </c>
      <c r="D44" s="10">
        <v>240578</v>
      </c>
    </row>
    <row r="45" spans="1:4" x14ac:dyDescent="0.45">
      <c r="A45" s="4" t="s">
        <v>51</v>
      </c>
      <c r="B45" s="10">
        <f t="shared" si="1"/>
        <v>116046</v>
      </c>
      <c r="C45" s="10">
        <v>60085</v>
      </c>
      <c r="D45" s="10">
        <v>55961</v>
      </c>
    </row>
    <row r="46" spans="1:4" x14ac:dyDescent="0.45">
      <c r="A46" s="4" t="s">
        <v>52</v>
      </c>
      <c r="B46" s="10">
        <f t="shared" si="1"/>
        <v>151179</v>
      </c>
      <c r="C46" s="10">
        <v>80004</v>
      </c>
      <c r="D46" s="10">
        <v>71175</v>
      </c>
    </row>
    <row r="47" spans="1:4" x14ac:dyDescent="0.45">
      <c r="A47" s="4" t="s">
        <v>53</v>
      </c>
      <c r="B47" s="10">
        <f t="shared" si="1"/>
        <v>234197</v>
      </c>
      <c r="C47" s="10">
        <v>121032</v>
      </c>
      <c r="D47" s="10">
        <v>113165</v>
      </c>
    </row>
    <row r="48" spans="1:4" x14ac:dyDescent="0.45">
      <c r="A48" s="4" t="s">
        <v>54</v>
      </c>
      <c r="B48" s="10">
        <f t="shared" si="1"/>
        <v>139125</v>
      </c>
      <c r="C48" s="10">
        <v>73914</v>
      </c>
      <c r="D48" s="10">
        <v>65211</v>
      </c>
    </row>
    <row r="49" spans="1:4" x14ac:dyDescent="0.45">
      <c r="A49" s="4" t="s">
        <v>55</v>
      </c>
      <c r="B49" s="10">
        <f t="shared" si="1"/>
        <v>117802</v>
      </c>
      <c r="C49" s="10">
        <v>61886</v>
      </c>
      <c r="D49" s="10">
        <v>55916</v>
      </c>
    </row>
    <row r="50" spans="1:4" x14ac:dyDescent="0.45">
      <c r="A50" s="4" t="s">
        <v>56</v>
      </c>
      <c r="B50" s="10">
        <f t="shared" si="1"/>
        <v>204871</v>
      </c>
      <c r="C50" s="10">
        <v>109133</v>
      </c>
      <c r="D50" s="10">
        <v>95738</v>
      </c>
    </row>
    <row r="51" spans="1:4" x14ac:dyDescent="0.45">
      <c r="A51" s="4" t="s">
        <v>57</v>
      </c>
      <c r="B51" s="10">
        <f t="shared" si="1"/>
        <v>133653</v>
      </c>
      <c r="C51" s="10">
        <v>71873</v>
      </c>
      <c r="D51" s="10">
        <v>61780</v>
      </c>
    </row>
    <row r="53" spans="1:4" x14ac:dyDescent="0.45">
      <c r="A53" s="9" t="s">
        <v>88</v>
      </c>
    </row>
    <row r="54" spans="1:4" x14ac:dyDescent="0.45">
      <c r="A54" t="s">
        <v>89</v>
      </c>
    </row>
    <row r="55" spans="1:4" x14ac:dyDescent="0.45">
      <c r="A55" t="s">
        <v>90</v>
      </c>
    </row>
    <row r="56" spans="1:4" x14ac:dyDescent="0.45">
      <c r="A56" t="s">
        <v>91</v>
      </c>
    </row>
    <row r="57" spans="1:4" x14ac:dyDescent="0.45">
      <c r="A57" s="1" t="s">
        <v>92</v>
      </c>
    </row>
    <row r="58" spans="1:4" x14ac:dyDescent="0.45">
      <c r="A58" t="s">
        <v>93</v>
      </c>
    </row>
    <row r="59" spans="1:4" x14ac:dyDescent="0.45">
      <c r="A59" t="s">
        <v>94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DIGI-808455956-3401275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https://digitalgojp.sharepoint.com/sites/digi_portal/_layouts/15/DocIdRedir.aspx?ID=DIGI-808455956-3401275</Url>
      <Description>DIGI-808455956-3401275</Description>
    </_dlc_DocIdUrl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D8C64-296D-4CB9-9F83-C316F30B7A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A6BA076-4771-484F-85B6-DA96070A9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537C-60CD-4866-A00E-6DE043086ED5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A0728C7E-66ED-4D88-B0BD-A0023A345D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総接種回数</vt:lpstr>
      <vt:lpstr>一般接種</vt:lpstr>
      <vt:lpstr>医療従事者等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2021-07-12T02:26:06Z</dcterms:created>
  <dcterms:modified xsi:type="dcterms:W3CDTF">2022-02-08T04:24:24Z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e99eca6b-590f-435f-b19f-c4a40854871f</vt:lpwstr>
  </property>
</Properties>
</file>