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mark/work/git/docs/wl/报销/0906_/"/>
    </mc:Choice>
  </mc:AlternateContent>
  <xr:revisionPtr revIDLastSave="0" documentId="13_ncr:1_{D74873FA-3D53-9D42-8F47-D93C8AF66F59}" xr6:coauthVersionLast="32" xr6:coauthVersionMax="32" xr10:uidLastSave="{00000000-0000-0000-0000-000000000000}"/>
  <bookViews>
    <workbookView xWindow="0" yWindow="460" windowWidth="28800" windowHeight="17540" activeTab="1" xr2:uid="{00000000-000D-0000-FFFF-FFFF00000000}"/>
  </bookViews>
  <sheets>
    <sheet name="工作日志" sheetId="5" r:id="rId1"/>
    <sheet name="出差报销清单" sheetId="1" r:id="rId2"/>
  </sheets>
  <calcPr calcId="179017"/>
</workbook>
</file>

<file path=xl/calcChain.xml><?xml version="1.0" encoding="utf-8"?>
<calcChain xmlns="http://schemas.openxmlformats.org/spreadsheetml/2006/main">
  <c r="H46" i="1" l="1"/>
  <c r="I33" i="1" l="1"/>
  <c r="I52" i="1"/>
  <c r="I39" i="1"/>
  <c r="I14" i="1"/>
  <c r="I28" i="1"/>
  <c r="G53" i="1" l="1"/>
  <c r="G56" i="1" s="1"/>
  <c r="G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  <author>wfh</author>
  </authors>
  <commentList>
    <comment ref="A3" authorId="0" shapeId="0" xr:uid="{00000000-0006-0000-0100-000001000000}">
      <text>
        <r>
          <rPr>
            <sz val="9"/>
            <rFont val="宋体"/>
            <family val="3"/>
            <charset val="134"/>
          </rPr>
          <t>换酒店请自行复制本行。</t>
        </r>
      </text>
    </comment>
    <comment ref="E7" authorId="0" shapeId="0" xr:uid="{00000000-0006-0000-0100-000002000000}">
      <text>
        <r>
          <rPr>
            <sz val="9"/>
            <rFont val="宋体"/>
            <family val="3"/>
            <charset val="134"/>
          </rPr>
          <t>火车（硬座、卧铺、软卧、几等软座分类、高铁几等座）、长途大巴、机场大巴、飞机（按仓位类型分）、机场大巴</t>
        </r>
      </text>
    </comment>
    <comment ref="E16" authorId="0" shapeId="0" xr:uid="{00000000-0006-0000-0100-000003000000}">
      <text>
        <r>
          <rPr>
            <sz val="9"/>
            <rFont val="宋体"/>
            <family val="3"/>
            <charset val="134"/>
          </rPr>
          <t>按照公司交通补贴标准，如实报实销的，仅限出租车和地铁、公交车等，必须提供正规票据，必须与实际相符，不得超过标准</t>
        </r>
      </text>
    </comment>
    <comment ref="A54" authorId="1" shapeId="0" xr:uid="{00000000-0006-0000-0100-000004000000}">
      <text>
        <r>
          <rPr>
            <sz val="9"/>
            <rFont val="宋体"/>
            <family val="3"/>
            <charset val="134"/>
          </rPr>
          <t xml:space="preserve">
根据公司财务制度的规定</t>
        </r>
      </text>
    </comment>
    <comment ref="A55" authorId="0" shapeId="0" xr:uid="{00000000-0006-0000-0100-000005000000}">
      <text>
        <r>
          <rPr>
            <sz val="9"/>
            <rFont val="宋体"/>
            <family val="3"/>
            <charset val="134"/>
          </rPr>
          <t>在备注中注出借款人和金额</t>
        </r>
      </text>
    </comment>
  </commentList>
</comments>
</file>

<file path=xl/sharedStrings.xml><?xml version="1.0" encoding="utf-8"?>
<sst xmlns="http://schemas.openxmlformats.org/spreadsheetml/2006/main" count="150" uniqueCount="85">
  <si>
    <t>序号</t>
  </si>
  <si>
    <t>日  期</t>
  </si>
  <si>
    <t>当日工作</t>
  </si>
  <si>
    <t>主要成果或存在问题</t>
  </si>
  <si>
    <t>次日安排</t>
  </si>
  <si>
    <t>项目名称</t>
  </si>
  <si>
    <t>地址</t>
  </si>
  <si>
    <t>报销票据按表格一致顺序张贴，打印一份作为报销说明。为方便他人出行，首次入住，请提供酒店详细信息。</t>
  </si>
  <si>
    <t>出差人</t>
  </si>
  <si>
    <t>出差日期</t>
  </si>
  <si>
    <t>至</t>
  </si>
  <si>
    <t>报销日期</t>
  </si>
  <si>
    <t>住宿</t>
  </si>
  <si>
    <t>酒店名称</t>
  </si>
  <si>
    <t>电话</t>
  </si>
  <si>
    <t>主要交通情况</t>
  </si>
  <si>
    <t>审批人意见及签名</t>
  </si>
  <si>
    <t>一、往返目的地的旅途交通（详细写出日期和时间及原因，出发和离开的交通工具和时间必须填写。尽量银行卡支付，并将支付存根随发票作为报销附件。行数不足请复制插入）</t>
  </si>
  <si>
    <t>日期</t>
  </si>
  <si>
    <t>时间</t>
  </si>
  <si>
    <t>事件及出发或到达地</t>
  </si>
  <si>
    <t>交通工具</t>
  </si>
  <si>
    <t>票据张数</t>
  </si>
  <si>
    <t>单价</t>
  </si>
  <si>
    <t>数量</t>
  </si>
  <si>
    <t>费用金额</t>
  </si>
  <si>
    <t>支付人</t>
  </si>
  <si>
    <t>相关人员</t>
  </si>
  <si>
    <t>备注</t>
  </si>
  <si>
    <t>小  计</t>
  </si>
  <si>
    <t>二、市内交通（详细写出日期和时间及原因，出发和离开的交通工具和时间必须填写，市内交通按照公司标准报销或者包干。行数不足请复制插入）</t>
  </si>
  <si>
    <t>事件</t>
  </si>
  <si>
    <t>发生日期</t>
  </si>
  <si>
    <t>费用类型</t>
  </si>
  <si>
    <t>金额</t>
  </si>
  <si>
    <t>发票数</t>
  </si>
  <si>
    <t>四、住宿（注明价格、天数，如补贴中已含住宿费，住宿费发票也要贴上，补贴填写时扣除相应的住宿费。尽量银行卡支付，并将支付存根随发票作为报销附件。行数不足请复制插入）</t>
  </si>
  <si>
    <t>入住日期</t>
  </si>
  <si>
    <t>结账日期</t>
  </si>
  <si>
    <t>发票/收据</t>
  </si>
  <si>
    <t>天数</t>
  </si>
  <si>
    <t>住宿人员</t>
  </si>
  <si>
    <t>五、补贴（行数不足请复制插入）</t>
  </si>
  <si>
    <t>开始日期</t>
  </si>
  <si>
    <t>结束日期</t>
  </si>
  <si>
    <t>计算公式</t>
  </si>
  <si>
    <t>补贴标准</t>
  </si>
  <si>
    <t>人数</t>
  </si>
  <si>
    <t>人员</t>
  </si>
  <si>
    <t>出差地</t>
  </si>
  <si>
    <t>六、其他（详细说明理由，金额较大的，应事先应报公司批准。尽量银行卡支付，并将支付存根随发票作为报销附件。行数不足请复制插入）</t>
  </si>
  <si>
    <t>费用总计</t>
  </si>
  <si>
    <t>不予报销部分</t>
  </si>
  <si>
    <t>本次预借款金额</t>
  </si>
  <si>
    <t>本次实际报销金额</t>
  </si>
  <si>
    <t>归还借款后余额</t>
  </si>
  <si>
    <t>注：1、每次出差必须从出发到回来是完整的行程，均有发票，如发票是他人代购，也由出差人报销，在本表的支付人上列出，由报销人和支付人自行结算；2、尽量银行卡支付，并将支付存根随发票作为报销附件；3、为保证自动计算功能，行数不足时，请行复制并在首行和末行外的中间行复制插入。</t>
  </si>
  <si>
    <t>五菱智慧门店项目</t>
    <phoneticPr fontId="7" type="noConversion"/>
  </si>
  <si>
    <t>河西路2-6号</t>
    <phoneticPr fontId="7" type="noConversion"/>
  </si>
  <si>
    <t>广西省柳州市河西路18号</t>
    <phoneticPr fontId="7" type="noConversion"/>
  </si>
  <si>
    <t>飞机、出租车、大巴</t>
    <phoneticPr fontId="7" type="noConversion"/>
  </si>
  <si>
    <t>(0772)2082222</t>
    <phoneticPr fontId="7" type="noConversion"/>
  </si>
  <si>
    <t>昊天酒店(河西店)</t>
    <phoneticPr fontId="7" type="noConversion"/>
  </si>
  <si>
    <t>发生日期</t>
    <phoneticPr fontId="7" type="noConversion"/>
  </si>
  <si>
    <t>马晓辉</t>
    <rPh sb="0" eb="2">
      <t>ma'xiao'hi</t>
    </rPh>
    <phoneticPr fontId="7" type="noConversion"/>
  </si>
  <si>
    <t>马晓辉</t>
    <rPh sb="0" eb="2">
      <t>ma'xiao'hu</t>
    </rPh>
    <phoneticPr fontId="7" type="noConversion"/>
  </si>
  <si>
    <t>三、业务费（详细说明理由，金额较大时，应事先应报公司批准。尽量银行卡支付，并将支付存根随发票作为报销附件。行数不足请复制插入）</t>
    <phoneticPr fontId="7" type="noConversion"/>
  </si>
  <si>
    <t>柳州-桂林</t>
    <rPh sb="0" eb="2">
      <t>liiu'zho</t>
    </rPh>
    <phoneticPr fontId="7" type="noConversion"/>
  </si>
  <si>
    <t>高铁</t>
    <rPh sb="0" eb="2">
      <t>gao</t>
    </rPh>
    <phoneticPr fontId="7" type="noConversion"/>
  </si>
  <si>
    <t>杭州-萧山机场</t>
    <rPh sb="0" eb="2">
      <t>hang'h'zo</t>
    </rPh>
    <phoneticPr fontId="7" type="noConversion"/>
  </si>
  <si>
    <t>滴滴</t>
    <rPh sb="0" eb="2">
      <t>di'd</t>
    </rPh>
    <phoneticPr fontId="7" type="noConversion"/>
  </si>
  <si>
    <t>柳州机场-五菱</t>
    <rPh sb="0" eb="2">
      <t>liu'zho</t>
    </rPh>
    <phoneticPr fontId="7" type="noConversion"/>
  </si>
  <si>
    <t>桂林火车站-桂林机场</t>
    <rPh sb="0" eb="2">
      <t>gui</t>
    </rPh>
    <phoneticPr fontId="7" type="noConversion"/>
  </si>
  <si>
    <t>69.22+10(过路费)</t>
    <phoneticPr fontId="7" type="noConversion"/>
  </si>
  <si>
    <t>萧山机场-杭州</t>
    <rPh sb="0" eb="2">
      <t>xiao</t>
    </rPh>
    <phoneticPr fontId="7" type="noConversion"/>
  </si>
  <si>
    <t>83.35+30(过路费)</t>
    <phoneticPr fontId="7" type="noConversion"/>
  </si>
  <si>
    <t>128-63.5=64.5(滴滴的问题)</t>
    <phoneticPr fontId="7" type="noConversion"/>
  </si>
  <si>
    <t>五菱-柳州机场</t>
    <rPh sb="0" eb="2">
      <t>wu'lin</t>
    </rPh>
    <phoneticPr fontId="7" type="noConversion"/>
  </si>
  <si>
    <t>76.5+30（过路费)</t>
    <phoneticPr fontId="7" type="noConversion"/>
  </si>
  <si>
    <t>卡意酒店</t>
    <rPh sb="0" eb="2">
      <t>yi's</t>
    </rPh>
    <phoneticPr fontId="7" type="noConversion"/>
  </si>
  <si>
    <t>林仕诚</t>
    <rPh sb="0" eb="1">
      <t>shi'bie'san'r</t>
    </rPh>
    <phoneticPr fontId="7" type="noConversion"/>
  </si>
  <si>
    <t>林仕诚(马晓辉代付)</t>
    <rPh sb="0" eb="10">
      <t>lima'xiao'hu</t>
    </rPh>
    <phoneticPr fontId="7" type="noConversion"/>
  </si>
  <si>
    <t>萧山-杭州</t>
    <rPh sb="0" eb="2">
      <t>xiao'sha</t>
    </rPh>
    <phoneticPr fontId="7" type="noConversion"/>
  </si>
  <si>
    <t>大巴</t>
    <rPh sb="0" eb="2">
      <t>d</t>
    </rPh>
    <phoneticPr fontId="7" type="noConversion"/>
  </si>
  <si>
    <t>林仕诚(马晓辉统代付)</t>
    <rPh sb="0" eb="3">
      <t>ma'xiao'hu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</si>
</sst>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left" vertical="center"/>
      <protection locked="0"/>
    </xf>
    <xf numFmtId="2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58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14" fontId="2" fillId="2" borderId="14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left" vertical="center" wrapText="1"/>
      <protection locked="0"/>
    </xf>
    <xf numFmtId="176" fontId="1" fillId="0" borderId="14" xfId="0" applyNumberFormat="1" applyFont="1" applyFill="1" applyBorder="1" applyAlignment="1" applyProtection="1">
      <alignment vertical="center"/>
      <protection locked="0"/>
    </xf>
    <xf numFmtId="176" fontId="2" fillId="0" borderId="4" xfId="0" applyNumberFormat="1" applyFont="1" applyFill="1" applyBorder="1" applyAlignment="1" applyProtection="1">
      <alignment horizontal="left" vertical="center"/>
      <protection locked="0"/>
    </xf>
    <xf numFmtId="0" fontId="1" fillId="0" borderId="14" xfId="0" applyFont="1" applyFill="1" applyBorder="1" applyAlignment="1" applyProtection="1">
      <alignment vertical="center"/>
      <protection locked="0"/>
    </xf>
    <xf numFmtId="0" fontId="2" fillId="0" borderId="19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76" fontId="5" fillId="2" borderId="19" xfId="0" applyNumberFormat="1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58" fontId="1" fillId="2" borderId="10" xfId="0" applyNumberFormat="1" applyFont="1" applyFill="1" applyBorder="1" applyAlignment="1" applyProtection="1">
      <alignment horizontal="center" vertical="center"/>
      <protection locked="0"/>
    </xf>
    <xf numFmtId="58" fontId="1" fillId="2" borderId="11" xfId="0" applyNumberFormat="1" applyFont="1" applyFill="1" applyBorder="1" applyAlignment="1" applyProtection="1">
      <alignment horizontal="center" vertical="center"/>
      <protection locked="0"/>
    </xf>
    <xf numFmtId="176" fontId="1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0" fillId="0" borderId="12" xfId="0" applyBorder="1" applyAlignment="1">
      <alignment vertical="center" wrapText="1"/>
    </xf>
    <xf numFmtId="0" fontId="1" fillId="2" borderId="6" xfId="0" applyFont="1" applyFill="1" applyBorder="1" applyAlignment="1" applyProtection="1">
      <alignment horizontal="center" vertical="center"/>
      <protection locked="0"/>
    </xf>
    <xf numFmtId="58" fontId="1" fillId="2" borderId="7" xfId="0" applyNumberFormat="1" applyFont="1" applyFill="1" applyBorder="1" applyAlignment="1" applyProtection="1">
      <alignment horizontal="center" vertical="center"/>
      <protection locked="0"/>
    </xf>
    <xf numFmtId="58" fontId="1" fillId="2" borderId="5" xfId="0" applyNumberFormat="1" applyFont="1" applyFill="1" applyBorder="1" applyAlignment="1" applyProtection="1">
      <alignment horizontal="center" vertical="center"/>
      <protection locked="0"/>
    </xf>
    <xf numFmtId="58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 applyProtection="1">
      <alignment horizontal="center" vertical="center"/>
      <protection locked="0"/>
    </xf>
    <xf numFmtId="176" fontId="1" fillId="2" borderId="5" xfId="0" applyNumberFormat="1" applyFont="1" applyFill="1" applyBorder="1" applyAlignment="1" applyProtection="1">
      <alignment horizontal="center" vertical="center"/>
      <protection locked="0"/>
    </xf>
    <xf numFmtId="176" fontId="1" fillId="2" borderId="4" xfId="0" applyNumberFormat="1" applyFont="1" applyFill="1" applyBorder="1" applyAlignment="1" applyProtection="1">
      <alignment horizontal="center" vertical="center"/>
      <protection locked="0"/>
    </xf>
    <xf numFmtId="58" fontId="1" fillId="2" borderId="6" xfId="0" applyNumberFormat="1" applyFont="1" applyFill="1" applyBorder="1" applyAlignment="1" applyProtection="1">
      <alignment horizontal="center" vertical="center"/>
      <protection locked="0"/>
    </xf>
    <xf numFmtId="58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8" fontId="2" fillId="0" borderId="3" xfId="0" applyNumberFormat="1" applyFont="1" applyFill="1" applyBorder="1" applyAlignment="1" applyProtection="1">
      <alignment horizontal="left" vertical="center" wrapText="1"/>
      <protection locked="0"/>
    </xf>
    <xf numFmtId="58" fontId="2" fillId="0" borderId="5" xfId="0" applyNumberFormat="1" applyFont="1" applyFill="1" applyBorder="1" applyAlignment="1" applyProtection="1">
      <alignment horizontal="left" vertical="center" wrapText="1"/>
      <protection locked="0"/>
    </xf>
    <xf numFmtId="58" fontId="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176" fontId="1" fillId="0" borderId="16" xfId="0" applyNumberFormat="1" applyFont="1" applyFill="1" applyBorder="1" applyAlignment="1" applyProtection="1">
      <alignment horizontal="center" vertical="center"/>
      <protection locked="0"/>
    </xf>
    <xf numFmtId="176" fontId="1" fillId="0" borderId="17" xfId="0" applyNumberFormat="1" applyFont="1" applyFill="1" applyBorder="1" applyAlignment="1" applyProtection="1">
      <alignment horizontal="center" vertical="center"/>
      <protection locked="0"/>
    </xf>
    <xf numFmtId="176" fontId="1" fillId="0" borderId="18" xfId="0" applyNumberFormat="1" applyFont="1" applyFill="1" applyBorder="1" applyAlignment="1" applyProtection="1">
      <alignment horizontal="center" vertical="center"/>
      <protection locked="0"/>
    </xf>
    <xf numFmtId="58" fontId="1" fillId="2" borderId="8" xfId="0" applyNumberFormat="1" applyFont="1" applyFill="1" applyBorder="1" applyAlignment="1" applyProtection="1">
      <alignment horizontal="center" vertical="center"/>
      <protection locked="0"/>
    </xf>
    <xf numFmtId="58" fontId="1" fillId="2" borderId="9" xfId="0" applyNumberFormat="1" applyFont="1" applyFill="1" applyBorder="1" applyAlignment="1" applyProtection="1">
      <alignment horizontal="center" vertical="center"/>
      <protection locked="0"/>
    </xf>
    <xf numFmtId="176" fontId="1" fillId="2" borderId="9" xfId="0" applyNumberFormat="1" applyFont="1" applyFill="1" applyBorder="1" applyAlignment="1" applyProtection="1">
      <alignment horizontal="center" vertical="center"/>
      <protection locked="0"/>
    </xf>
    <xf numFmtId="176" fontId="1" fillId="2" borderId="2" xfId="0" applyNumberFormat="1" applyFont="1" applyFill="1" applyBorder="1" applyAlignment="1" applyProtection="1">
      <alignment horizontal="center" vertical="center"/>
      <protection locked="0"/>
    </xf>
    <xf numFmtId="58" fontId="1" fillId="3" borderId="6" xfId="0" applyNumberFormat="1" applyFont="1" applyFill="1" applyBorder="1" applyAlignment="1" applyProtection="1">
      <alignment vertical="center"/>
      <protection locked="0"/>
    </xf>
    <xf numFmtId="58" fontId="1" fillId="3" borderId="1" xfId="0" applyNumberFormat="1" applyFont="1" applyFill="1" applyBorder="1" applyAlignment="1" applyProtection="1">
      <alignment vertical="center"/>
      <protection locked="0"/>
    </xf>
    <xf numFmtId="58" fontId="1" fillId="3" borderId="14" xfId="0" applyNumberFormat="1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Fill="1" applyBorder="1" applyAlignment="1" applyProtection="1">
      <alignment horizontal="center" vertical="center"/>
      <protection locked="0"/>
    </xf>
    <xf numFmtId="176" fontId="1" fillId="0" borderId="5" xfId="0" applyNumberFormat="1" applyFont="1" applyFill="1" applyBorder="1" applyAlignment="1" applyProtection="1">
      <alignment horizontal="center" vertical="center"/>
      <protection locked="0"/>
    </xf>
    <xf numFmtId="176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4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176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5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58" fontId="1" fillId="3" borderId="7" xfId="0" applyNumberFormat="1" applyFont="1" applyFill="1" applyBorder="1" applyAlignment="1" applyProtection="1">
      <alignment vertical="center" wrapText="1"/>
      <protection locked="0"/>
    </xf>
    <xf numFmtId="58" fontId="1" fillId="3" borderId="5" xfId="0" applyNumberFormat="1" applyFont="1" applyFill="1" applyBorder="1" applyAlignment="1" applyProtection="1">
      <alignment vertical="center" wrapText="1"/>
      <protection locked="0"/>
    </xf>
    <xf numFmtId="58" fontId="1" fillId="3" borderId="15" xfId="0" applyNumberFormat="1" applyFont="1" applyFill="1" applyBorder="1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4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2" fillId="2" borderId="15" xfId="0" applyFont="1" applyFill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14" fontId="2" fillId="2" borderId="1" xfId="0" applyNumberFormat="1" applyFont="1" applyFill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58" fontId="2" fillId="2" borderId="2" xfId="0" applyNumberFormat="1" applyFont="1" applyFill="1" applyBorder="1" applyAlignment="1" applyProtection="1">
      <alignment horizontal="left" vertical="center" wrapText="1"/>
      <protection locked="0"/>
    </xf>
    <xf numFmtId="58" fontId="8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6"/>
  <sheetViews>
    <sheetView showGridLines="0" workbookViewId="0">
      <selection activeCell="B2" sqref="B2"/>
    </sheetView>
  </sheetViews>
  <sheetFormatPr baseColWidth="10" defaultColWidth="9" defaultRowHeight="13"/>
  <cols>
    <col min="1" max="1" width="4.1640625" style="33" customWidth="1"/>
    <col min="2" max="2" width="9.83203125" style="34" customWidth="1"/>
    <col min="3" max="3" width="72.1640625" style="35" customWidth="1"/>
    <col min="4" max="4" width="32.1640625" style="35" customWidth="1"/>
    <col min="5" max="5" width="30.6640625" style="35" customWidth="1"/>
    <col min="6" max="7" width="9" style="36"/>
    <col min="8" max="8" width="30.1640625" style="36" customWidth="1"/>
    <col min="9" max="16384" width="9" style="36"/>
  </cols>
  <sheetData>
    <row r="1" spans="1:5" s="32" customFormat="1">
      <c r="A1" s="37" t="s">
        <v>0</v>
      </c>
      <c r="B1" s="38" t="s">
        <v>1</v>
      </c>
      <c r="C1" s="37" t="s">
        <v>2</v>
      </c>
      <c r="D1" s="37" t="s">
        <v>3</v>
      </c>
      <c r="E1" s="37" t="s">
        <v>4</v>
      </c>
    </row>
    <row r="2" spans="1:5" ht="14">
      <c r="A2" s="39">
        <v>1</v>
      </c>
      <c r="B2" s="7"/>
      <c r="C2" s="40"/>
      <c r="D2" s="40"/>
      <c r="E2" s="40"/>
    </row>
    <row r="3" spans="1:5" ht="14">
      <c r="A3" s="39">
        <v>2</v>
      </c>
      <c r="B3" s="7"/>
      <c r="C3" s="40"/>
      <c r="D3" s="40"/>
      <c r="E3" s="40"/>
    </row>
    <row r="4" spans="1:5" ht="14">
      <c r="A4" s="39">
        <v>3</v>
      </c>
      <c r="B4" s="7"/>
      <c r="C4" s="40"/>
      <c r="D4" s="40"/>
      <c r="E4" s="40"/>
    </row>
    <row r="5" spans="1:5" ht="14">
      <c r="A5" s="39">
        <v>4</v>
      </c>
      <c r="B5" s="7"/>
      <c r="C5" s="40"/>
      <c r="D5" s="40"/>
      <c r="E5" s="40"/>
    </row>
    <row r="6" spans="1:5" ht="14">
      <c r="A6" s="39">
        <v>5</v>
      </c>
      <c r="B6" s="7"/>
      <c r="C6" s="40"/>
      <c r="D6" s="40"/>
      <c r="E6" s="40"/>
    </row>
    <row r="7" spans="1:5" ht="14">
      <c r="A7" s="39">
        <v>6</v>
      </c>
      <c r="B7" s="7"/>
      <c r="C7" s="40"/>
      <c r="D7" s="40"/>
      <c r="E7" s="40"/>
    </row>
    <row r="8" spans="1:5">
      <c r="A8" s="39">
        <v>7</v>
      </c>
      <c r="B8" s="41"/>
      <c r="C8" s="40"/>
      <c r="D8" s="40"/>
      <c r="E8" s="40"/>
    </row>
    <row r="9" spans="1:5">
      <c r="A9" s="39">
        <v>8</v>
      </c>
      <c r="B9" s="41"/>
      <c r="C9" s="40"/>
      <c r="D9" s="40"/>
      <c r="E9" s="40"/>
    </row>
    <row r="10" spans="1:5">
      <c r="A10" s="39">
        <v>9</v>
      </c>
      <c r="B10" s="41"/>
      <c r="C10" s="40"/>
      <c r="D10" s="40"/>
      <c r="E10" s="40"/>
    </row>
    <row r="11" spans="1:5">
      <c r="A11" s="39">
        <v>10</v>
      </c>
      <c r="B11" s="41"/>
      <c r="C11" s="40"/>
      <c r="D11" s="40"/>
      <c r="E11" s="40"/>
    </row>
    <row r="12" spans="1:5">
      <c r="A12" s="39">
        <v>11</v>
      </c>
      <c r="B12" s="41"/>
      <c r="C12" s="40"/>
      <c r="D12" s="40"/>
      <c r="E12" s="40"/>
    </row>
    <row r="13" spans="1:5">
      <c r="A13" s="39">
        <v>12</v>
      </c>
      <c r="B13" s="41"/>
      <c r="C13" s="40"/>
      <c r="D13" s="40"/>
      <c r="E13" s="40"/>
    </row>
    <row r="14" spans="1:5">
      <c r="A14" s="39">
        <v>13</v>
      </c>
      <c r="B14" s="41"/>
      <c r="C14" s="40"/>
      <c r="D14" s="40"/>
      <c r="E14" s="40"/>
    </row>
    <row r="15" spans="1:5">
      <c r="A15" s="39">
        <v>14</v>
      </c>
      <c r="B15" s="41"/>
      <c r="C15" s="40"/>
      <c r="D15" s="40"/>
      <c r="E15" s="40"/>
    </row>
    <row r="16" spans="1:5">
      <c r="A16" s="39">
        <v>15</v>
      </c>
      <c r="B16" s="41"/>
      <c r="C16" s="40"/>
      <c r="D16" s="40"/>
      <c r="E16" s="40"/>
    </row>
    <row r="17" spans="1:5">
      <c r="A17" s="39">
        <v>16</v>
      </c>
      <c r="B17" s="41"/>
      <c r="C17" s="40"/>
      <c r="D17" s="40"/>
      <c r="E17" s="40"/>
    </row>
    <row r="18" spans="1:5">
      <c r="A18" s="39">
        <v>17</v>
      </c>
      <c r="B18" s="41"/>
      <c r="C18" s="40"/>
      <c r="D18" s="40"/>
      <c r="E18" s="40"/>
    </row>
    <row r="19" spans="1:5">
      <c r="A19" s="39">
        <v>18</v>
      </c>
      <c r="B19" s="41"/>
      <c r="C19" s="40"/>
      <c r="D19" s="40"/>
      <c r="E19" s="40"/>
    </row>
    <row r="20" spans="1:5">
      <c r="A20" s="39">
        <v>19</v>
      </c>
      <c r="B20" s="41"/>
      <c r="C20" s="40"/>
      <c r="D20" s="40"/>
      <c r="E20" s="40"/>
    </row>
    <row r="21" spans="1:5">
      <c r="A21" s="39">
        <v>20</v>
      </c>
      <c r="B21" s="41"/>
      <c r="C21" s="40"/>
      <c r="D21" s="40"/>
      <c r="E21" s="40"/>
    </row>
    <row r="22" spans="1:5">
      <c r="A22" s="39">
        <v>21</v>
      </c>
      <c r="B22" s="41"/>
      <c r="C22" s="40"/>
      <c r="D22" s="40"/>
      <c r="E22" s="40"/>
    </row>
    <row r="23" spans="1:5">
      <c r="A23" s="39">
        <v>22</v>
      </c>
      <c r="B23" s="41"/>
      <c r="C23" s="40"/>
      <c r="D23" s="40"/>
      <c r="E23" s="40"/>
    </row>
    <row r="24" spans="1:5">
      <c r="A24" s="39">
        <v>23</v>
      </c>
      <c r="B24" s="41"/>
      <c r="C24" s="40"/>
      <c r="D24" s="40"/>
      <c r="E24" s="40"/>
    </row>
    <row r="25" spans="1:5">
      <c r="A25" s="39">
        <v>24</v>
      </c>
      <c r="B25" s="41"/>
      <c r="C25" s="40"/>
      <c r="D25" s="40"/>
      <c r="E25" s="40"/>
    </row>
    <row r="26" spans="1:5">
      <c r="A26" s="39">
        <v>25</v>
      </c>
      <c r="B26" s="41"/>
      <c r="C26" s="40"/>
      <c r="D26" s="40"/>
      <c r="E26" s="40"/>
    </row>
  </sheetData>
  <phoneticPr fontId="7" type="noConversion"/>
  <pageMargins left="0.75" right="0.75" top="1" bottom="1" header="0.5" footer="0.5"/>
  <pageSetup paperSize="9" scale="83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showGridLines="0" tabSelected="1" topLeftCell="A36" zoomScale="134" workbookViewId="0">
      <selection activeCell="J44" sqref="J44:K44"/>
    </sheetView>
  </sheetViews>
  <sheetFormatPr baseColWidth="10" defaultColWidth="9" defaultRowHeight="15"/>
  <cols>
    <col min="1" max="1" width="5" style="2" customWidth="1"/>
    <col min="2" max="2" width="10.1640625" style="2" customWidth="1"/>
    <col min="3" max="3" width="9.6640625" style="2" customWidth="1"/>
    <col min="4" max="4" width="19.33203125" style="2" customWidth="1"/>
    <col min="5" max="5" width="8.6640625" style="2" customWidth="1"/>
    <col min="6" max="6" width="8.5" style="2" customWidth="1"/>
    <col min="7" max="7" width="27.5" style="2" customWidth="1"/>
    <col min="8" max="8" width="8.6640625" style="2" bestFit="1" customWidth="1"/>
    <col min="9" max="9" width="23.33203125" style="2" customWidth="1"/>
    <col min="10" max="10" width="15.1640625" style="2" customWidth="1"/>
    <col min="11" max="11" width="18" style="2" customWidth="1"/>
    <col min="12" max="12" width="12.33203125" style="2" customWidth="1"/>
    <col min="13" max="16384" width="9" style="2"/>
  </cols>
  <sheetData>
    <row r="1" spans="1:13" ht="47.25" customHeight="1">
      <c r="A1" s="105" t="s">
        <v>5</v>
      </c>
      <c r="B1" s="105"/>
      <c r="C1" s="103" t="s">
        <v>57</v>
      </c>
      <c r="D1" s="117"/>
      <c r="E1" s="42" t="s">
        <v>6</v>
      </c>
      <c r="F1" s="118" t="s">
        <v>59</v>
      </c>
      <c r="G1" s="119"/>
      <c r="H1" s="119"/>
      <c r="I1" s="111" t="s">
        <v>7</v>
      </c>
      <c r="J1" s="111"/>
      <c r="K1" s="111"/>
      <c r="L1" s="112"/>
    </row>
    <row r="2" spans="1:13">
      <c r="A2" s="113" t="s">
        <v>8</v>
      </c>
      <c r="B2" s="114"/>
      <c r="C2" s="109" t="s">
        <v>64</v>
      </c>
      <c r="D2" s="115"/>
      <c r="E2" s="3" t="s">
        <v>9</v>
      </c>
      <c r="F2" s="116">
        <v>43339</v>
      </c>
      <c r="G2" s="116"/>
      <c r="H2" s="3" t="s">
        <v>10</v>
      </c>
      <c r="I2" s="116">
        <v>43292</v>
      </c>
      <c r="J2" s="116"/>
      <c r="K2" s="3" t="s">
        <v>11</v>
      </c>
      <c r="L2" s="20"/>
      <c r="M2" s="21"/>
    </row>
    <row r="3" spans="1:13">
      <c r="A3" s="57" t="s">
        <v>12</v>
      </c>
      <c r="B3" s="3" t="s">
        <v>13</v>
      </c>
      <c r="C3" s="103" t="s">
        <v>62</v>
      </c>
      <c r="D3" s="103"/>
      <c r="E3" s="3" t="s">
        <v>6</v>
      </c>
      <c r="F3" s="103" t="s">
        <v>58</v>
      </c>
      <c r="G3" s="103"/>
      <c r="H3" s="103"/>
      <c r="I3" s="103"/>
      <c r="J3" s="3" t="s">
        <v>14</v>
      </c>
      <c r="K3" s="103" t="s">
        <v>61</v>
      </c>
      <c r="L3" s="104"/>
    </row>
    <row r="4" spans="1:13">
      <c r="A4" s="57"/>
      <c r="B4" s="105" t="s">
        <v>15</v>
      </c>
      <c r="C4" s="105"/>
      <c r="D4" s="103" t="s">
        <v>60</v>
      </c>
      <c r="E4" s="103"/>
      <c r="F4" s="103"/>
      <c r="G4" s="103"/>
      <c r="H4" s="103"/>
      <c r="I4" s="103"/>
      <c r="J4" s="103"/>
      <c r="K4" s="103"/>
      <c r="L4" s="104"/>
    </row>
    <row r="5" spans="1:13" ht="28.5" customHeight="1">
      <c r="A5" s="106" t="s">
        <v>16</v>
      </c>
      <c r="B5" s="107"/>
      <c r="C5" s="107"/>
      <c r="D5" s="108"/>
      <c r="E5" s="109"/>
      <c r="F5" s="109"/>
      <c r="G5" s="109"/>
      <c r="H5" s="109"/>
      <c r="I5" s="109"/>
      <c r="J5" s="109"/>
      <c r="K5" s="109"/>
      <c r="L5" s="110"/>
    </row>
    <row r="6" spans="1:13" ht="25.5" customHeight="1">
      <c r="A6" s="120" t="s">
        <v>17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3">
      <c r="A7" s="4" t="s">
        <v>0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  <c r="H7" s="5" t="s">
        <v>24</v>
      </c>
      <c r="I7" s="5" t="s">
        <v>25</v>
      </c>
      <c r="J7" s="5" t="s">
        <v>26</v>
      </c>
      <c r="K7" s="5" t="s">
        <v>27</v>
      </c>
      <c r="L7" s="22" t="s">
        <v>28</v>
      </c>
    </row>
    <row r="8" spans="1:13" ht="17.25" customHeight="1">
      <c r="A8" s="6">
        <v>1</v>
      </c>
      <c r="B8" s="7">
        <v>43340</v>
      </c>
      <c r="C8" s="8">
        <v>0.4548611111111111</v>
      </c>
      <c r="D8" s="9" t="s">
        <v>67</v>
      </c>
      <c r="E8" s="10" t="s">
        <v>68</v>
      </c>
      <c r="F8" s="11">
        <v>1</v>
      </c>
      <c r="G8" s="12">
        <v>45.5</v>
      </c>
      <c r="H8" s="11">
        <v>1</v>
      </c>
      <c r="I8" s="12">
        <v>45.5</v>
      </c>
      <c r="J8" s="45" t="s">
        <v>65</v>
      </c>
      <c r="K8" s="9"/>
      <c r="L8" s="23"/>
    </row>
    <row r="9" spans="1:13" ht="26" customHeight="1">
      <c r="A9" s="6">
        <v>2</v>
      </c>
      <c r="B9" s="7"/>
      <c r="C9" s="8"/>
      <c r="D9" s="9"/>
      <c r="E9" s="49"/>
      <c r="F9" s="11"/>
      <c r="G9" s="12"/>
      <c r="H9" s="11"/>
      <c r="I9" s="12"/>
      <c r="J9" s="49"/>
      <c r="K9" s="9"/>
      <c r="L9" s="23"/>
    </row>
    <row r="10" spans="1:13" ht="15" customHeight="1">
      <c r="A10" s="6">
        <v>3</v>
      </c>
      <c r="B10" s="7"/>
      <c r="C10" s="8"/>
      <c r="D10" s="9"/>
      <c r="E10" s="50"/>
      <c r="F10" s="11"/>
      <c r="G10" s="12"/>
      <c r="H10" s="11"/>
      <c r="I10" s="12"/>
      <c r="J10" s="50"/>
      <c r="K10" s="9"/>
      <c r="L10" s="23"/>
    </row>
    <row r="11" spans="1:13">
      <c r="A11" s="6">
        <v>4</v>
      </c>
      <c r="B11" s="7"/>
      <c r="C11" s="8"/>
      <c r="D11" s="9"/>
      <c r="E11" s="49"/>
      <c r="F11" s="11"/>
      <c r="G11" s="12"/>
      <c r="H11" s="11"/>
      <c r="I11" s="12"/>
      <c r="J11" s="49"/>
      <c r="K11" s="9"/>
      <c r="L11" s="23"/>
    </row>
    <row r="12" spans="1:13" ht="15" customHeight="1">
      <c r="A12" s="6">
        <v>5</v>
      </c>
      <c r="B12" s="7"/>
      <c r="C12" s="8"/>
      <c r="D12" s="9"/>
      <c r="E12" s="44"/>
      <c r="F12" s="11"/>
      <c r="G12" s="12"/>
      <c r="H12" s="11"/>
      <c r="I12" s="12"/>
      <c r="J12" s="44"/>
      <c r="K12" s="9"/>
      <c r="L12" s="23"/>
    </row>
    <row r="13" spans="1:13">
      <c r="A13" s="6">
        <v>6</v>
      </c>
      <c r="B13" s="7"/>
      <c r="C13" s="8"/>
      <c r="D13" s="9"/>
      <c r="E13" s="43"/>
      <c r="F13" s="11"/>
      <c r="G13" s="12"/>
      <c r="H13" s="11"/>
      <c r="I13" s="12"/>
      <c r="J13" s="44"/>
      <c r="K13" s="9"/>
      <c r="L13" s="23"/>
    </row>
    <row r="14" spans="1:13">
      <c r="A14" s="73" t="s">
        <v>29</v>
      </c>
      <c r="B14" s="74"/>
      <c r="C14" s="74"/>
      <c r="D14" s="74"/>
      <c r="E14" s="74"/>
      <c r="F14" s="74"/>
      <c r="G14" s="74"/>
      <c r="H14" s="75"/>
      <c r="I14" s="94">
        <f>SUM(I8:I13)</f>
        <v>45.5</v>
      </c>
      <c r="J14" s="95"/>
      <c r="K14" s="96"/>
      <c r="L14" s="24"/>
    </row>
    <row r="15" spans="1:13">
      <c r="A15" s="90" t="s">
        <v>30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2"/>
    </row>
    <row r="16" spans="1:13">
      <c r="A16" s="4" t="s">
        <v>0</v>
      </c>
      <c r="B16" s="5" t="s">
        <v>18</v>
      </c>
      <c r="C16" s="5" t="s">
        <v>19</v>
      </c>
      <c r="D16" s="5" t="s">
        <v>31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  <c r="J16" s="5" t="s">
        <v>26</v>
      </c>
      <c r="K16" s="5" t="s">
        <v>27</v>
      </c>
      <c r="L16" s="22" t="s">
        <v>28</v>
      </c>
    </row>
    <row r="17" spans="1:12">
      <c r="A17" s="14">
        <v>1</v>
      </c>
      <c r="B17" s="7">
        <v>43339</v>
      </c>
      <c r="C17" s="8">
        <v>0.25</v>
      </c>
      <c r="D17" s="9" t="s">
        <v>69</v>
      </c>
      <c r="E17" s="51" t="s">
        <v>70</v>
      </c>
      <c r="F17" s="15">
        <v>1</v>
      </c>
      <c r="G17" s="12">
        <v>108.57</v>
      </c>
      <c r="H17" s="15">
        <v>1</v>
      </c>
      <c r="I17" s="16">
        <v>108.57</v>
      </c>
      <c r="J17" s="45" t="s">
        <v>65</v>
      </c>
      <c r="K17" s="9"/>
      <c r="L17" s="23"/>
    </row>
    <row r="18" spans="1:12">
      <c r="A18" s="14">
        <v>2</v>
      </c>
      <c r="B18" s="7">
        <v>43339</v>
      </c>
      <c r="C18" s="8">
        <v>0.43541666666666662</v>
      </c>
      <c r="D18" s="9" t="s">
        <v>71</v>
      </c>
      <c r="E18" s="51" t="s">
        <v>70</v>
      </c>
      <c r="F18" s="15">
        <v>1</v>
      </c>
      <c r="G18" s="12">
        <v>61.01</v>
      </c>
      <c r="H18" s="15">
        <v>1</v>
      </c>
      <c r="I18" s="16">
        <v>61.01</v>
      </c>
      <c r="J18" s="51" t="s">
        <v>65</v>
      </c>
      <c r="K18" s="9"/>
      <c r="L18" s="23"/>
    </row>
    <row r="19" spans="1:12">
      <c r="A19" s="14">
        <v>3</v>
      </c>
      <c r="B19" s="7">
        <v>43340</v>
      </c>
      <c r="C19" s="8">
        <v>0.50694444444444442</v>
      </c>
      <c r="D19" s="9" t="s">
        <v>72</v>
      </c>
      <c r="E19" s="51" t="s">
        <v>70</v>
      </c>
      <c r="F19" s="15">
        <v>2</v>
      </c>
      <c r="G19" s="12" t="s">
        <v>73</v>
      </c>
      <c r="H19" s="15">
        <v>2</v>
      </c>
      <c r="I19" s="16">
        <v>79.22</v>
      </c>
      <c r="J19" s="51" t="s">
        <v>65</v>
      </c>
      <c r="K19" s="9"/>
      <c r="L19" s="23"/>
    </row>
    <row r="20" spans="1:12">
      <c r="A20" s="14">
        <v>4</v>
      </c>
      <c r="B20" s="7">
        <v>43340</v>
      </c>
      <c r="C20" s="8">
        <v>0.74791666666666667</v>
      </c>
      <c r="D20" s="9" t="s">
        <v>74</v>
      </c>
      <c r="E20" s="51" t="s">
        <v>70</v>
      </c>
      <c r="F20" s="15">
        <v>2</v>
      </c>
      <c r="G20" s="12" t="s">
        <v>75</v>
      </c>
      <c r="H20" s="15">
        <v>2</v>
      </c>
      <c r="I20" s="16">
        <v>113.35</v>
      </c>
      <c r="J20" s="51" t="s">
        <v>65</v>
      </c>
      <c r="K20" s="9"/>
      <c r="L20" s="23"/>
    </row>
    <row r="21" spans="1:12">
      <c r="A21" s="14">
        <v>5</v>
      </c>
      <c r="B21" s="7">
        <v>43346</v>
      </c>
      <c r="C21" s="8">
        <v>0.25</v>
      </c>
      <c r="D21" s="9" t="s">
        <v>69</v>
      </c>
      <c r="E21" s="51" t="s">
        <v>70</v>
      </c>
      <c r="F21" s="15">
        <v>1</v>
      </c>
      <c r="G21" s="12">
        <v>108.59</v>
      </c>
      <c r="H21" s="15">
        <v>1</v>
      </c>
      <c r="I21" s="16">
        <v>108.59</v>
      </c>
      <c r="J21" s="51" t="s">
        <v>65</v>
      </c>
      <c r="K21" s="9"/>
      <c r="L21" s="23"/>
    </row>
    <row r="22" spans="1:12">
      <c r="A22" s="14">
        <v>6</v>
      </c>
      <c r="B22" s="7">
        <v>43346</v>
      </c>
      <c r="C22" s="8">
        <v>0.25</v>
      </c>
      <c r="D22" s="9" t="s">
        <v>71</v>
      </c>
      <c r="E22" s="51" t="s">
        <v>70</v>
      </c>
      <c r="F22" s="15">
        <v>1</v>
      </c>
      <c r="G22" s="12" t="s">
        <v>76</v>
      </c>
      <c r="H22" s="15">
        <v>1</v>
      </c>
      <c r="I22" s="16">
        <v>128</v>
      </c>
      <c r="J22" s="51" t="s">
        <v>65</v>
      </c>
      <c r="K22" s="9"/>
      <c r="L22" s="23"/>
    </row>
    <row r="23" spans="1:12">
      <c r="A23" s="14">
        <v>7</v>
      </c>
      <c r="B23" s="7">
        <v>43347</v>
      </c>
      <c r="C23" s="8">
        <v>0.73263888888888884</v>
      </c>
      <c r="D23" s="9" t="s">
        <v>77</v>
      </c>
      <c r="E23" s="51" t="s">
        <v>70</v>
      </c>
      <c r="F23" s="15">
        <v>1</v>
      </c>
      <c r="G23" s="12">
        <v>70.64</v>
      </c>
      <c r="H23" s="15">
        <v>1</v>
      </c>
      <c r="I23" s="16">
        <v>70.64</v>
      </c>
      <c r="J23" s="51" t="s">
        <v>65</v>
      </c>
      <c r="K23" s="9"/>
      <c r="L23" s="23"/>
    </row>
    <row r="24" spans="1:12">
      <c r="A24" s="14">
        <v>8</v>
      </c>
      <c r="B24" s="7">
        <v>43348</v>
      </c>
      <c r="C24" s="8">
        <v>6.0416666666666667E-2</v>
      </c>
      <c r="D24" s="9" t="s">
        <v>74</v>
      </c>
      <c r="E24" s="51" t="s">
        <v>70</v>
      </c>
      <c r="F24" s="15">
        <v>2</v>
      </c>
      <c r="G24" s="12" t="s">
        <v>78</v>
      </c>
      <c r="H24" s="15">
        <v>1</v>
      </c>
      <c r="I24" s="16">
        <v>106.5</v>
      </c>
      <c r="J24" s="51" t="s">
        <v>65</v>
      </c>
      <c r="K24" s="9"/>
      <c r="L24" s="23"/>
    </row>
    <row r="25" spans="1:12">
      <c r="A25" s="14">
        <v>9</v>
      </c>
      <c r="B25" s="7">
        <v>43346</v>
      </c>
      <c r="C25" s="8">
        <v>0.25</v>
      </c>
      <c r="D25" s="9" t="s">
        <v>69</v>
      </c>
      <c r="E25" s="51" t="s">
        <v>70</v>
      </c>
      <c r="F25" s="15">
        <v>1</v>
      </c>
      <c r="G25" s="12">
        <v>87.96</v>
      </c>
      <c r="H25" s="15">
        <v>1</v>
      </c>
      <c r="I25" s="16">
        <v>87.96</v>
      </c>
      <c r="J25" s="51" t="s">
        <v>81</v>
      </c>
      <c r="K25" s="9"/>
      <c r="L25" s="23"/>
    </row>
    <row r="26" spans="1:12">
      <c r="A26" s="14">
        <v>10</v>
      </c>
      <c r="B26" s="7">
        <v>43348</v>
      </c>
      <c r="C26" s="8">
        <v>0.375</v>
      </c>
      <c r="D26" s="9" t="s">
        <v>77</v>
      </c>
      <c r="E26" s="51" t="s">
        <v>70</v>
      </c>
      <c r="F26" s="15">
        <v>1</v>
      </c>
      <c r="G26" s="12">
        <v>45.52</v>
      </c>
      <c r="H26" s="15">
        <v>1</v>
      </c>
      <c r="I26" s="16">
        <v>45.52</v>
      </c>
      <c r="J26" s="51" t="s">
        <v>81</v>
      </c>
      <c r="K26" s="9"/>
      <c r="L26" s="23"/>
    </row>
    <row r="27" spans="1:12">
      <c r="A27" s="14">
        <v>10</v>
      </c>
      <c r="B27" s="7">
        <v>43348</v>
      </c>
      <c r="C27" s="8">
        <v>0.625</v>
      </c>
      <c r="D27" s="9" t="s">
        <v>82</v>
      </c>
      <c r="E27" s="51" t="s">
        <v>83</v>
      </c>
      <c r="F27" s="15">
        <v>1</v>
      </c>
      <c r="G27" s="12">
        <v>20</v>
      </c>
      <c r="H27" s="15">
        <v>1</v>
      </c>
      <c r="I27" s="16">
        <v>20</v>
      </c>
      <c r="J27" s="51" t="s">
        <v>81</v>
      </c>
      <c r="K27" s="9"/>
      <c r="L27" s="23"/>
    </row>
    <row r="28" spans="1:12">
      <c r="A28" s="102" t="s">
        <v>29</v>
      </c>
      <c r="B28" s="74"/>
      <c r="C28" s="74"/>
      <c r="D28" s="74"/>
      <c r="E28" s="74"/>
      <c r="F28" s="74"/>
      <c r="G28" s="74"/>
      <c r="H28" s="75"/>
      <c r="I28" s="94">
        <f>SUM(I17:I27)</f>
        <v>929.36</v>
      </c>
      <c r="J28" s="95"/>
      <c r="K28" s="96"/>
      <c r="L28" s="24"/>
    </row>
    <row r="29" spans="1:12" ht="17.25" customHeight="1">
      <c r="A29" s="97" t="s">
        <v>66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9"/>
    </row>
    <row r="30" spans="1:12">
      <c r="A30" s="4" t="s">
        <v>0</v>
      </c>
      <c r="B30" s="5" t="s">
        <v>32</v>
      </c>
      <c r="C30" s="67" t="s">
        <v>31</v>
      </c>
      <c r="D30" s="100"/>
      <c r="E30" s="100"/>
      <c r="F30" s="100"/>
      <c r="G30" s="101"/>
      <c r="H30" s="17" t="s">
        <v>33</v>
      </c>
      <c r="I30" s="17" t="s">
        <v>34</v>
      </c>
      <c r="J30" s="5" t="s">
        <v>35</v>
      </c>
      <c r="K30" s="5" t="s">
        <v>26</v>
      </c>
      <c r="L30" s="22" t="s">
        <v>28</v>
      </c>
    </row>
    <row r="31" spans="1:12" ht="14.25" customHeight="1">
      <c r="A31" s="6">
        <v>1</v>
      </c>
      <c r="B31" s="7"/>
      <c r="C31" s="70"/>
      <c r="D31" s="71"/>
      <c r="E31" s="71"/>
      <c r="F31" s="71"/>
      <c r="G31" s="72"/>
      <c r="H31" s="18"/>
      <c r="I31" s="25"/>
      <c r="J31" s="10"/>
      <c r="K31" s="9"/>
      <c r="L31" s="23"/>
    </row>
    <row r="32" spans="1:12" ht="14.25" customHeight="1">
      <c r="A32" s="6">
        <v>2</v>
      </c>
      <c r="B32" s="7"/>
      <c r="C32" s="70"/>
      <c r="D32" s="71"/>
      <c r="E32" s="71"/>
      <c r="F32" s="71"/>
      <c r="G32" s="72"/>
      <c r="H32" s="18"/>
      <c r="I32" s="25"/>
      <c r="J32" s="45"/>
      <c r="K32" s="9"/>
      <c r="L32" s="23"/>
    </row>
    <row r="33" spans="1:12">
      <c r="A33" s="102"/>
      <c r="B33" s="74"/>
      <c r="C33" s="74"/>
      <c r="D33" s="74"/>
      <c r="E33" s="74"/>
      <c r="F33" s="74"/>
      <c r="G33" s="74"/>
      <c r="H33" s="75"/>
      <c r="I33" s="94">
        <f>I31+I32</f>
        <v>0</v>
      </c>
      <c r="J33" s="95"/>
      <c r="K33" s="96"/>
      <c r="L33" s="24"/>
    </row>
    <row r="34" spans="1:12" ht="32.25" customHeight="1">
      <c r="A34" s="120" t="s">
        <v>36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2"/>
    </row>
    <row r="35" spans="1:12" s="1" customFormat="1">
      <c r="A35" s="4" t="s">
        <v>0</v>
      </c>
      <c r="B35" s="5" t="s">
        <v>37</v>
      </c>
      <c r="C35" s="5" t="s">
        <v>38</v>
      </c>
      <c r="D35" s="5" t="s">
        <v>13</v>
      </c>
      <c r="E35" s="5" t="s">
        <v>39</v>
      </c>
      <c r="F35" s="5" t="s">
        <v>22</v>
      </c>
      <c r="G35" s="5" t="s">
        <v>23</v>
      </c>
      <c r="H35" s="5" t="s">
        <v>40</v>
      </c>
      <c r="I35" s="5" t="s">
        <v>25</v>
      </c>
      <c r="J35" s="86" t="s">
        <v>41</v>
      </c>
      <c r="K35" s="86"/>
      <c r="L35" s="22" t="s">
        <v>28</v>
      </c>
    </row>
    <row r="36" spans="1:12" ht="73" customHeight="1">
      <c r="A36" s="6">
        <v>1</v>
      </c>
      <c r="B36" s="7">
        <v>43346</v>
      </c>
      <c r="C36" s="7">
        <v>43347</v>
      </c>
      <c r="D36" s="44" t="s">
        <v>79</v>
      </c>
      <c r="E36" s="11">
        <v>1</v>
      </c>
      <c r="F36" s="11">
        <v>1</v>
      </c>
      <c r="G36" s="12">
        <v>288</v>
      </c>
      <c r="H36" s="11">
        <v>1</v>
      </c>
      <c r="I36" s="12">
        <v>288</v>
      </c>
      <c r="J36" s="44" t="s">
        <v>65</v>
      </c>
      <c r="K36" s="9" t="s">
        <v>80</v>
      </c>
      <c r="L36" s="23"/>
    </row>
    <row r="37" spans="1:12" ht="20.25" customHeight="1">
      <c r="A37" s="6">
        <v>2</v>
      </c>
      <c r="B37" s="7"/>
      <c r="C37" s="7"/>
      <c r="D37" s="44"/>
      <c r="E37" s="11"/>
      <c r="F37" s="11"/>
      <c r="G37" s="12"/>
      <c r="H37" s="11"/>
      <c r="I37" s="12"/>
      <c r="J37" s="44"/>
      <c r="K37" s="9"/>
      <c r="L37" s="23"/>
    </row>
    <row r="38" spans="1:12" ht="20.25" customHeight="1">
      <c r="A38" s="6">
        <v>3</v>
      </c>
      <c r="B38" s="7"/>
      <c r="C38" s="7"/>
      <c r="D38" s="44"/>
      <c r="E38" s="11"/>
      <c r="F38" s="11"/>
      <c r="G38" s="12"/>
      <c r="H38" s="11"/>
      <c r="I38" s="12"/>
      <c r="J38" s="44"/>
      <c r="K38" s="9"/>
      <c r="L38" s="23"/>
    </row>
    <row r="39" spans="1:12" s="1" customFormat="1">
      <c r="A39" s="73" t="s">
        <v>29</v>
      </c>
      <c r="B39" s="74"/>
      <c r="C39" s="74"/>
      <c r="D39" s="74"/>
      <c r="E39" s="74"/>
      <c r="F39" s="74"/>
      <c r="G39" s="74"/>
      <c r="H39" s="75"/>
      <c r="I39" s="87">
        <f>SUM(I36:I38)</f>
        <v>288</v>
      </c>
      <c r="J39" s="88"/>
      <c r="K39" s="89"/>
      <c r="L39" s="26"/>
    </row>
    <row r="40" spans="1:12">
      <c r="A40" s="90" t="s">
        <v>42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2"/>
    </row>
    <row r="41" spans="1:12" s="1" customFormat="1">
      <c r="A41" s="4" t="s">
        <v>0</v>
      </c>
      <c r="B41" s="5" t="s">
        <v>43</v>
      </c>
      <c r="C41" s="5" t="s">
        <v>44</v>
      </c>
      <c r="D41" s="5" t="s">
        <v>45</v>
      </c>
      <c r="E41" s="5" t="s">
        <v>40</v>
      </c>
      <c r="F41" s="5" t="s">
        <v>46</v>
      </c>
      <c r="G41" s="5" t="s">
        <v>47</v>
      </c>
      <c r="H41" s="5" t="s">
        <v>34</v>
      </c>
      <c r="I41" s="5" t="s">
        <v>48</v>
      </c>
      <c r="J41" s="86" t="s">
        <v>49</v>
      </c>
      <c r="K41" s="86"/>
      <c r="L41" s="22" t="s">
        <v>28</v>
      </c>
    </row>
    <row r="42" spans="1:12">
      <c r="A42" s="6">
        <v>1</v>
      </c>
      <c r="B42" s="7">
        <v>43339</v>
      </c>
      <c r="C42" s="7">
        <v>43340</v>
      </c>
      <c r="D42" s="19"/>
      <c r="E42" s="11">
        <v>1</v>
      </c>
      <c r="F42" s="11">
        <v>60</v>
      </c>
      <c r="G42" s="11">
        <v>1</v>
      </c>
      <c r="H42" s="12">
        <v>60</v>
      </c>
      <c r="I42" s="48" t="s">
        <v>65</v>
      </c>
      <c r="J42" s="93"/>
      <c r="K42" s="93"/>
      <c r="L42" s="23"/>
    </row>
    <row r="43" spans="1:12">
      <c r="A43" s="6">
        <v>2</v>
      </c>
      <c r="B43" s="7">
        <v>43346</v>
      </c>
      <c r="C43" s="7">
        <v>43347</v>
      </c>
      <c r="D43" s="19"/>
      <c r="E43" s="11">
        <v>1</v>
      </c>
      <c r="F43" s="11">
        <v>60</v>
      </c>
      <c r="G43" s="11">
        <v>1</v>
      </c>
      <c r="H43" s="12">
        <v>60</v>
      </c>
      <c r="I43" s="50" t="s">
        <v>65</v>
      </c>
      <c r="J43" s="93"/>
      <c r="K43" s="93"/>
      <c r="L43" s="23"/>
    </row>
    <row r="44" spans="1:12">
      <c r="A44" s="6">
        <v>3</v>
      </c>
      <c r="B44" s="7">
        <v>43346</v>
      </c>
      <c r="C44" s="7">
        <v>43348</v>
      </c>
      <c r="D44" s="19"/>
      <c r="E44" s="11">
        <v>2</v>
      </c>
      <c r="F44" s="11">
        <v>60</v>
      </c>
      <c r="G44" s="11">
        <v>1</v>
      </c>
      <c r="H44" s="12">
        <v>120</v>
      </c>
      <c r="I44" s="44" t="s">
        <v>84</v>
      </c>
      <c r="J44" s="93"/>
      <c r="K44" s="93"/>
      <c r="L44" s="23"/>
    </row>
    <row r="45" spans="1:12">
      <c r="A45" s="6"/>
      <c r="B45" s="7"/>
      <c r="C45" s="7"/>
      <c r="D45" s="19"/>
      <c r="E45" s="11"/>
      <c r="F45" s="11"/>
      <c r="G45" s="11"/>
      <c r="H45" s="12"/>
      <c r="I45" s="47"/>
      <c r="J45" s="93"/>
      <c r="K45" s="93"/>
      <c r="L45" s="23"/>
    </row>
    <row r="46" spans="1:12">
      <c r="A46" s="102" t="s">
        <v>29</v>
      </c>
      <c r="B46" s="74"/>
      <c r="C46" s="74"/>
      <c r="D46" s="74"/>
      <c r="E46" s="74"/>
      <c r="F46" s="74"/>
      <c r="G46" s="75"/>
      <c r="H46" s="94">
        <f>SUM(H42:H45)</f>
        <v>240</v>
      </c>
      <c r="I46" s="95"/>
      <c r="J46" s="95"/>
      <c r="K46" s="96"/>
      <c r="L46" s="24"/>
    </row>
    <row r="47" spans="1:12">
      <c r="A47" s="83" t="s">
        <v>50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5"/>
    </row>
    <row r="48" spans="1:12">
      <c r="A48" s="4" t="s">
        <v>0</v>
      </c>
      <c r="B48" s="13" t="s">
        <v>63</v>
      </c>
      <c r="C48" s="67" t="s">
        <v>31</v>
      </c>
      <c r="D48" s="68"/>
      <c r="E48" s="68"/>
      <c r="F48" s="68"/>
      <c r="G48" s="69"/>
      <c r="H48" s="17" t="s">
        <v>33</v>
      </c>
      <c r="I48" s="17" t="s">
        <v>34</v>
      </c>
      <c r="J48" s="5" t="s">
        <v>35</v>
      </c>
      <c r="K48" s="5" t="s">
        <v>26</v>
      </c>
      <c r="L48" s="22" t="s">
        <v>28</v>
      </c>
    </row>
    <row r="49" spans="1:12" ht="15.5" customHeight="1">
      <c r="A49" s="6">
        <v>1</v>
      </c>
      <c r="B49" s="7"/>
      <c r="C49" s="70"/>
      <c r="D49" s="71"/>
      <c r="E49" s="71"/>
      <c r="F49" s="71"/>
      <c r="G49" s="72"/>
      <c r="H49" s="18"/>
      <c r="I49" s="25"/>
      <c r="J49" s="44"/>
      <c r="K49" s="9"/>
      <c r="L49" s="23"/>
    </row>
    <row r="50" spans="1:12" ht="15.5" customHeight="1">
      <c r="A50" s="6">
        <v>2</v>
      </c>
      <c r="B50" s="7"/>
      <c r="C50" s="70"/>
      <c r="D50" s="71"/>
      <c r="E50" s="71"/>
      <c r="F50" s="71"/>
      <c r="G50" s="72"/>
      <c r="H50" s="18"/>
      <c r="I50" s="25"/>
      <c r="J50" s="44"/>
      <c r="K50" s="9"/>
      <c r="L50" s="23"/>
    </row>
    <row r="51" spans="1:12">
      <c r="A51" s="6">
        <v>3</v>
      </c>
      <c r="B51" s="7"/>
      <c r="C51" s="70"/>
      <c r="D51" s="71"/>
      <c r="E51" s="71"/>
      <c r="F51" s="71"/>
      <c r="G51" s="72"/>
      <c r="H51" s="18"/>
      <c r="I51" s="25"/>
      <c r="J51" s="10"/>
      <c r="K51" s="9"/>
      <c r="L51" s="23"/>
    </row>
    <row r="52" spans="1:12" s="1" customFormat="1" ht="16" thickBot="1">
      <c r="A52" s="73" t="s">
        <v>29</v>
      </c>
      <c r="B52" s="74"/>
      <c r="C52" s="74"/>
      <c r="D52" s="74"/>
      <c r="E52" s="74"/>
      <c r="F52" s="74"/>
      <c r="G52" s="74"/>
      <c r="H52" s="75"/>
      <c r="I52" s="76">
        <f>SUM(I49:I51)</f>
        <v>0</v>
      </c>
      <c r="J52" s="77"/>
      <c r="K52" s="78"/>
      <c r="L52" s="27"/>
    </row>
    <row r="53" spans="1:12" s="1" customFormat="1">
      <c r="A53" s="79" t="s">
        <v>51</v>
      </c>
      <c r="B53" s="80"/>
      <c r="C53" s="80"/>
      <c r="D53" s="80"/>
      <c r="E53" s="80"/>
      <c r="F53" s="80"/>
      <c r="G53" s="81">
        <f>I14+I28+H46+I39+I33+I52</f>
        <v>1502.8600000000001</v>
      </c>
      <c r="H53" s="81"/>
      <c r="I53" s="82"/>
      <c r="J53" s="82"/>
      <c r="K53" s="82"/>
      <c r="L53" s="28"/>
    </row>
    <row r="54" spans="1:12" s="1" customFormat="1">
      <c r="A54" s="58" t="s">
        <v>52</v>
      </c>
      <c r="B54" s="59"/>
      <c r="C54" s="59"/>
      <c r="D54" s="59"/>
      <c r="E54" s="59"/>
      <c r="F54" s="60"/>
      <c r="G54" s="61">
        <v>0</v>
      </c>
      <c r="H54" s="62"/>
      <c r="I54" s="62"/>
      <c r="J54" s="62"/>
      <c r="K54" s="63"/>
      <c r="L54" s="29"/>
    </row>
    <row r="55" spans="1:12" s="1" customFormat="1">
      <c r="A55" s="64" t="s">
        <v>53</v>
      </c>
      <c r="B55" s="65"/>
      <c r="C55" s="65"/>
      <c r="D55" s="65"/>
      <c r="E55" s="65"/>
      <c r="F55" s="65"/>
      <c r="G55" s="66">
        <v>0</v>
      </c>
      <c r="H55" s="66"/>
      <c r="I55" s="66"/>
      <c r="J55" s="66"/>
      <c r="K55" s="66"/>
      <c r="L55" s="30"/>
    </row>
    <row r="56" spans="1:12" s="1" customFormat="1">
      <c r="A56" s="64" t="s">
        <v>54</v>
      </c>
      <c r="B56" s="65"/>
      <c r="C56" s="65"/>
      <c r="D56" s="65"/>
      <c r="E56" s="65"/>
      <c r="F56" s="65"/>
      <c r="G56" s="66">
        <f>G53-G54</f>
        <v>1502.8600000000001</v>
      </c>
      <c r="H56" s="66"/>
      <c r="I56" s="66"/>
      <c r="J56" s="66"/>
      <c r="K56" s="66"/>
      <c r="L56" s="30"/>
    </row>
    <row r="57" spans="1:12" s="1" customFormat="1">
      <c r="A57" s="52" t="s">
        <v>55</v>
      </c>
      <c r="B57" s="53"/>
      <c r="C57" s="53"/>
      <c r="D57" s="53"/>
      <c r="E57" s="53"/>
      <c r="F57" s="53"/>
      <c r="G57" s="54">
        <f>G56-G55</f>
        <v>1502.8600000000001</v>
      </c>
      <c r="H57" s="54"/>
      <c r="I57" s="54"/>
      <c r="J57" s="54"/>
      <c r="K57" s="54"/>
      <c r="L57" s="31"/>
    </row>
    <row r="58" spans="1:12" ht="30" customHeight="1">
      <c r="A58" s="55" t="s">
        <v>56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64" spans="1:12">
      <c r="A64" s="46"/>
      <c r="B64" s="46"/>
      <c r="C64" s="46"/>
    </row>
  </sheetData>
  <sheetProtection insertRows="0" deleteRows="0"/>
  <mergeCells count="58">
    <mergeCell ref="C50:G50"/>
    <mergeCell ref="C49:G49"/>
    <mergeCell ref="A1:B1"/>
    <mergeCell ref="C1:D1"/>
    <mergeCell ref="F1:H1"/>
    <mergeCell ref="C3:D3"/>
    <mergeCell ref="F3:I3"/>
    <mergeCell ref="A6:L6"/>
    <mergeCell ref="A14:H14"/>
    <mergeCell ref="I14:K14"/>
    <mergeCell ref="C31:G31"/>
    <mergeCell ref="A33:H33"/>
    <mergeCell ref="I33:K33"/>
    <mergeCell ref="A34:L34"/>
    <mergeCell ref="A15:L15"/>
    <mergeCell ref="A28:H28"/>
    <mergeCell ref="I1:L1"/>
    <mergeCell ref="A2:B2"/>
    <mergeCell ref="C2:D2"/>
    <mergeCell ref="F2:G2"/>
    <mergeCell ref="I2:J2"/>
    <mergeCell ref="K3:L3"/>
    <mergeCell ref="B4:C4"/>
    <mergeCell ref="D4:L4"/>
    <mergeCell ref="A5:C5"/>
    <mergeCell ref="D5:L5"/>
    <mergeCell ref="I28:K28"/>
    <mergeCell ref="A29:L29"/>
    <mergeCell ref="C30:G30"/>
    <mergeCell ref="J44:K44"/>
    <mergeCell ref="A46:G46"/>
    <mergeCell ref="H46:K46"/>
    <mergeCell ref="C32:G32"/>
    <mergeCell ref="A47:L47"/>
    <mergeCell ref="J35:K35"/>
    <mergeCell ref="A39:H39"/>
    <mergeCell ref="I39:K39"/>
    <mergeCell ref="A40:L40"/>
    <mergeCell ref="J41:K41"/>
    <mergeCell ref="J42:K42"/>
    <mergeCell ref="J43:K43"/>
    <mergeCell ref="J45:K45"/>
    <mergeCell ref="A57:F57"/>
    <mergeCell ref="G57:K57"/>
    <mergeCell ref="A58:L58"/>
    <mergeCell ref="A3:A4"/>
    <mergeCell ref="A54:F54"/>
    <mergeCell ref="G54:K54"/>
    <mergeCell ref="A55:F55"/>
    <mergeCell ref="G55:K55"/>
    <mergeCell ref="A56:F56"/>
    <mergeCell ref="G56:K56"/>
    <mergeCell ref="C48:G48"/>
    <mergeCell ref="C51:G51"/>
    <mergeCell ref="A52:H52"/>
    <mergeCell ref="I52:K52"/>
    <mergeCell ref="A53:F53"/>
    <mergeCell ref="G53:K53"/>
  </mergeCells>
  <phoneticPr fontId="7" type="noConversion"/>
  <printOptions horizontalCentered="1"/>
  <pageMargins left="0.39305555555555599" right="0.39305555555555599" top="0.39305555555555599" bottom="0.196527777777778" header="0.51180555555555596" footer="0.51180555555555596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工作日志</vt:lpstr>
      <vt:lpstr>出差报销清单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yjh</dc:creator>
  <cp:lastModifiedBy>马 晓辉</cp:lastModifiedBy>
  <cp:lastPrinted>2018-05-21T02:30:23Z</cp:lastPrinted>
  <dcterms:created xsi:type="dcterms:W3CDTF">2012-03-07T04:29:00Z</dcterms:created>
  <dcterms:modified xsi:type="dcterms:W3CDTF">2018-09-15T05:56:44Z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