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ang/code/revenue-forecast-analysis/"/>
    </mc:Choice>
  </mc:AlternateContent>
  <xr:revisionPtr revIDLastSave="0" documentId="13_ncr:1_{93BB8598-85A5-4D40-B8C5-0B3C046D3CFF}" xr6:coauthVersionLast="33" xr6:coauthVersionMax="33" xr10:uidLastSave="{00000000-0000-0000-0000-000000000000}"/>
  <bookViews>
    <workbookView xWindow="16800" yWindow="440" windowWidth="16800" windowHeight="19380" xr2:uid="{00000000-000D-0000-FFFF-FFFF00000000}"/>
  </bookViews>
  <sheets>
    <sheet name="Unit and Per Unit Metrics" sheetId="1" r:id="rId1"/>
  </sheets>
  <definedNames>
    <definedName name="_xlnm.Print_Titles" localSheetId="0">'Unit and Per Unit Metrics'!$1:$3</definedName>
  </definedNames>
  <calcPr calcId="179017"/>
</workbook>
</file>

<file path=xl/calcChain.xml><?xml version="1.0" encoding="utf-8"?>
<calcChain xmlns="http://schemas.openxmlformats.org/spreadsheetml/2006/main">
  <c r="F131" i="1" l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60" i="1"/>
  <c r="E51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</calcChain>
</file>

<file path=xl/sharedStrings.xml><?xml version="1.0" encoding="utf-8"?>
<sst xmlns="http://schemas.openxmlformats.org/spreadsheetml/2006/main" count="200" uniqueCount="50">
  <si>
    <t>Retail Used Vehicles</t>
  </si>
  <si>
    <t>Q1 - 5/31</t>
  </si>
  <si>
    <t>Q2 -- 8/31</t>
  </si>
  <si>
    <t>Q3 -- 11/30</t>
  </si>
  <si>
    <t>FYE 2/28/03</t>
  </si>
  <si>
    <t>FYE 2/28/05</t>
  </si>
  <si>
    <t>FYE 2/28/06</t>
  </si>
  <si>
    <t>FYE 2/28/07</t>
  </si>
  <si>
    <t>FYE 2/28/09</t>
  </si>
  <si>
    <t>FYE 2/28/10</t>
  </si>
  <si>
    <t>FYE 2/28/11</t>
  </si>
  <si>
    <t>FYE 2/28/13</t>
  </si>
  <si>
    <t>FYE 2/28/14</t>
  </si>
  <si>
    <t>FYE 2/29/12</t>
  </si>
  <si>
    <t>FYE 2/29/08</t>
  </si>
  <si>
    <t>FYE 2/29/04</t>
  </si>
  <si>
    <t>FYE 2/28/02</t>
  </si>
  <si>
    <t>(a)</t>
  </si>
  <si>
    <t>(b)</t>
  </si>
  <si>
    <t>Stores are added to the comparable store base on the first day of the store's 14th month of operations.</t>
  </si>
  <si>
    <t>Wholesale Vehicles</t>
  </si>
  <si>
    <t>Total Used Unit Sales:</t>
  </si>
  <si>
    <t>Total Wholesale Unit Sales:</t>
  </si>
  <si>
    <t>Gross Profit $ per Wholesale Unit:</t>
  </si>
  <si>
    <t>Gross Profit $ per Used Unit:</t>
  </si>
  <si>
    <t>Average Used Selling Price: (b)</t>
  </si>
  <si>
    <t>Other Information:</t>
  </si>
  <si>
    <t xml:space="preserve">(c) </t>
  </si>
  <si>
    <t xml:space="preserve">Note:  Information is unaudited.  Data should be reviewed in conjunction with the CarMax quarterly and annual </t>
  </si>
  <si>
    <t xml:space="preserve">Information is unaudited.  Data should be reviewed in conjunction with CarMax's quarterly reports on Form 10-Q and  </t>
  </si>
  <si>
    <t xml:space="preserve">annual reports on Form 10-K. </t>
  </si>
  <si>
    <t>FYE 2/28/15</t>
  </si>
  <si>
    <t xml:space="preserve">CARMAX -- UNIT AND PER UNIT INFORMATION </t>
  </si>
  <si>
    <t>Chng in Comp Store Used Unit Sales: (a)</t>
  </si>
  <si>
    <t>Average Wholesale Selling Price: (b)</t>
  </si>
  <si>
    <t xml:space="preserve">   Average wholesale selling price excludes auction fees and other fees included in wholesales vehicle revenues.</t>
  </si>
  <si>
    <t xml:space="preserve">YOY Chng in Total Used Unit Sales: </t>
  </si>
  <si>
    <t>YOY Chng in Total Wholesale Unit Sales:</t>
  </si>
  <si>
    <t>Three Months Ended</t>
  </si>
  <si>
    <t>Updated:</t>
  </si>
  <si>
    <t>FYE 2/29/16</t>
  </si>
  <si>
    <t>Calculated as other gross profit divided by total used units.  Other gross profit includes the profits on the sale of</t>
  </si>
  <si>
    <t>Prior period amounts may reflect reclassifications or revisions made subsequent to their original disclosure.</t>
  </si>
  <si>
    <t>Other Gross Profit $ per Used Unit: (c)</t>
  </si>
  <si>
    <t>SG&amp;A per Used Unit:</t>
  </si>
  <si>
    <t xml:space="preserve">   extended service plans, guaranteed asset protection, net third-party finance fees, vehicle service and new cars.</t>
  </si>
  <si>
    <t>Average used selling price excludes transfer fees, and other fees included in used vehicle revenues.</t>
  </si>
  <si>
    <t>FYE 2/28/17</t>
  </si>
  <si>
    <t>FYE 2/28/18</t>
  </si>
  <si>
    <t>April 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</si>
</sst>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0\ %;\ \(0\)%"/>
    <numFmt numFmtId="165" formatCode="0.0\ %;\ \(0.0\)%"/>
    <numFmt numFmtId="166" formatCode="&quot;$&quot;#,##0"/>
  </numFmts>
  <fonts count="4" x14ac:knownFonts="1"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37" fontId="1" fillId="0" borderId="0" xfId="0" applyNumberFormat="1" applyFont="1"/>
    <xf numFmtId="5" fontId="1" fillId="0" borderId="0" xfId="0" applyNumberFormat="1" applyFont="1"/>
    <xf numFmtId="0" fontId="3" fillId="0" borderId="0" xfId="0" applyFont="1"/>
    <xf numFmtId="0" fontId="1" fillId="0" borderId="0" xfId="0" quotePrefix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 applyFill="1"/>
    <xf numFmtId="0" fontId="1" fillId="0" borderId="0" xfId="0" applyFont="1" applyFill="1"/>
    <xf numFmtId="5" fontId="1" fillId="0" borderId="0" xfId="0" applyNumberFormat="1" applyFont="1" applyFill="1"/>
    <xf numFmtId="15" fontId="1" fillId="0" borderId="0" xfId="0" quotePrefix="1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zoomScaleNormal="100" workbookViewId="0">
      <selection activeCell="F15" sqref="F15"/>
    </sheetView>
  </sheetViews>
  <sheetFormatPr baseColWidth="10" defaultColWidth="8.85546875" defaultRowHeight="13" x14ac:dyDescent="0.15"/>
  <cols>
    <col min="1" max="1" width="47.42578125" style="1" customWidth="1"/>
    <col min="2" max="2" width="3.85546875" style="1" customWidth="1"/>
    <col min="3" max="3" width="23.5703125" style="1" customWidth="1"/>
    <col min="4" max="7" width="7.7109375" style="1" customWidth="1"/>
    <col min="8" max="8" width="6.85546875" style="1" customWidth="1"/>
    <col min="9" max="9" width="7.7109375" style="1" customWidth="1"/>
    <col min="10" max="16384" width="8.85546875" style="1"/>
  </cols>
  <sheetData>
    <row r="1" spans="1:10" x14ac:dyDescent="0.15">
      <c r="A1" s="3" t="s">
        <v>32</v>
      </c>
    </row>
    <row r="2" spans="1:10" x14ac:dyDescent="0.15">
      <c r="A2" s="1" t="s">
        <v>39</v>
      </c>
      <c r="C2" s="13" t="s">
        <v>49</v>
      </c>
      <c r="D2" s="14" t="s">
        <v>38</v>
      </c>
      <c r="E2" s="14"/>
      <c r="F2" s="14"/>
      <c r="G2" s="14"/>
    </row>
    <row r="3" spans="1:10" x14ac:dyDescent="0.15">
      <c r="D3" s="2" t="s">
        <v>1</v>
      </c>
      <c r="E3" s="2" t="s">
        <v>2</v>
      </c>
      <c r="F3" s="2" t="s">
        <v>3</v>
      </c>
      <c r="G3" s="2"/>
      <c r="H3" s="2"/>
      <c r="I3" s="2"/>
      <c r="J3" s="2"/>
    </row>
    <row r="4" spans="1:10" x14ac:dyDescent="0.15">
      <c r="A4" s="6" t="s">
        <v>0</v>
      </c>
    </row>
    <row r="5" spans="1:10" x14ac:dyDescent="0.15">
      <c r="B5" s="1" t="s">
        <v>21</v>
      </c>
      <c r="D5" s="4"/>
      <c r="E5" s="4"/>
      <c r="F5" s="4"/>
      <c r="G5" s="4"/>
      <c r="H5" s="4"/>
      <c r="I5" s="4"/>
      <c r="J5" s="4"/>
    </row>
    <row r="6" spans="1:10" x14ac:dyDescent="0.15">
      <c r="C6" s="1" t="s">
        <v>16</v>
      </c>
      <c r="D6" s="1" t="s">
        <v>16</v>
      </c>
      <c r="E6" s="4">
        <v>43119</v>
      </c>
      <c r="F6" s="4">
        <v>38729</v>
      </c>
      <c r="G6" s="4"/>
      <c r="H6" s="4"/>
      <c r="I6" s="4"/>
      <c r="J6" s="4"/>
    </row>
    <row r="7" spans="1:10" x14ac:dyDescent="0.15">
      <c r="C7" s="1" t="s">
        <v>4</v>
      </c>
      <c r="D7" s="4">
        <v>47310</v>
      </c>
      <c r="E7" s="4">
        <v>50877</v>
      </c>
      <c r="F7" s="4">
        <v>45274</v>
      </c>
      <c r="G7" s="4"/>
      <c r="H7" s="4"/>
      <c r="I7" s="4"/>
      <c r="J7" s="4"/>
    </row>
    <row r="8" spans="1:10" x14ac:dyDescent="0.15">
      <c r="C8" s="1" t="s">
        <v>15</v>
      </c>
      <c r="D8" s="4">
        <v>58045</v>
      </c>
      <c r="E8" s="4">
        <v>60150</v>
      </c>
      <c r="F8" s="4">
        <v>51361</v>
      </c>
      <c r="G8" s="4"/>
      <c r="H8" s="4"/>
      <c r="I8" s="4"/>
      <c r="J8" s="4"/>
    </row>
    <row r="9" spans="1:10" x14ac:dyDescent="0.15">
      <c r="C9" s="1" t="s">
        <v>5</v>
      </c>
      <c r="D9" s="4">
        <v>62353</v>
      </c>
      <c r="E9" s="4">
        <v>62396</v>
      </c>
      <c r="F9" s="4">
        <v>58908</v>
      </c>
      <c r="G9" s="4"/>
      <c r="H9" s="4"/>
      <c r="I9" s="4"/>
      <c r="J9" s="4"/>
    </row>
    <row r="10" spans="1:10" x14ac:dyDescent="0.15">
      <c r="C10" s="1" t="s">
        <v>6</v>
      </c>
      <c r="D10" s="4">
        <v>74143</v>
      </c>
      <c r="E10" s="4">
        <v>75616</v>
      </c>
      <c r="F10" s="4">
        <v>66680</v>
      </c>
      <c r="G10" s="4"/>
      <c r="H10" s="4"/>
      <c r="I10" s="4"/>
      <c r="J10" s="4"/>
    </row>
    <row r="11" spans="1:10" x14ac:dyDescent="0.15">
      <c r="C11" s="1" t="s">
        <v>7</v>
      </c>
      <c r="D11" s="4">
        <v>84266</v>
      </c>
      <c r="E11" s="4">
        <v>86846</v>
      </c>
      <c r="F11" s="4">
        <v>79009</v>
      </c>
      <c r="G11" s="4"/>
      <c r="H11" s="4"/>
      <c r="I11" s="4"/>
      <c r="J11" s="4"/>
    </row>
    <row r="12" spans="1:10" x14ac:dyDescent="0.15">
      <c r="C12" s="1" t="s">
        <v>14</v>
      </c>
      <c r="D12" s="4">
        <v>96766</v>
      </c>
      <c r="E12" s="4">
        <v>96102</v>
      </c>
      <c r="F12" s="4">
        <v>85973</v>
      </c>
      <c r="G12" s="4"/>
      <c r="H12" s="4"/>
      <c r="I12" s="4"/>
      <c r="J12" s="4"/>
    </row>
    <row r="13" spans="1:10" x14ac:dyDescent="0.15">
      <c r="C13" s="1" t="s">
        <v>8</v>
      </c>
      <c r="D13" s="4">
        <v>106747</v>
      </c>
      <c r="E13" s="4">
        <v>89664</v>
      </c>
      <c r="F13" s="4">
        <v>71426</v>
      </c>
      <c r="G13" s="4"/>
      <c r="H13" s="4"/>
      <c r="I13" s="4"/>
      <c r="J13" s="4"/>
    </row>
    <row r="14" spans="1:10" x14ac:dyDescent="0.15">
      <c r="C14" s="1" t="s">
        <v>9</v>
      </c>
      <c r="D14" s="4">
        <v>92863</v>
      </c>
      <c r="E14" s="4">
        <v>98260</v>
      </c>
      <c r="F14" s="4">
        <v>78082</v>
      </c>
      <c r="G14" s="4"/>
      <c r="H14" s="4"/>
      <c r="I14" s="4"/>
      <c r="J14" s="4"/>
    </row>
    <row r="15" spans="1:10" x14ac:dyDescent="0.15">
      <c r="C15" s="1" t="s">
        <v>10</v>
      </c>
      <c r="D15" s="4">
        <v>100925</v>
      </c>
      <c r="E15" s="4">
        <v>103433</v>
      </c>
      <c r="F15" s="4">
        <v>91854</v>
      </c>
      <c r="G15" s="4"/>
      <c r="H15" s="4"/>
      <c r="I15" s="4"/>
      <c r="J15" s="4"/>
    </row>
    <row r="16" spans="1:10" x14ac:dyDescent="0.15">
      <c r="C16" s="1" t="s">
        <v>13</v>
      </c>
      <c r="D16" s="4">
        <v>108511</v>
      </c>
      <c r="E16" s="4">
        <v>102825</v>
      </c>
      <c r="F16" s="4">
        <v>90975</v>
      </c>
      <c r="G16" s="4"/>
      <c r="H16" s="4"/>
      <c r="I16" s="4"/>
      <c r="J16" s="4"/>
    </row>
    <row r="17" spans="2:10" x14ac:dyDescent="0.15">
      <c r="C17" s="1" t="s">
        <v>11</v>
      </c>
      <c r="D17" s="4">
        <v>112291</v>
      </c>
      <c r="E17" s="4">
        <v>111316</v>
      </c>
      <c r="F17" s="4">
        <v>105815</v>
      </c>
      <c r="G17" s="4"/>
      <c r="H17" s="4"/>
      <c r="I17" s="4"/>
      <c r="J17" s="4"/>
    </row>
    <row r="18" spans="2:10" x14ac:dyDescent="0.15">
      <c r="C18" s="1" t="s">
        <v>12</v>
      </c>
      <c r="D18" s="4">
        <v>137154</v>
      </c>
      <c r="E18" s="4">
        <v>134854</v>
      </c>
      <c r="F18" s="4">
        <v>122065</v>
      </c>
      <c r="G18" s="4"/>
      <c r="H18" s="4"/>
      <c r="I18" s="4"/>
      <c r="J18" s="4"/>
    </row>
    <row r="19" spans="2:10" x14ac:dyDescent="0.15">
      <c r="C19" s="1" t="s">
        <v>31</v>
      </c>
      <c r="D19" s="4">
        <v>150528</v>
      </c>
      <c r="E19" s="4">
        <v>143325</v>
      </c>
      <c r="F19" s="4">
        <v>139158</v>
      </c>
      <c r="G19" s="4"/>
      <c r="H19" s="4"/>
      <c r="I19" s="4"/>
      <c r="J19" s="4"/>
    </row>
    <row r="20" spans="2:10" x14ac:dyDescent="0.15">
      <c r="C20" s="1" t="s">
        <v>40</v>
      </c>
      <c r="D20" s="4">
        <v>164510</v>
      </c>
      <c r="E20" s="4">
        <v>156516</v>
      </c>
      <c r="F20" s="4">
        <v>143673</v>
      </c>
      <c r="G20" s="4"/>
      <c r="H20" s="4"/>
      <c r="I20" s="4"/>
      <c r="J20" s="4"/>
    </row>
    <row r="21" spans="2:10" x14ac:dyDescent="0.15">
      <c r="C21" s="1" t="s">
        <v>47</v>
      </c>
      <c r="D21" s="4">
        <v>171076</v>
      </c>
      <c r="E21" s="4">
        <v>167412</v>
      </c>
      <c r="F21" s="4">
        <v>156789</v>
      </c>
      <c r="G21" s="4"/>
      <c r="H21" s="4"/>
      <c r="I21" s="4"/>
      <c r="J21" s="4"/>
    </row>
    <row r="22" spans="2:10" x14ac:dyDescent="0.15">
      <c r="C22" s="1" t="s">
        <v>48</v>
      </c>
      <c r="D22" s="4">
        <v>195273</v>
      </c>
      <c r="E22" s="4">
        <v>186019</v>
      </c>
      <c r="F22" s="4">
        <v>169648</v>
      </c>
      <c r="G22" s="4"/>
      <c r="H22" s="4"/>
      <c r="I22" s="4"/>
      <c r="J22" s="4"/>
    </row>
    <row r="23" spans="2:10" x14ac:dyDescent="0.15">
      <c r="D23" s="4"/>
      <c r="E23" s="4"/>
      <c r="F23" s="4"/>
      <c r="G23" s="4"/>
      <c r="H23" s="4"/>
      <c r="I23" s="4"/>
      <c r="J23" s="4"/>
    </row>
    <row r="24" spans="2:10" x14ac:dyDescent="0.15">
      <c r="B24" s="1" t="s">
        <v>36</v>
      </c>
      <c r="D24" s="8"/>
      <c r="E24" s="8"/>
      <c r="F24" s="8"/>
      <c r="G24" s="8"/>
      <c r="H24" s="8"/>
      <c r="I24" s="8"/>
      <c r="J24" s="4"/>
    </row>
    <row r="25" spans="2:10" x14ac:dyDescent="0.15">
      <c r="C25" s="1" t="s">
        <v>16</v>
      </c>
      <c r="D25" s="9">
        <v>0.2</v>
      </c>
      <c r="E25" s="9">
        <v>0.22</v>
      </c>
      <c r="F25" s="9">
        <v>0.28999999999999998</v>
      </c>
      <c r="G25" s="9"/>
      <c r="H25" s="9"/>
      <c r="I25" s="9"/>
      <c r="J25" s="4"/>
    </row>
    <row r="26" spans="2:10" x14ac:dyDescent="0.15">
      <c r="C26" s="1" t="s">
        <v>4</v>
      </c>
      <c r="D26" s="9" t="e">
        <f>D7/D6-1</f>
        <v>#VALUE!</v>
      </c>
      <c r="E26" s="9">
        <f>E7/E6-1</f>
        <v>0.17992068461699029</v>
      </c>
      <c r="F26" s="9">
        <f>F7/F6-1</f>
        <v>0.16899481009062978</v>
      </c>
      <c r="G26" s="9"/>
      <c r="H26" s="9"/>
      <c r="I26" s="9"/>
      <c r="J26" s="4"/>
    </row>
    <row r="27" spans="2:10" x14ac:dyDescent="0.15">
      <c r="C27" s="1" t="s">
        <v>15</v>
      </c>
      <c r="D27" s="9">
        <f t="shared" ref="D27:F27" si="0">D8/D7-1</f>
        <v>0.22690763052208829</v>
      </c>
      <c r="E27" s="9">
        <f t="shared" si="0"/>
        <v>0.18226310513591604</v>
      </c>
      <c r="F27" s="9">
        <f t="shared" si="0"/>
        <v>0.13444802756549024</v>
      </c>
      <c r="G27" s="9"/>
      <c r="H27" s="9"/>
      <c r="I27" s="9"/>
      <c r="J27" s="4"/>
    </row>
    <row r="28" spans="2:10" x14ac:dyDescent="0.15">
      <c r="C28" s="1" t="s">
        <v>5</v>
      </c>
      <c r="D28" s="9">
        <f t="shared" ref="D28:F28" si="1">D9/D8-1</f>
        <v>7.4218278921526437E-2</v>
      </c>
      <c r="E28" s="9">
        <f t="shared" si="1"/>
        <v>3.7339983374896191E-2</v>
      </c>
      <c r="F28" s="9">
        <f t="shared" si="1"/>
        <v>0.14694028543057969</v>
      </c>
      <c r="G28" s="9"/>
      <c r="H28" s="9"/>
      <c r="I28" s="9"/>
      <c r="J28" s="4"/>
    </row>
    <row r="29" spans="2:10" x14ac:dyDescent="0.15">
      <c r="C29" s="1" t="s">
        <v>6</v>
      </c>
      <c r="D29" s="9">
        <f t="shared" ref="D29:F29" si="2">D10/D9-1</f>
        <v>0.18908472727855918</v>
      </c>
      <c r="E29" s="9">
        <f t="shared" si="2"/>
        <v>0.21187255593307253</v>
      </c>
      <c r="F29" s="9">
        <f t="shared" si="2"/>
        <v>0.13193454199769139</v>
      </c>
      <c r="G29" s="9"/>
      <c r="H29" s="9"/>
      <c r="I29" s="9"/>
      <c r="J29" s="4"/>
    </row>
    <row r="30" spans="2:10" x14ac:dyDescent="0.15">
      <c r="C30" s="1" t="s">
        <v>7</v>
      </c>
      <c r="D30" s="9">
        <f t="shared" ref="D30:F30" si="3">D11/D10-1</f>
        <v>0.13653345561954611</v>
      </c>
      <c r="E30" s="9">
        <f t="shared" si="3"/>
        <v>0.14851354210749057</v>
      </c>
      <c r="F30" s="9">
        <f t="shared" si="3"/>
        <v>0.18489802039592074</v>
      </c>
      <c r="G30" s="9"/>
      <c r="H30" s="9"/>
      <c r="I30" s="9"/>
      <c r="J30" s="4"/>
    </row>
    <row r="31" spans="2:10" x14ac:dyDescent="0.15">
      <c r="C31" s="1" t="s">
        <v>14</v>
      </c>
      <c r="D31" s="9">
        <f t="shared" ref="D31:F31" si="4">D12/D11-1</f>
        <v>0.14833978116915492</v>
      </c>
      <c r="E31" s="9">
        <f t="shared" si="4"/>
        <v>0.10657946249683348</v>
      </c>
      <c r="F31" s="9">
        <f t="shared" si="4"/>
        <v>8.8141857256768263E-2</v>
      </c>
      <c r="G31" s="9"/>
      <c r="H31" s="9"/>
      <c r="I31" s="9"/>
      <c r="J31" s="4"/>
    </row>
    <row r="32" spans="2:10" x14ac:dyDescent="0.15">
      <c r="C32" s="1" t="s">
        <v>8</v>
      </c>
      <c r="D32" s="9">
        <f t="shared" ref="D32:F32" si="5">D13/D12-1</f>
        <v>0.10314573300539442</v>
      </c>
      <c r="E32" s="9">
        <f t="shared" si="5"/>
        <v>-6.6991321720671793E-2</v>
      </c>
      <c r="F32" s="9">
        <f t="shared" si="5"/>
        <v>-0.16920428506624174</v>
      </c>
      <c r="G32" s="9"/>
      <c r="H32" s="9"/>
      <c r="I32" s="9"/>
      <c r="J32" s="4"/>
    </row>
    <row r="33" spans="2:10" x14ac:dyDescent="0.15">
      <c r="C33" s="1" t="s">
        <v>9</v>
      </c>
      <c r="D33" s="9">
        <f t="shared" ref="D33:F33" si="6">D14/D13-1</f>
        <v>-0.13006454513944188</v>
      </c>
      <c r="E33" s="9">
        <f t="shared" si="6"/>
        <v>9.5869022127052173E-2</v>
      </c>
      <c r="F33" s="9">
        <f t="shared" si="6"/>
        <v>9.3187354744770801E-2</v>
      </c>
      <c r="G33" s="9"/>
      <c r="H33" s="9"/>
      <c r="I33" s="9"/>
      <c r="J33" s="4"/>
    </row>
    <row r="34" spans="2:10" x14ac:dyDescent="0.15">
      <c r="C34" s="1" t="s">
        <v>10</v>
      </c>
      <c r="D34" s="9">
        <f t="shared" ref="D34:F34" si="7">D15/D14-1</f>
        <v>8.6816062371450453E-2</v>
      </c>
      <c r="E34" s="9">
        <f t="shared" si="7"/>
        <v>5.264604111540816E-2</v>
      </c>
      <c r="F34" s="9">
        <f t="shared" si="7"/>
        <v>0.17637867882482516</v>
      </c>
      <c r="G34" s="9"/>
      <c r="H34" s="9"/>
      <c r="I34" s="9"/>
      <c r="J34" s="4"/>
    </row>
    <row r="35" spans="2:10" x14ac:dyDescent="0.15">
      <c r="C35" s="1" t="s">
        <v>13</v>
      </c>
      <c r="D35" s="9">
        <f t="shared" ref="D35:F35" si="8">D16/D15-1</f>
        <v>7.5164726281892413E-2</v>
      </c>
      <c r="E35" s="9">
        <f t="shared" si="8"/>
        <v>-5.8782013477323147E-3</v>
      </c>
      <c r="F35" s="9">
        <f t="shared" si="8"/>
        <v>-9.5695342608922429E-3</v>
      </c>
      <c r="G35" s="9"/>
      <c r="H35" s="9"/>
      <c r="I35" s="9"/>
      <c r="J35" s="4"/>
    </row>
    <row r="36" spans="2:10" x14ac:dyDescent="0.15">
      <c r="C36" s="1" t="s">
        <v>11</v>
      </c>
      <c r="D36" s="9">
        <f t="shared" ref="D36:F41" si="9">D17/D16-1</f>
        <v>3.4835178000387046E-2</v>
      </c>
      <c r="E36" s="9">
        <f t="shared" si="9"/>
        <v>8.2577194262095865E-2</v>
      </c>
      <c r="F36" s="9">
        <f t="shared" si="9"/>
        <v>0.16312173674086283</v>
      </c>
      <c r="G36" s="9"/>
      <c r="H36" s="9"/>
      <c r="I36" s="9"/>
      <c r="J36" s="4"/>
    </row>
    <row r="37" spans="2:10" x14ac:dyDescent="0.15">
      <c r="C37" s="1" t="s">
        <v>12</v>
      </c>
      <c r="D37" s="9">
        <f t="shared" si="9"/>
        <v>0.22141578577089893</v>
      </c>
      <c r="E37" s="9">
        <f t="shared" si="9"/>
        <v>0.21145208236012802</v>
      </c>
      <c r="F37" s="9">
        <f t="shared" si="9"/>
        <v>0.15356990974814533</v>
      </c>
      <c r="G37" s="9"/>
      <c r="H37" s="9"/>
      <c r="I37" s="9"/>
      <c r="J37" s="4"/>
    </row>
    <row r="38" spans="2:10" x14ac:dyDescent="0.15">
      <c r="C38" s="1" t="s">
        <v>31</v>
      </c>
      <c r="D38" s="9">
        <f t="shared" si="9"/>
        <v>9.7510827245286258E-2</v>
      </c>
      <c r="E38" s="9">
        <f t="shared" si="9"/>
        <v>6.2816082578195598E-2</v>
      </c>
      <c r="F38" s="9">
        <f t="shared" si="9"/>
        <v>0.14003195019047232</v>
      </c>
      <c r="G38" s="9"/>
      <c r="H38" s="9"/>
      <c r="I38" s="9"/>
      <c r="J38" s="4"/>
    </row>
    <row r="39" spans="2:10" x14ac:dyDescent="0.15">
      <c r="C39" s="1" t="s">
        <v>40</v>
      </c>
      <c r="D39" s="9">
        <f t="shared" si="9"/>
        <v>9.2886373299319702E-2</v>
      </c>
      <c r="E39" s="9">
        <f t="shared" si="9"/>
        <v>9.2035583464154858E-2</v>
      </c>
      <c r="F39" s="9">
        <f t="shared" si="9"/>
        <v>3.2445134307765189E-2</v>
      </c>
      <c r="G39" s="9"/>
      <c r="H39" s="9"/>
      <c r="I39" s="9"/>
      <c r="J39" s="4"/>
    </row>
    <row r="40" spans="2:10" x14ac:dyDescent="0.15">
      <c r="C40" s="1" t="s">
        <v>47</v>
      </c>
      <c r="D40" s="9">
        <f t="shared" si="9"/>
        <v>3.9912467327214207E-2</v>
      </c>
      <c r="E40" s="9">
        <f t="shared" si="9"/>
        <v>6.9615885915816911E-2</v>
      </c>
      <c r="F40" s="9">
        <f t="shared" si="9"/>
        <v>9.1290639159758546E-2</v>
      </c>
      <c r="G40" s="9"/>
      <c r="H40" s="9"/>
      <c r="I40" s="9"/>
      <c r="J40" s="4"/>
    </row>
    <row r="41" spans="2:10" x14ac:dyDescent="0.15">
      <c r="C41" s="1" t="s">
        <v>48</v>
      </c>
      <c r="D41" s="9">
        <f>D22/D21-1</f>
        <v>0.14144006172695178</v>
      </c>
      <c r="E41" s="9">
        <f>E22/E21-1</f>
        <v>0.11114495974004246</v>
      </c>
      <c r="F41" s="9">
        <f t="shared" si="9"/>
        <v>8.2014682152447005E-2</v>
      </c>
      <c r="G41" s="9"/>
      <c r="H41" s="9"/>
      <c r="I41" s="9"/>
      <c r="J41" s="4"/>
    </row>
    <row r="42" spans="2:10" x14ac:dyDescent="0.15">
      <c r="D42" s="8"/>
      <c r="E42" s="8"/>
      <c r="F42" s="8"/>
      <c r="G42" s="8"/>
      <c r="H42" s="8"/>
      <c r="I42" s="8"/>
      <c r="J42" s="4"/>
    </row>
    <row r="43" spans="2:10" x14ac:dyDescent="0.15">
      <c r="B43" s="1" t="s">
        <v>33</v>
      </c>
      <c r="D43" s="8"/>
      <c r="E43" s="8"/>
      <c r="F43" s="8"/>
      <c r="G43" s="8"/>
      <c r="H43" s="8"/>
      <c r="I43" s="8"/>
      <c r="J43" s="4"/>
    </row>
    <row r="44" spans="2:10" x14ac:dyDescent="0.15">
      <c r="C44" s="1" t="s">
        <v>16</v>
      </c>
      <c r="D44" s="8">
        <v>0.2</v>
      </c>
      <c r="E44" s="8">
        <v>0.22</v>
      </c>
      <c r="F44" s="8">
        <v>0.28999999999999998</v>
      </c>
      <c r="G44" s="8"/>
      <c r="H44" s="8"/>
      <c r="I44" s="8"/>
      <c r="J44" s="4"/>
    </row>
    <row r="45" spans="2:10" x14ac:dyDescent="0.15">
      <c r="C45" s="1" t="s">
        <v>4</v>
      </c>
      <c r="D45" s="8">
        <v>0.12</v>
      </c>
      <c r="E45" s="8">
        <v>0.12</v>
      </c>
      <c r="F45" s="8">
        <v>0.08</v>
      </c>
      <c r="G45" s="8"/>
      <c r="H45" s="8"/>
      <c r="I45" s="8"/>
      <c r="J45" s="4"/>
    </row>
    <row r="46" spans="2:10" x14ac:dyDescent="0.15">
      <c r="C46" s="1" t="s">
        <v>15</v>
      </c>
      <c r="D46" s="8">
        <v>0.1</v>
      </c>
      <c r="E46" s="8">
        <v>0.06</v>
      </c>
      <c r="F46" s="8">
        <v>0.02</v>
      </c>
      <c r="G46" s="8"/>
      <c r="H46" s="8"/>
      <c r="I46" s="8"/>
      <c r="J46" s="4"/>
    </row>
    <row r="47" spans="2:10" x14ac:dyDescent="0.15">
      <c r="C47" s="1" t="s">
        <v>5</v>
      </c>
      <c r="D47" s="8">
        <v>-0.03</v>
      </c>
      <c r="E47" s="8">
        <v>-7.0000000000000007E-2</v>
      </c>
      <c r="F47" s="8">
        <v>0.02</v>
      </c>
      <c r="G47" s="8"/>
      <c r="H47" s="8"/>
      <c r="I47" s="8"/>
      <c r="J47" s="4"/>
    </row>
    <row r="48" spans="2:10" x14ac:dyDescent="0.15">
      <c r="C48" s="1" t="s">
        <v>6</v>
      </c>
      <c r="D48" s="8">
        <v>0.06</v>
      </c>
      <c r="E48" s="8">
        <v>0.1</v>
      </c>
      <c r="F48" s="8">
        <v>0.03</v>
      </c>
      <c r="G48" s="8"/>
      <c r="H48" s="8"/>
      <c r="I48" s="8"/>
      <c r="J48" s="4"/>
    </row>
    <row r="49" spans="2:10" x14ac:dyDescent="0.15">
      <c r="C49" s="1" t="s">
        <v>7</v>
      </c>
      <c r="D49" s="9">
        <v>5.6000000000000001E-2</v>
      </c>
      <c r="E49" s="9">
        <v>6.7000000000000004E-2</v>
      </c>
      <c r="F49" s="9">
        <v>0.13100000000000001</v>
      </c>
      <c r="G49" s="9"/>
      <c r="H49" s="9"/>
      <c r="I49" s="9"/>
      <c r="J49" s="4"/>
    </row>
    <row r="50" spans="2:10" x14ac:dyDescent="0.15">
      <c r="C50" s="1" t="s">
        <v>14</v>
      </c>
      <c r="D50" s="9">
        <v>5.8000000000000003E-2</v>
      </c>
      <c r="E50" s="9">
        <v>3.3000000000000002E-2</v>
      </c>
      <c r="F50" s="9">
        <v>-4.0000000000000001E-3</v>
      </c>
      <c r="G50" s="9"/>
      <c r="H50" s="9"/>
      <c r="I50" s="9"/>
      <c r="J50" s="4"/>
    </row>
    <row r="51" spans="2:10" x14ac:dyDescent="0.15">
      <c r="C51" s="1" t="s">
        <v>8</v>
      </c>
      <c r="D51" s="9">
        <v>8.9999999999999993E-3</v>
      </c>
      <c r="E51" s="9">
        <f>-0.166</f>
        <v>-0.16600000000000001</v>
      </c>
      <c r="F51" s="9">
        <v>-0.245</v>
      </c>
      <c r="G51" s="9"/>
      <c r="H51" s="9"/>
      <c r="I51" s="9"/>
      <c r="J51" s="4"/>
    </row>
    <row r="52" spans="2:10" x14ac:dyDescent="0.15">
      <c r="C52" s="1" t="s">
        <v>9</v>
      </c>
      <c r="D52" s="9">
        <v>-0.17299999999999999</v>
      </c>
      <c r="E52" s="9">
        <v>7.4999999999999997E-2</v>
      </c>
      <c r="F52" s="9">
        <v>0.08</v>
      </c>
      <c r="G52" s="9"/>
      <c r="H52" s="9"/>
      <c r="I52" s="9"/>
      <c r="J52" s="4"/>
    </row>
    <row r="53" spans="2:10" x14ac:dyDescent="0.15">
      <c r="C53" s="1" t="s">
        <v>10</v>
      </c>
      <c r="D53" s="9">
        <v>8.5000000000000006E-2</v>
      </c>
      <c r="E53" s="9">
        <v>3.9E-2</v>
      </c>
      <c r="F53" s="9">
        <v>0.161</v>
      </c>
      <c r="G53" s="9"/>
      <c r="H53" s="9"/>
      <c r="I53" s="9"/>
      <c r="J53" s="4"/>
    </row>
    <row r="54" spans="2:10" x14ac:dyDescent="0.15">
      <c r="C54" s="1" t="s">
        <v>13</v>
      </c>
      <c r="D54" s="9">
        <v>5.8000000000000003E-2</v>
      </c>
      <c r="E54" s="9">
        <v>-1.7999999999999999E-2</v>
      </c>
      <c r="F54" s="9">
        <v>-2.8000000000000001E-2</v>
      </c>
      <c r="G54" s="9"/>
      <c r="H54" s="9"/>
      <c r="I54" s="9"/>
      <c r="J54" s="4"/>
    </row>
    <row r="55" spans="2:10" x14ac:dyDescent="0.15">
      <c r="C55" s="1" t="s">
        <v>11</v>
      </c>
      <c r="D55" s="9">
        <v>2E-3</v>
      </c>
      <c r="E55" s="9">
        <v>4.5999999999999999E-2</v>
      </c>
      <c r="F55" s="9">
        <v>0.11899999999999999</v>
      </c>
      <c r="G55" s="9"/>
      <c r="H55" s="9"/>
      <c r="I55" s="9"/>
      <c r="J55" s="4"/>
    </row>
    <row r="56" spans="2:10" x14ac:dyDescent="0.15">
      <c r="C56" s="1" t="s">
        <v>12</v>
      </c>
      <c r="D56" s="9">
        <v>0.16700000000000001</v>
      </c>
      <c r="E56" s="9">
        <v>0.159</v>
      </c>
      <c r="F56" s="9">
        <v>9.9000000000000005E-2</v>
      </c>
      <c r="G56" s="9"/>
      <c r="H56" s="9"/>
      <c r="I56" s="9"/>
      <c r="J56" s="4"/>
    </row>
    <row r="57" spans="2:10" x14ac:dyDescent="0.15">
      <c r="C57" s="1" t="s">
        <v>31</v>
      </c>
      <c r="D57" s="9">
        <v>3.4000000000000002E-2</v>
      </c>
      <c r="E57" s="9">
        <v>2E-3</v>
      </c>
      <c r="F57" s="9">
        <v>7.3999999999999996E-2</v>
      </c>
      <c r="G57" s="9"/>
      <c r="H57" s="9"/>
      <c r="I57" s="9"/>
      <c r="J57" s="4"/>
    </row>
    <row r="58" spans="2:10" x14ac:dyDescent="0.15">
      <c r="C58" s="1" t="s">
        <v>40</v>
      </c>
      <c r="D58" s="9">
        <v>4.9000000000000002E-2</v>
      </c>
      <c r="E58" s="9">
        <v>4.5999999999999999E-2</v>
      </c>
      <c r="F58" s="9">
        <v>-8.0000000000000002E-3</v>
      </c>
      <c r="G58" s="9"/>
      <c r="H58" s="9"/>
      <c r="I58" s="9"/>
      <c r="J58" s="4"/>
    </row>
    <row r="59" spans="2:10" x14ac:dyDescent="0.15">
      <c r="C59" s="1" t="s">
        <v>47</v>
      </c>
      <c r="D59" s="9">
        <v>2E-3</v>
      </c>
      <c r="E59" s="9">
        <v>3.1E-2</v>
      </c>
      <c r="F59" s="9">
        <v>5.3999999999999999E-2</v>
      </c>
      <c r="G59" s="9"/>
      <c r="H59" s="9"/>
      <c r="I59" s="9"/>
      <c r="J59" s="4"/>
    </row>
    <row r="60" spans="2:10" x14ac:dyDescent="0.15">
      <c r="C60" s="1" t="s">
        <v>48</v>
      </c>
      <c r="D60" s="9">
        <v>8.2000000000000003E-2</v>
      </c>
      <c r="E60" s="9">
        <v>5.2999999999999999E-2</v>
      </c>
      <c r="F60" s="9">
        <f>0.027</f>
        <v>2.7E-2</v>
      </c>
      <c r="G60" s="9"/>
      <c r="H60" s="9"/>
      <c r="I60" s="9"/>
      <c r="J60" s="4"/>
    </row>
    <row r="61" spans="2:10" x14ac:dyDescent="0.15">
      <c r="D61" s="4"/>
      <c r="E61" s="4"/>
      <c r="F61" s="4"/>
      <c r="G61" s="4"/>
      <c r="H61" s="4"/>
      <c r="I61" s="4"/>
      <c r="J61" s="4"/>
    </row>
    <row r="62" spans="2:10" x14ac:dyDescent="0.15">
      <c r="B62" s="1" t="s">
        <v>25</v>
      </c>
      <c r="D62" s="5"/>
      <c r="E62" s="5"/>
      <c r="F62" s="5"/>
      <c r="G62" s="5"/>
      <c r="H62" s="5"/>
      <c r="I62" s="5"/>
    </row>
    <row r="63" spans="2:10" x14ac:dyDescent="0.15">
      <c r="C63" s="1" t="s">
        <v>16</v>
      </c>
      <c r="D63" s="5">
        <v>15144</v>
      </c>
      <c r="E63" s="5">
        <v>15271</v>
      </c>
      <c r="F63" s="5">
        <v>15140</v>
      </c>
      <c r="G63" s="5"/>
      <c r="H63" s="5"/>
      <c r="I63" s="5"/>
    </row>
    <row r="64" spans="2:10" x14ac:dyDescent="0.15">
      <c r="C64" s="1" t="s">
        <v>4</v>
      </c>
      <c r="D64" s="5">
        <v>15500</v>
      </c>
      <c r="E64" s="5">
        <v>15378</v>
      </c>
      <c r="F64" s="5">
        <v>15176</v>
      </c>
      <c r="G64" s="5"/>
      <c r="H64" s="5"/>
      <c r="I64" s="5"/>
    </row>
    <row r="65" spans="3:9" x14ac:dyDescent="0.15">
      <c r="C65" s="1" t="s">
        <v>15</v>
      </c>
      <c r="D65" s="5">
        <v>15266</v>
      </c>
      <c r="E65" s="5">
        <v>15484</v>
      </c>
      <c r="F65" s="5">
        <v>15393</v>
      </c>
      <c r="G65" s="5"/>
      <c r="H65" s="5"/>
      <c r="I65" s="5"/>
    </row>
    <row r="66" spans="3:9" x14ac:dyDescent="0.15">
      <c r="C66" s="1" t="s">
        <v>5</v>
      </c>
      <c r="D66" s="5">
        <v>15663</v>
      </c>
      <c r="E66" s="5">
        <v>15693</v>
      </c>
      <c r="F66" s="5">
        <v>15591</v>
      </c>
      <c r="G66" s="5"/>
      <c r="H66" s="5"/>
      <c r="I66" s="5"/>
    </row>
    <row r="67" spans="3:9" x14ac:dyDescent="0.15">
      <c r="C67" s="1" t="s">
        <v>6</v>
      </c>
      <c r="D67" s="5">
        <v>16117</v>
      </c>
      <c r="E67" s="5">
        <v>16204</v>
      </c>
      <c r="F67" s="5">
        <v>16147</v>
      </c>
      <c r="G67" s="5"/>
      <c r="H67" s="5"/>
      <c r="I67" s="5"/>
    </row>
    <row r="68" spans="3:9" x14ac:dyDescent="0.15">
      <c r="C68" s="1" t="s">
        <v>7</v>
      </c>
      <c r="D68" s="5">
        <v>17167</v>
      </c>
      <c r="E68" s="5">
        <v>17399</v>
      </c>
      <c r="F68" s="5">
        <v>17247</v>
      </c>
      <c r="G68" s="5"/>
      <c r="H68" s="5"/>
      <c r="I68" s="5"/>
    </row>
    <row r="69" spans="3:9" x14ac:dyDescent="0.15">
      <c r="C69" s="1" t="s">
        <v>14</v>
      </c>
      <c r="D69" s="5">
        <v>17480</v>
      </c>
      <c r="E69" s="5">
        <v>17388</v>
      </c>
      <c r="F69" s="5">
        <v>17433</v>
      </c>
      <c r="G69" s="5"/>
      <c r="H69" s="5"/>
      <c r="I69" s="5"/>
    </row>
    <row r="70" spans="3:9" x14ac:dyDescent="0.15">
      <c r="C70" s="1" t="s">
        <v>8</v>
      </c>
      <c r="D70" s="5">
        <v>16852</v>
      </c>
      <c r="E70" s="5">
        <v>16278</v>
      </c>
      <c r="F70" s="5">
        <v>16146</v>
      </c>
      <c r="G70" s="5"/>
      <c r="H70" s="5"/>
      <c r="I70" s="5"/>
    </row>
    <row r="71" spans="3:9" x14ac:dyDescent="0.15">
      <c r="C71" s="1" t="s">
        <v>9</v>
      </c>
      <c r="D71" s="5">
        <v>16489</v>
      </c>
      <c r="E71" s="5">
        <v>17185</v>
      </c>
      <c r="F71" s="5">
        <v>17810</v>
      </c>
      <c r="G71" s="5"/>
      <c r="H71" s="5"/>
      <c r="I71" s="5"/>
    </row>
    <row r="72" spans="3:9" x14ac:dyDescent="0.15">
      <c r="C72" s="1" t="s">
        <v>10</v>
      </c>
      <c r="D72" s="5">
        <v>17964</v>
      </c>
      <c r="E72" s="5">
        <v>18084</v>
      </c>
      <c r="F72" s="5">
        <v>18177</v>
      </c>
      <c r="G72" s="5"/>
      <c r="H72" s="5"/>
      <c r="I72" s="5"/>
    </row>
    <row r="73" spans="3:9" x14ac:dyDescent="0.15">
      <c r="C73" s="1" t="s">
        <v>13</v>
      </c>
      <c r="D73" s="5">
        <v>18902</v>
      </c>
      <c r="E73" s="5">
        <v>19408</v>
      </c>
      <c r="F73" s="5">
        <v>19221</v>
      </c>
      <c r="G73" s="5"/>
      <c r="H73" s="5"/>
      <c r="I73" s="5"/>
    </row>
    <row r="74" spans="3:9" x14ac:dyDescent="0.15">
      <c r="C74" s="1" t="s">
        <v>11</v>
      </c>
      <c r="D74" s="5">
        <v>19285</v>
      </c>
      <c r="E74" s="5">
        <v>19494</v>
      </c>
      <c r="F74" s="5">
        <v>19344</v>
      </c>
      <c r="G74" s="5"/>
      <c r="H74" s="5"/>
      <c r="I74" s="5"/>
    </row>
    <row r="75" spans="3:9" x14ac:dyDescent="0.15">
      <c r="C75" s="1" t="s">
        <v>12</v>
      </c>
      <c r="D75" s="5">
        <v>19540</v>
      </c>
      <c r="E75" s="5">
        <v>19428</v>
      </c>
      <c r="F75" s="5">
        <v>19469</v>
      </c>
      <c r="G75" s="5"/>
      <c r="H75" s="5"/>
      <c r="I75" s="5"/>
    </row>
    <row r="76" spans="3:9" x14ac:dyDescent="0.15">
      <c r="C76" s="1" t="s">
        <v>31</v>
      </c>
      <c r="D76" s="5">
        <v>20173</v>
      </c>
      <c r="E76" s="5">
        <v>20215</v>
      </c>
      <c r="F76" s="5">
        <v>19914</v>
      </c>
      <c r="G76" s="5"/>
      <c r="H76" s="5"/>
      <c r="I76" s="5"/>
    </row>
    <row r="77" spans="3:9" x14ac:dyDescent="0.15">
      <c r="C77" s="1" t="s">
        <v>40</v>
      </c>
      <c r="D77" s="5">
        <v>19851</v>
      </c>
      <c r="E77" s="5">
        <v>19983</v>
      </c>
      <c r="F77" s="5">
        <v>20094</v>
      </c>
      <c r="G77" s="5"/>
      <c r="H77" s="5"/>
      <c r="I77" s="5"/>
    </row>
    <row r="78" spans="3:9" x14ac:dyDescent="0.15">
      <c r="C78" s="1" t="s">
        <v>47</v>
      </c>
      <c r="D78" s="5">
        <v>19858</v>
      </c>
      <c r="E78" s="5">
        <v>19530</v>
      </c>
      <c r="F78" s="5">
        <v>19520</v>
      </c>
      <c r="G78" s="5"/>
      <c r="H78" s="5"/>
      <c r="I78" s="5"/>
    </row>
    <row r="79" spans="3:9" x14ac:dyDescent="0.15">
      <c r="C79" s="1" t="s">
        <v>48</v>
      </c>
      <c r="D79" s="5">
        <v>19478</v>
      </c>
      <c r="E79" s="5">
        <v>19667</v>
      </c>
      <c r="F79" s="5">
        <v>20008</v>
      </c>
      <c r="G79" s="5"/>
      <c r="H79" s="5"/>
      <c r="I79" s="5"/>
    </row>
    <row r="81" spans="2:9" x14ac:dyDescent="0.15">
      <c r="B81" s="1" t="s">
        <v>24</v>
      </c>
      <c r="D81" s="5"/>
      <c r="E81" s="5"/>
      <c r="F81" s="5"/>
      <c r="G81" s="5"/>
      <c r="H81" s="5"/>
      <c r="I81" s="5"/>
    </row>
    <row r="82" spans="2:9" x14ac:dyDescent="0.15">
      <c r="C82" s="1" t="s">
        <v>4</v>
      </c>
      <c r="D82" s="5">
        <v>1703</v>
      </c>
      <c r="E82" s="5">
        <v>1675</v>
      </c>
      <c r="F82" s="5">
        <v>1610</v>
      </c>
      <c r="G82" s="5"/>
      <c r="H82" s="5"/>
      <c r="I82" s="5"/>
    </row>
    <row r="83" spans="2:9" x14ac:dyDescent="0.15">
      <c r="C83" s="1" t="s">
        <v>15</v>
      </c>
      <c r="D83" s="5">
        <v>1699</v>
      </c>
      <c r="E83" s="5">
        <v>1860</v>
      </c>
      <c r="F83" s="5">
        <v>1693</v>
      </c>
      <c r="G83" s="5"/>
      <c r="H83" s="5"/>
      <c r="I83" s="5"/>
    </row>
    <row r="84" spans="2:9" x14ac:dyDescent="0.15">
      <c r="C84" s="1" t="s">
        <v>5</v>
      </c>
      <c r="D84" s="5">
        <v>1864</v>
      </c>
      <c r="E84" s="5">
        <v>1846</v>
      </c>
      <c r="F84" s="5">
        <v>1765</v>
      </c>
      <c r="G84" s="5"/>
      <c r="H84" s="5"/>
      <c r="I84" s="5"/>
    </row>
    <row r="85" spans="2:9" x14ac:dyDescent="0.15">
      <c r="C85" s="1" t="s">
        <v>6</v>
      </c>
      <c r="D85" s="5">
        <v>1801</v>
      </c>
      <c r="E85" s="5">
        <v>1856</v>
      </c>
      <c r="F85" s="5">
        <v>1758</v>
      </c>
      <c r="G85" s="5"/>
      <c r="H85" s="5"/>
      <c r="I85" s="5"/>
    </row>
    <row r="86" spans="2:9" x14ac:dyDescent="0.15">
      <c r="C86" s="1" t="s">
        <v>7</v>
      </c>
      <c r="D86" s="5">
        <v>1924</v>
      </c>
      <c r="E86" s="5">
        <v>1963</v>
      </c>
      <c r="F86" s="5">
        <v>1898</v>
      </c>
      <c r="G86" s="5"/>
      <c r="H86" s="5"/>
      <c r="I86" s="5"/>
    </row>
    <row r="87" spans="2:9" x14ac:dyDescent="0.15">
      <c r="C87" s="1" t="s">
        <v>14</v>
      </c>
      <c r="D87" s="5">
        <v>1934</v>
      </c>
      <c r="E87" s="5">
        <v>1982</v>
      </c>
      <c r="F87" s="5">
        <v>1886</v>
      </c>
      <c r="G87" s="5"/>
      <c r="H87" s="5"/>
      <c r="I87" s="5"/>
    </row>
    <row r="88" spans="2:9" x14ac:dyDescent="0.15">
      <c r="C88" s="1" t="s">
        <v>8</v>
      </c>
      <c r="D88" s="5">
        <v>1742</v>
      </c>
      <c r="E88" s="5">
        <v>1870</v>
      </c>
      <c r="F88" s="5">
        <v>1854</v>
      </c>
      <c r="G88" s="5"/>
      <c r="H88" s="5"/>
      <c r="I88" s="5"/>
    </row>
    <row r="89" spans="2:9" x14ac:dyDescent="0.15">
      <c r="C89" s="1" t="s">
        <v>9</v>
      </c>
      <c r="D89" s="5">
        <v>2001</v>
      </c>
      <c r="E89" s="5">
        <v>2120</v>
      </c>
      <c r="F89" s="5">
        <v>2100</v>
      </c>
      <c r="G89" s="5"/>
      <c r="H89" s="5"/>
      <c r="I89" s="5"/>
    </row>
    <row r="90" spans="2:9" x14ac:dyDescent="0.15">
      <c r="C90" s="1" t="s">
        <v>10</v>
      </c>
      <c r="D90" s="5">
        <v>2212</v>
      </c>
      <c r="E90" s="5">
        <v>2205</v>
      </c>
      <c r="F90" s="5">
        <v>2103</v>
      </c>
      <c r="G90" s="5"/>
      <c r="H90" s="5"/>
      <c r="I90" s="5"/>
    </row>
    <row r="91" spans="2:9" x14ac:dyDescent="0.15">
      <c r="C91" s="1" t="s">
        <v>13</v>
      </c>
      <c r="D91" s="5">
        <v>2224</v>
      </c>
      <c r="E91" s="5">
        <v>2178</v>
      </c>
      <c r="F91" s="5">
        <v>2171</v>
      </c>
      <c r="G91" s="5"/>
      <c r="H91" s="5"/>
      <c r="I91" s="5"/>
    </row>
    <row r="92" spans="2:9" x14ac:dyDescent="0.15">
      <c r="C92" s="1" t="s">
        <v>11</v>
      </c>
      <c r="D92" s="5">
        <v>2221</v>
      </c>
      <c r="E92" s="5">
        <v>2172</v>
      </c>
      <c r="F92" s="5">
        <v>2146</v>
      </c>
      <c r="G92" s="5"/>
      <c r="H92" s="5"/>
      <c r="I92" s="5"/>
    </row>
    <row r="93" spans="2:9" x14ac:dyDescent="0.15">
      <c r="C93" s="1" t="s">
        <v>12</v>
      </c>
      <c r="D93" s="5">
        <v>2216</v>
      </c>
      <c r="E93" s="5">
        <v>2174</v>
      </c>
      <c r="F93" s="5">
        <v>2149</v>
      </c>
      <c r="G93" s="5"/>
      <c r="H93" s="5"/>
      <c r="I93" s="5"/>
    </row>
    <row r="94" spans="2:9" x14ac:dyDescent="0.15">
      <c r="C94" s="1" t="s">
        <v>31</v>
      </c>
      <c r="D94" s="5">
        <v>2220</v>
      </c>
      <c r="E94" s="5">
        <v>2173</v>
      </c>
      <c r="F94" s="5">
        <v>2172</v>
      </c>
      <c r="G94" s="5"/>
      <c r="H94" s="5"/>
      <c r="I94" s="5"/>
    </row>
    <row r="95" spans="2:9" x14ac:dyDescent="0.15">
      <c r="C95" s="1" t="s">
        <v>40</v>
      </c>
      <c r="D95" s="5">
        <v>2200</v>
      </c>
      <c r="E95" s="5">
        <v>2166</v>
      </c>
      <c r="F95" s="5">
        <v>2160</v>
      </c>
      <c r="G95" s="5"/>
      <c r="H95" s="5"/>
      <c r="I95" s="5"/>
    </row>
    <row r="96" spans="2:9" x14ac:dyDescent="0.15">
      <c r="C96" s="1" t="s">
        <v>47</v>
      </c>
      <c r="D96" s="5">
        <v>2202</v>
      </c>
      <c r="E96" s="5">
        <v>2160</v>
      </c>
      <c r="F96" s="5">
        <v>2155</v>
      </c>
      <c r="G96" s="5"/>
      <c r="H96" s="5"/>
      <c r="I96" s="5"/>
    </row>
    <row r="97" spans="1:9" x14ac:dyDescent="0.15">
      <c r="C97" s="1" t="s">
        <v>48</v>
      </c>
      <c r="D97" s="5">
        <v>2212</v>
      </c>
      <c r="E97" s="5">
        <v>2178</v>
      </c>
      <c r="F97" s="5">
        <v>2148</v>
      </c>
      <c r="G97" s="5"/>
      <c r="H97" s="5"/>
      <c r="I97" s="5"/>
    </row>
    <row r="99" spans="1:9" x14ac:dyDescent="0.15">
      <c r="A99" s="6" t="s">
        <v>20</v>
      </c>
    </row>
    <row r="100" spans="1:9" x14ac:dyDescent="0.15">
      <c r="B100" s="1" t="s">
        <v>22</v>
      </c>
      <c r="D100" s="4"/>
      <c r="E100" s="4"/>
      <c r="F100" s="4"/>
      <c r="G100" s="4"/>
      <c r="H100" s="4"/>
      <c r="I100" s="4"/>
    </row>
    <row r="101" spans="1:9" x14ac:dyDescent="0.15">
      <c r="C101" s="1" t="s">
        <v>15</v>
      </c>
      <c r="D101" s="4">
        <v>28762</v>
      </c>
      <c r="E101" s="4">
        <v>33909</v>
      </c>
      <c r="F101" s="4">
        <v>32572</v>
      </c>
      <c r="G101" s="4"/>
      <c r="H101" s="4"/>
      <c r="I101" s="4"/>
    </row>
    <row r="102" spans="1:9" x14ac:dyDescent="0.15">
      <c r="C102" s="1" t="s">
        <v>5</v>
      </c>
      <c r="D102" s="4">
        <v>41298</v>
      </c>
      <c r="E102" s="4">
        <v>41019</v>
      </c>
      <c r="F102" s="4">
        <v>35519</v>
      </c>
      <c r="G102" s="4"/>
      <c r="H102" s="4"/>
      <c r="I102" s="4"/>
    </row>
    <row r="103" spans="1:9" x14ac:dyDescent="0.15">
      <c r="C103" s="1" t="s">
        <v>6</v>
      </c>
      <c r="D103" s="4">
        <v>44630</v>
      </c>
      <c r="E103" s="4">
        <v>47499</v>
      </c>
      <c r="F103" s="4">
        <v>40228</v>
      </c>
      <c r="G103" s="4"/>
      <c r="H103" s="4"/>
      <c r="I103" s="4"/>
    </row>
    <row r="104" spans="1:9" x14ac:dyDescent="0.15">
      <c r="C104" s="1" t="s">
        <v>7</v>
      </c>
      <c r="D104" s="4">
        <v>53786</v>
      </c>
      <c r="E104" s="4">
        <v>52648</v>
      </c>
      <c r="F104" s="4">
        <v>51833</v>
      </c>
      <c r="G104" s="4"/>
      <c r="H104" s="4"/>
      <c r="I104" s="4"/>
    </row>
    <row r="105" spans="1:9" x14ac:dyDescent="0.15">
      <c r="C105" s="1" t="s">
        <v>14</v>
      </c>
      <c r="D105" s="4">
        <v>57714</v>
      </c>
      <c r="E105" s="4">
        <v>60476</v>
      </c>
      <c r="F105" s="4">
        <v>52960</v>
      </c>
      <c r="G105" s="4"/>
      <c r="H105" s="4"/>
      <c r="I105" s="4"/>
    </row>
    <row r="106" spans="1:9" x14ac:dyDescent="0.15">
      <c r="C106" s="1" t="s">
        <v>8</v>
      </c>
      <c r="D106" s="4">
        <v>56329</v>
      </c>
      <c r="E106" s="4">
        <v>55124</v>
      </c>
      <c r="F106" s="4">
        <v>45139</v>
      </c>
      <c r="G106" s="4"/>
      <c r="H106" s="4"/>
      <c r="I106" s="4"/>
    </row>
    <row r="107" spans="1:9" x14ac:dyDescent="0.15">
      <c r="C107" s="1" t="s">
        <v>9</v>
      </c>
      <c r="D107" s="4">
        <v>42226</v>
      </c>
      <c r="E107" s="4">
        <v>57790</v>
      </c>
      <c r="F107" s="4">
        <v>51026</v>
      </c>
      <c r="G107" s="4"/>
      <c r="H107" s="4"/>
      <c r="I107" s="4"/>
    </row>
    <row r="108" spans="1:9" x14ac:dyDescent="0.15">
      <c r="C108" s="1" t="s">
        <v>10</v>
      </c>
      <c r="D108" s="4">
        <v>64359</v>
      </c>
      <c r="E108" s="4">
        <v>69140</v>
      </c>
      <c r="F108" s="4">
        <v>64333</v>
      </c>
      <c r="G108" s="4"/>
      <c r="H108" s="4"/>
      <c r="I108" s="4"/>
    </row>
    <row r="109" spans="1:9" x14ac:dyDescent="0.15">
      <c r="C109" s="1" t="s">
        <v>13</v>
      </c>
      <c r="D109" s="4">
        <v>85062</v>
      </c>
      <c r="E109" s="4">
        <v>84885</v>
      </c>
      <c r="F109" s="4">
        <v>72805</v>
      </c>
      <c r="G109" s="4"/>
      <c r="H109" s="4"/>
      <c r="I109" s="4"/>
    </row>
    <row r="110" spans="1:9" x14ac:dyDescent="0.15">
      <c r="C110" s="1" t="s">
        <v>11</v>
      </c>
      <c r="D110" s="4">
        <v>83541</v>
      </c>
      <c r="E110" s="4">
        <v>82771</v>
      </c>
      <c r="F110" s="4">
        <v>79747</v>
      </c>
      <c r="G110" s="4"/>
      <c r="H110" s="4"/>
      <c r="I110" s="4"/>
    </row>
    <row r="111" spans="1:9" x14ac:dyDescent="0.15">
      <c r="C111" s="1" t="s">
        <v>12</v>
      </c>
      <c r="D111" s="4">
        <v>88356</v>
      </c>
      <c r="E111" s="4">
        <v>91243</v>
      </c>
      <c r="F111" s="4">
        <v>82743</v>
      </c>
      <c r="G111" s="4"/>
      <c r="H111" s="4"/>
      <c r="I111" s="4"/>
    </row>
    <row r="112" spans="1:9" x14ac:dyDescent="0.15">
      <c r="C112" s="1" t="s">
        <v>31</v>
      </c>
      <c r="D112" s="4">
        <v>97098</v>
      </c>
      <c r="E112" s="4">
        <v>97989</v>
      </c>
      <c r="F112" s="4">
        <v>90988</v>
      </c>
      <c r="G112" s="4"/>
      <c r="H112" s="4"/>
      <c r="I112" s="4"/>
    </row>
    <row r="113" spans="2:10" x14ac:dyDescent="0.15">
      <c r="C113" s="1" t="s">
        <v>40</v>
      </c>
      <c r="D113" s="4">
        <v>101630</v>
      </c>
      <c r="E113" s="4">
        <v>106522</v>
      </c>
      <c r="F113" s="4">
        <v>94066</v>
      </c>
      <c r="G113" s="4"/>
      <c r="H113" s="4"/>
      <c r="I113" s="4"/>
    </row>
    <row r="114" spans="2:10" x14ac:dyDescent="0.15">
      <c r="C114" s="1" t="s">
        <v>47</v>
      </c>
      <c r="D114" s="4">
        <v>103462</v>
      </c>
      <c r="E114" s="4">
        <v>105108</v>
      </c>
      <c r="F114" s="4">
        <v>91973</v>
      </c>
      <c r="G114" s="4"/>
      <c r="H114" s="4"/>
      <c r="I114" s="4"/>
    </row>
    <row r="115" spans="2:10" x14ac:dyDescent="0.15">
      <c r="C115" s="1" t="s">
        <v>48</v>
      </c>
      <c r="D115" s="4">
        <v>103443</v>
      </c>
      <c r="E115" s="4">
        <v>105508</v>
      </c>
      <c r="F115" s="4">
        <v>100332</v>
      </c>
      <c r="G115" s="4"/>
      <c r="H115" s="4"/>
      <c r="I115" s="4"/>
    </row>
    <row r="116" spans="2:10" x14ac:dyDescent="0.15">
      <c r="D116" s="4"/>
      <c r="E116" s="4"/>
      <c r="F116" s="4"/>
      <c r="G116" s="4"/>
      <c r="H116" s="4"/>
      <c r="I116" s="4"/>
    </row>
    <row r="117" spans="2:10" x14ac:dyDescent="0.15">
      <c r="B117" s="1" t="s">
        <v>37</v>
      </c>
      <c r="D117" s="8"/>
      <c r="E117" s="8"/>
      <c r="F117" s="8"/>
      <c r="G117" s="8"/>
      <c r="H117" s="8"/>
      <c r="I117" s="8"/>
    </row>
    <row r="118" spans="2:10" x14ac:dyDescent="0.15">
      <c r="C118" s="1" t="s">
        <v>5</v>
      </c>
      <c r="D118" s="9">
        <f t="shared" ref="D118:F126" si="10">D102/D101-1</f>
        <v>0.43585286141436619</v>
      </c>
      <c r="E118" s="9">
        <f t="shared" si="10"/>
        <v>0.2096788463239847</v>
      </c>
      <c r="F118" s="9">
        <f t="shared" si="10"/>
        <v>9.0476482868721675E-2</v>
      </c>
      <c r="G118" s="9"/>
      <c r="H118" s="9"/>
      <c r="I118" s="9"/>
      <c r="J118" s="9"/>
    </row>
    <row r="119" spans="2:10" x14ac:dyDescent="0.15">
      <c r="C119" s="1" t="s">
        <v>6</v>
      </c>
      <c r="D119" s="9">
        <f t="shared" si="10"/>
        <v>8.0681873214199173E-2</v>
      </c>
      <c r="E119" s="9">
        <f t="shared" si="10"/>
        <v>0.15797557229576542</v>
      </c>
      <c r="F119" s="9">
        <f t="shared" si="10"/>
        <v>0.13257693065683163</v>
      </c>
      <c r="G119" s="9"/>
      <c r="H119" s="9"/>
      <c r="I119" s="9"/>
      <c r="J119" s="9"/>
    </row>
    <row r="120" spans="2:10" x14ac:dyDescent="0.15">
      <c r="C120" s="1" t="s">
        <v>7</v>
      </c>
      <c r="D120" s="9">
        <f t="shared" si="10"/>
        <v>0.20515348420345059</v>
      </c>
      <c r="E120" s="9">
        <f t="shared" si="10"/>
        <v>0.10840228215330838</v>
      </c>
      <c r="F120" s="9">
        <f t="shared" si="10"/>
        <v>0.2884806602366512</v>
      </c>
      <c r="G120" s="9"/>
      <c r="H120" s="9"/>
      <c r="I120" s="9"/>
      <c r="J120" s="9"/>
    </row>
    <row r="121" spans="2:10" x14ac:dyDescent="0.15">
      <c r="C121" s="1" t="s">
        <v>14</v>
      </c>
      <c r="D121" s="9">
        <f t="shared" si="10"/>
        <v>7.3030156546313174E-2</v>
      </c>
      <c r="E121" s="9">
        <f t="shared" si="10"/>
        <v>0.14868561008965209</v>
      </c>
      <c r="F121" s="9">
        <f t="shared" si="10"/>
        <v>2.1742905099068066E-2</v>
      </c>
      <c r="G121" s="9"/>
      <c r="H121" s="9"/>
      <c r="I121" s="9"/>
      <c r="J121" s="9"/>
    </row>
    <row r="122" spans="2:10" x14ac:dyDescent="0.15">
      <c r="C122" s="1" t="s">
        <v>8</v>
      </c>
      <c r="D122" s="9">
        <f t="shared" si="10"/>
        <v>-2.399764355269085E-2</v>
      </c>
      <c r="E122" s="9">
        <f t="shared" si="10"/>
        <v>-8.8497916528870957E-2</v>
      </c>
      <c r="F122" s="9">
        <f t="shared" si="10"/>
        <v>-0.14767749244712991</v>
      </c>
      <c r="G122" s="9"/>
      <c r="H122" s="9"/>
      <c r="I122" s="9"/>
      <c r="J122" s="9"/>
    </row>
    <row r="123" spans="2:10" x14ac:dyDescent="0.15">
      <c r="C123" s="1" t="s">
        <v>9</v>
      </c>
      <c r="D123" s="9">
        <f t="shared" si="10"/>
        <v>-0.2503683715315379</v>
      </c>
      <c r="E123" s="9">
        <f t="shared" si="10"/>
        <v>4.8363689137217891E-2</v>
      </c>
      <c r="F123" s="9">
        <f t="shared" si="10"/>
        <v>0.13041937127539383</v>
      </c>
      <c r="G123" s="9"/>
      <c r="H123" s="9"/>
      <c r="I123" s="9"/>
      <c r="J123" s="9"/>
    </row>
    <row r="124" spans="2:10" x14ac:dyDescent="0.15">
      <c r="C124" s="1" t="s">
        <v>10</v>
      </c>
      <c r="D124" s="9">
        <f t="shared" si="10"/>
        <v>0.52415573343437694</v>
      </c>
      <c r="E124" s="9">
        <f t="shared" si="10"/>
        <v>0.19640076137740103</v>
      </c>
      <c r="F124" s="9">
        <f t="shared" si="10"/>
        <v>0.2607886175675147</v>
      </c>
      <c r="G124" s="9"/>
      <c r="H124" s="9"/>
      <c r="I124" s="9"/>
      <c r="J124" s="9"/>
    </row>
    <row r="125" spans="2:10" x14ac:dyDescent="0.15">
      <c r="C125" s="1" t="s">
        <v>13</v>
      </c>
      <c r="D125" s="9">
        <f t="shared" si="10"/>
        <v>0.32167995152193174</v>
      </c>
      <c r="E125" s="9">
        <f t="shared" si="10"/>
        <v>0.22772635232860861</v>
      </c>
      <c r="F125" s="9">
        <f t="shared" si="10"/>
        <v>0.13168980150156218</v>
      </c>
      <c r="G125" s="9"/>
      <c r="H125" s="9"/>
      <c r="I125" s="9"/>
      <c r="J125" s="9"/>
    </row>
    <row r="126" spans="2:10" x14ac:dyDescent="0.15">
      <c r="C126" s="1" t="s">
        <v>11</v>
      </c>
      <c r="D126" s="9">
        <f t="shared" si="10"/>
        <v>-1.7881074980602429E-2</v>
      </c>
      <c r="E126" s="9">
        <f t="shared" si="10"/>
        <v>-2.4904282264239908E-2</v>
      </c>
      <c r="F126" s="9">
        <f t="shared" si="10"/>
        <v>9.5350594052606263E-2</v>
      </c>
      <c r="G126" s="9"/>
      <c r="H126" s="9"/>
      <c r="I126" s="9"/>
      <c r="J126" s="9"/>
    </row>
    <row r="127" spans="2:10" x14ac:dyDescent="0.15">
      <c r="C127" s="1" t="s">
        <v>12</v>
      </c>
      <c r="D127" s="9">
        <f t="shared" ref="D127:F131" si="11">D111/D110-1</f>
        <v>5.7636370165547346E-2</v>
      </c>
      <c r="E127" s="9">
        <f t="shared" si="11"/>
        <v>0.10235468944437054</v>
      </c>
      <c r="F127" s="9">
        <f t="shared" ref="F127:F128" si="12">F111/F110-1</f>
        <v>3.7568811365944699E-2</v>
      </c>
      <c r="G127" s="9"/>
      <c r="H127" s="9"/>
      <c r="I127" s="9"/>
    </row>
    <row r="128" spans="2:10" x14ac:dyDescent="0.15">
      <c r="C128" s="1" t="s">
        <v>31</v>
      </c>
      <c r="D128" s="9">
        <f t="shared" si="11"/>
        <v>9.8940649191905372E-2</v>
      </c>
      <c r="E128" s="9">
        <f t="shared" si="11"/>
        <v>7.3934438806264602E-2</v>
      </c>
      <c r="F128" s="9">
        <f t="shared" si="12"/>
        <v>9.9645891495353078E-2</v>
      </c>
      <c r="G128" s="9"/>
      <c r="H128" s="9"/>
      <c r="I128" s="9"/>
    </row>
    <row r="129" spans="2:9" x14ac:dyDescent="0.15">
      <c r="C129" s="1" t="s">
        <v>40</v>
      </c>
      <c r="D129" s="9">
        <f t="shared" si="11"/>
        <v>4.6674493810377138E-2</v>
      </c>
      <c r="E129" s="9">
        <f t="shared" si="11"/>
        <v>8.7081202992172591E-2</v>
      </c>
      <c r="F129" s="9">
        <f t="shared" si="11"/>
        <v>3.3828636743306717E-2</v>
      </c>
      <c r="G129" s="9"/>
      <c r="H129" s="9"/>
      <c r="I129" s="9"/>
    </row>
    <row r="130" spans="2:9" x14ac:dyDescent="0.15">
      <c r="C130" s="1" t="s">
        <v>47</v>
      </c>
      <c r="D130" s="9">
        <f t="shared" si="11"/>
        <v>1.8026173374003696E-2</v>
      </c>
      <c r="E130" s="9">
        <f t="shared" si="11"/>
        <v>-1.3274253205910469E-2</v>
      </c>
      <c r="F130" s="9">
        <f t="shared" si="11"/>
        <v>-2.2250334871260602E-2</v>
      </c>
      <c r="G130" s="9"/>
      <c r="H130" s="9"/>
      <c r="I130" s="9"/>
    </row>
    <row r="131" spans="2:9" x14ac:dyDescent="0.15">
      <c r="C131" s="1" t="s">
        <v>48</v>
      </c>
      <c r="D131" s="9">
        <f t="shared" si="11"/>
        <v>-1.8364230345435661E-4</v>
      </c>
      <c r="E131" s="9">
        <f t="shared" si="11"/>
        <v>3.8056094683562858E-3</v>
      </c>
      <c r="F131" s="9">
        <f t="shared" si="11"/>
        <v>9.0885368532069188E-2</v>
      </c>
      <c r="G131" s="9"/>
      <c r="H131" s="9"/>
      <c r="I131" s="9"/>
    </row>
    <row r="132" spans="2:9" x14ac:dyDescent="0.15">
      <c r="D132" s="4"/>
      <c r="E132" s="4"/>
      <c r="F132" s="4"/>
      <c r="G132" s="4"/>
      <c r="H132" s="4"/>
      <c r="I132" s="4"/>
    </row>
    <row r="133" spans="2:9" x14ac:dyDescent="0.15">
      <c r="B133" s="1" t="s">
        <v>34</v>
      </c>
      <c r="D133" s="5"/>
      <c r="E133" s="5"/>
      <c r="F133" s="5"/>
      <c r="G133" s="5"/>
      <c r="H133" s="5"/>
      <c r="I133" s="5"/>
    </row>
    <row r="134" spans="2:9" x14ac:dyDescent="0.15">
      <c r="C134" s="1" t="s">
        <v>5</v>
      </c>
      <c r="D134" s="5">
        <v>3715</v>
      </c>
      <c r="E134" s="5">
        <v>3627</v>
      </c>
      <c r="F134" s="5">
        <v>3651</v>
      </c>
      <c r="G134" s="5"/>
      <c r="H134" s="5"/>
      <c r="I134" s="5"/>
    </row>
    <row r="135" spans="2:9" x14ac:dyDescent="0.15">
      <c r="C135" s="1" t="s">
        <v>6</v>
      </c>
      <c r="D135" s="5">
        <v>4160</v>
      </c>
      <c r="E135" s="5">
        <v>3934</v>
      </c>
      <c r="F135" s="5">
        <v>4248</v>
      </c>
      <c r="G135" s="5"/>
      <c r="H135" s="5"/>
      <c r="I135" s="5"/>
    </row>
    <row r="136" spans="2:9" x14ac:dyDescent="0.15">
      <c r="C136" s="1" t="s">
        <v>7</v>
      </c>
      <c r="D136" s="5">
        <v>4483</v>
      </c>
      <c r="E136" s="5">
        <v>4120</v>
      </c>
      <c r="F136" s="5">
        <v>4258</v>
      </c>
      <c r="G136" s="5"/>
      <c r="H136" s="5"/>
      <c r="I136" s="5"/>
    </row>
    <row r="137" spans="2:9" x14ac:dyDescent="0.15">
      <c r="C137" s="1" t="s">
        <v>14</v>
      </c>
      <c r="D137" s="5">
        <v>4413</v>
      </c>
      <c r="E137" s="5">
        <v>4278</v>
      </c>
      <c r="F137" s="5">
        <v>4322</v>
      </c>
      <c r="G137" s="5"/>
      <c r="H137" s="5"/>
      <c r="I137" s="5"/>
    </row>
    <row r="138" spans="2:9" x14ac:dyDescent="0.15">
      <c r="C138" s="1" t="s">
        <v>8</v>
      </c>
      <c r="D138" s="5">
        <v>4184</v>
      </c>
      <c r="E138" s="5">
        <v>3935</v>
      </c>
      <c r="F138" s="5">
        <v>3805</v>
      </c>
      <c r="G138" s="5"/>
      <c r="H138" s="5"/>
      <c r="I138" s="5"/>
    </row>
    <row r="139" spans="2:9" x14ac:dyDescent="0.15">
      <c r="C139" s="1" t="s">
        <v>9</v>
      </c>
      <c r="D139" s="5">
        <v>3936</v>
      </c>
      <c r="E139" s="5">
        <v>3978</v>
      </c>
      <c r="F139" s="5">
        <v>4321</v>
      </c>
      <c r="G139" s="5"/>
      <c r="H139" s="5"/>
      <c r="I139" s="5"/>
    </row>
    <row r="140" spans="2:9" x14ac:dyDescent="0.15">
      <c r="C140" s="1" t="s">
        <v>10</v>
      </c>
      <c r="D140" s="5">
        <v>4786</v>
      </c>
      <c r="E140" s="5">
        <v>4642</v>
      </c>
      <c r="F140" s="5">
        <v>4844</v>
      </c>
      <c r="G140" s="5"/>
      <c r="H140" s="5"/>
      <c r="I140" s="5"/>
    </row>
    <row r="141" spans="2:9" x14ac:dyDescent="0.15">
      <c r="C141" s="1" t="s">
        <v>13</v>
      </c>
      <c r="D141" s="5">
        <v>5469</v>
      </c>
      <c r="E141" s="5">
        <v>5249</v>
      </c>
      <c r="F141" s="5">
        <v>5215</v>
      </c>
      <c r="G141" s="5"/>
      <c r="H141" s="5"/>
      <c r="I141" s="5"/>
    </row>
    <row r="142" spans="2:9" x14ac:dyDescent="0.15">
      <c r="C142" s="1" t="s">
        <v>11</v>
      </c>
      <c r="D142" s="5">
        <v>5449</v>
      </c>
      <c r="E142" s="5">
        <v>5133</v>
      </c>
      <c r="F142" s="5">
        <v>5214</v>
      </c>
      <c r="G142" s="5"/>
      <c r="H142" s="5"/>
      <c r="I142" s="5"/>
    </row>
    <row r="143" spans="2:9" x14ac:dyDescent="0.15">
      <c r="C143" s="1" t="s">
        <v>12</v>
      </c>
      <c r="D143" s="5">
        <v>5388</v>
      </c>
      <c r="E143" s="5">
        <v>5044</v>
      </c>
      <c r="F143" s="5">
        <v>5123</v>
      </c>
      <c r="G143" s="5"/>
      <c r="H143" s="5"/>
      <c r="I143" s="5"/>
    </row>
    <row r="144" spans="2:9" x14ac:dyDescent="0.15">
      <c r="C144" s="1" t="s">
        <v>31</v>
      </c>
      <c r="D144" s="5">
        <v>5450</v>
      </c>
      <c r="E144" s="5">
        <v>5249</v>
      </c>
      <c r="F144" s="5">
        <v>5124</v>
      </c>
      <c r="G144" s="5"/>
      <c r="H144" s="5"/>
      <c r="I144" s="5"/>
    </row>
    <row r="145" spans="2:9" x14ac:dyDescent="0.15">
      <c r="C145" s="1" t="s">
        <v>40</v>
      </c>
      <c r="D145" s="5">
        <v>5449</v>
      </c>
      <c r="E145" s="5">
        <v>5336</v>
      </c>
      <c r="F145" s="5">
        <v>5243</v>
      </c>
      <c r="G145" s="5"/>
      <c r="H145" s="5"/>
      <c r="I145" s="5"/>
    </row>
    <row r="146" spans="2:9" x14ac:dyDescent="0.15">
      <c r="C146" s="1" t="s">
        <v>47</v>
      </c>
      <c r="D146" s="5">
        <v>5268</v>
      </c>
      <c r="E146" s="5">
        <v>5119</v>
      </c>
      <c r="F146" s="5">
        <v>5103</v>
      </c>
      <c r="G146" s="5"/>
      <c r="H146" s="5"/>
      <c r="I146" s="5"/>
    </row>
    <row r="147" spans="2:9" x14ac:dyDescent="0.15">
      <c r="C147" s="1" t="s">
        <v>48</v>
      </c>
      <c r="D147" s="5">
        <v>5113</v>
      </c>
      <c r="E147" s="5">
        <v>4957</v>
      </c>
      <c r="F147" s="5">
        <v>5268</v>
      </c>
      <c r="G147" s="5"/>
      <c r="H147" s="5"/>
      <c r="I147" s="5"/>
    </row>
    <row r="148" spans="2:9" x14ac:dyDescent="0.15">
      <c r="D148" s="5"/>
      <c r="E148" s="5"/>
      <c r="F148" s="5"/>
      <c r="G148" s="5"/>
      <c r="H148" s="5"/>
      <c r="I148" s="5"/>
    </row>
    <row r="149" spans="2:9" x14ac:dyDescent="0.15">
      <c r="B149" s="1" t="s">
        <v>23</v>
      </c>
      <c r="D149" s="5"/>
      <c r="E149" s="5"/>
      <c r="F149" s="5"/>
      <c r="G149" s="5"/>
      <c r="H149" s="5"/>
      <c r="I149" s="5"/>
    </row>
    <row r="150" spans="2:9" x14ac:dyDescent="0.15">
      <c r="C150" s="1" t="s">
        <v>15</v>
      </c>
      <c r="D150" s="5">
        <v>332</v>
      </c>
      <c r="E150" s="5">
        <v>334</v>
      </c>
      <c r="F150" s="5">
        <v>338</v>
      </c>
      <c r="G150" s="5"/>
      <c r="H150" s="5"/>
      <c r="I150" s="5"/>
    </row>
    <row r="151" spans="2:9" x14ac:dyDescent="0.15">
      <c r="C151" s="1" t="s">
        <v>5</v>
      </c>
      <c r="D151" s="5">
        <v>439</v>
      </c>
      <c r="E151" s="5">
        <v>406</v>
      </c>
      <c r="F151" s="5">
        <v>440</v>
      </c>
      <c r="G151" s="5"/>
      <c r="H151" s="5"/>
      <c r="I151" s="5"/>
    </row>
    <row r="152" spans="2:9" x14ac:dyDescent="0.15">
      <c r="C152" s="1" t="s">
        <v>6</v>
      </c>
      <c r="D152" s="5">
        <v>631</v>
      </c>
      <c r="E152" s="5">
        <v>578</v>
      </c>
      <c r="F152" s="5">
        <v>726</v>
      </c>
      <c r="G152" s="5"/>
      <c r="H152" s="5"/>
      <c r="I152" s="5"/>
    </row>
    <row r="153" spans="2:9" x14ac:dyDescent="0.15">
      <c r="C153" s="1" t="s">
        <v>7</v>
      </c>
      <c r="D153" s="5">
        <v>723</v>
      </c>
      <c r="E153" s="5">
        <v>699</v>
      </c>
      <c r="F153" s="5">
        <v>742</v>
      </c>
      <c r="G153" s="5"/>
      <c r="H153" s="5"/>
      <c r="I153" s="5"/>
    </row>
    <row r="154" spans="2:9" x14ac:dyDescent="0.15">
      <c r="C154" s="1" t="s">
        <v>14</v>
      </c>
      <c r="D154" s="5">
        <v>800</v>
      </c>
      <c r="E154" s="5">
        <v>796</v>
      </c>
      <c r="F154" s="5">
        <v>774</v>
      </c>
      <c r="G154" s="5"/>
      <c r="H154" s="5"/>
      <c r="I154" s="5"/>
    </row>
    <row r="155" spans="2:9" x14ac:dyDescent="0.15">
      <c r="C155" s="1" t="s">
        <v>8</v>
      </c>
      <c r="D155" s="5">
        <v>784</v>
      </c>
      <c r="E155" s="5">
        <v>897</v>
      </c>
      <c r="F155" s="5">
        <v>794</v>
      </c>
      <c r="G155" s="5"/>
      <c r="H155" s="5"/>
      <c r="I155" s="5"/>
    </row>
    <row r="156" spans="2:9" x14ac:dyDescent="0.15">
      <c r="C156" s="1" t="s">
        <v>9</v>
      </c>
      <c r="D156" s="5">
        <v>904</v>
      </c>
      <c r="E156" s="5">
        <v>826</v>
      </c>
      <c r="F156" s="5">
        <v>827</v>
      </c>
      <c r="G156" s="5"/>
      <c r="H156" s="5"/>
      <c r="I156" s="5"/>
    </row>
    <row r="157" spans="2:9" x14ac:dyDescent="0.15">
      <c r="C157" s="1" t="s">
        <v>10</v>
      </c>
      <c r="D157" s="5">
        <v>942</v>
      </c>
      <c r="E157" s="5">
        <v>858</v>
      </c>
      <c r="F157" s="5">
        <v>878</v>
      </c>
      <c r="G157" s="5"/>
      <c r="H157" s="5"/>
      <c r="I157" s="5"/>
    </row>
    <row r="158" spans="2:9" x14ac:dyDescent="0.15">
      <c r="C158" s="1" t="s">
        <v>13</v>
      </c>
      <c r="D158" s="5">
        <v>1013</v>
      </c>
      <c r="E158" s="5">
        <v>929</v>
      </c>
      <c r="F158" s="5">
        <v>914</v>
      </c>
      <c r="G158" s="5"/>
      <c r="H158" s="5"/>
      <c r="I158" s="5"/>
    </row>
    <row r="159" spans="2:9" x14ac:dyDescent="0.15">
      <c r="C159" s="1" t="s">
        <v>11</v>
      </c>
      <c r="D159" s="5">
        <v>980</v>
      </c>
      <c r="E159" s="5">
        <v>907</v>
      </c>
      <c r="F159" s="5">
        <v>923</v>
      </c>
      <c r="G159" s="5"/>
      <c r="H159" s="5"/>
      <c r="I159" s="5"/>
    </row>
    <row r="160" spans="2:9" x14ac:dyDescent="0.15">
      <c r="C160" s="1" t="s">
        <v>12</v>
      </c>
      <c r="D160" s="5">
        <v>979</v>
      </c>
      <c r="E160" s="5">
        <v>849</v>
      </c>
      <c r="F160" s="5">
        <v>887</v>
      </c>
      <c r="G160" s="5"/>
      <c r="H160" s="5"/>
      <c r="I160" s="5"/>
    </row>
    <row r="161" spans="1:9" x14ac:dyDescent="0.15">
      <c r="C161" s="1" t="s">
        <v>31</v>
      </c>
      <c r="D161" s="5">
        <v>1046</v>
      </c>
      <c r="E161" s="5">
        <v>874</v>
      </c>
      <c r="F161" s="5">
        <v>927</v>
      </c>
      <c r="G161" s="5"/>
      <c r="H161" s="5"/>
      <c r="I161" s="5"/>
    </row>
    <row r="162" spans="1:9" x14ac:dyDescent="0.15">
      <c r="C162" s="1" t="s">
        <v>40</v>
      </c>
      <c r="D162" s="5">
        <v>1032</v>
      </c>
      <c r="E162" s="5">
        <v>951</v>
      </c>
      <c r="F162" s="5">
        <v>949</v>
      </c>
      <c r="G162" s="5"/>
      <c r="H162" s="5"/>
      <c r="I162" s="5"/>
    </row>
    <row r="163" spans="1:9" x14ac:dyDescent="0.15">
      <c r="C163" s="1" t="s">
        <v>47</v>
      </c>
      <c r="D163" s="5">
        <v>995</v>
      </c>
      <c r="E163" s="5">
        <v>870</v>
      </c>
      <c r="F163" s="5">
        <v>900</v>
      </c>
      <c r="G163" s="5"/>
      <c r="H163" s="5"/>
      <c r="I163" s="5"/>
    </row>
    <row r="164" spans="1:9" x14ac:dyDescent="0.15">
      <c r="C164" s="1" t="s">
        <v>48</v>
      </c>
      <c r="D164" s="5">
        <v>1012</v>
      </c>
      <c r="E164" s="5">
        <v>950</v>
      </c>
      <c r="F164" s="5">
        <v>933</v>
      </c>
      <c r="G164" s="5"/>
      <c r="H164" s="5"/>
      <c r="I164" s="5"/>
    </row>
    <row r="166" spans="1:9" x14ac:dyDescent="0.15">
      <c r="A166" s="6" t="s">
        <v>26</v>
      </c>
    </row>
    <row r="167" spans="1:9" x14ac:dyDescent="0.15">
      <c r="B167" s="1" t="s">
        <v>43</v>
      </c>
    </row>
    <row r="168" spans="1:9" x14ac:dyDescent="0.15">
      <c r="C168" s="1" t="s">
        <v>15</v>
      </c>
      <c r="D168" s="12">
        <v>682</v>
      </c>
      <c r="E168" s="12">
        <v>663</v>
      </c>
      <c r="F168" s="12">
        <v>551</v>
      </c>
      <c r="G168" s="12"/>
      <c r="H168" s="12"/>
      <c r="I168" s="12"/>
    </row>
    <row r="169" spans="1:9" x14ac:dyDescent="0.15">
      <c r="C169" s="1" t="s">
        <v>5</v>
      </c>
      <c r="D169" s="12">
        <v>528</v>
      </c>
      <c r="E169" s="12">
        <v>502</v>
      </c>
      <c r="F169" s="12">
        <v>438</v>
      </c>
      <c r="G169" s="12"/>
      <c r="H169" s="12"/>
      <c r="I169" s="12"/>
    </row>
    <row r="170" spans="1:9" x14ac:dyDescent="0.15">
      <c r="C170" s="1" t="s">
        <v>6</v>
      </c>
      <c r="D170" s="12">
        <v>487</v>
      </c>
      <c r="E170" s="12">
        <v>540</v>
      </c>
      <c r="F170" s="12">
        <v>461</v>
      </c>
      <c r="G170" s="12"/>
      <c r="H170" s="12"/>
      <c r="I170" s="12"/>
    </row>
    <row r="171" spans="1:9" x14ac:dyDescent="0.15">
      <c r="C171" s="1" t="s">
        <v>7</v>
      </c>
      <c r="D171" s="12">
        <v>561</v>
      </c>
      <c r="E171" s="12">
        <v>531</v>
      </c>
      <c r="F171" s="12">
        <v>509</v>
      </c>
      <c r="G171" s="12"/>
      <c r="H171" s="12"/>
      <c r="I171" s="12"/>
    </row>
    <row r="172" spans="1:9" x14ac:dyDescent="0.15">
      <c r="C172" s="1" t="s">
        <v>14</v>
      </c>
      <c r="D172" s="12">
        <v>526</v>
      </c>
      <c r="E172" s="12">
        <v>516</v>
      </c>
      <c r="F172" s="12">
        <v>462</v>
      </c>
      <c r="G172" s="12"/>
      <c r="H172" s="12"/>
      <c r="I172" s="12"/>
    </row>
    <row r="173" spans="1:9" x14ac:dyDescent="0.15">
      <c r="C173" s="1" t="s">
        <v>8</v>
      </c>
      <c r="D173" s="12">
        <v>492</v>
      </c>
      <c r="E173" s="12">
        <v>433</v>
      </c>
      <c r="F173" s="12">
        <v>433</v>
      </c>
      <c r="G173" s="12"/>
      <c r="H173" s="12"/>
      <c r="I173" s="12"/>
    </row>
    <row r="174" spans="1:9" x14ac:dyDescent="0.15">
      <c r="C174" s="1" t="s">
        <v>9</v>
      </c>
      <c r="D174" s="12">
        <v>563</v>
      </c>
      <c r="E174" s="12">
        <v>595</v>
      </c>
      <c r="F174" s="12">
        <v>470</v>
      </c>
      <c r="G174" s="12"/>
      <c r="H174" s="12"/>
      <c r="I174" s="12"/>
    </row>
    <row r="175" spans="1:9" x14ac:dyDescent="0.15">
      <c r="C175" s="1" t="s">
        <v>10</v>
      </c>
      <c r="D175" s="12">
        <v>492</v>
      </c>
      <c r="E175" s="12">
        <v>597</v>
      </c>
      <c r="F175" s="12">
        <v>525</v>
      </c>
      <c r="G175" s="12"/>
      <c r="H175" s="12"/>
      <c r="I175" s="12"/>
    </row>
    <row r="176" spans="1:9" x14ac:dyDescent="0.15">
      <c r="C176" s="1" t="s">
        <v>13</v>
      </c>
      <c r="D176" s="12">
        <v>513</v>
      </c>
      <c r="E176" s="12">
        <v>501</v>
      </c>
      <c r="F176" s="12">
        <v>431</v>
      </c>
      <c r="G176" s="12"/>
      <c r="H176" s="12"/>
      <c r="I176" s="12"/>
    </row>
    <row r="177" spans="2:9" x14ac:dyDescent="0.15">
      <c r="C177" s="1" t="s">
        <v>11</v>
      </c>
      <c r="D177" s="12">
        <v>451</v>
      </c>
      <c r="E177" s="12">
        <v>459</v>
      </c>
      <c r="F177" s="12">
        <v>422</v>
      </c>
      <c r="G177" s="12"/>
      <c r="H177" s="12"/>
      <c r="I177" s="12"/>
    </row>
    <row r="178" spans="2:9" x14ac:dyDescent="0.15">
      <c r="C178" s="1" t="s">
        <v>12</v>
      </c>
      <c r="D178" s="12">
        <v>421</v>
      </c>
      <c r="E178" s="12">
        <v>475</v>
      </c>
      <c r="F178" s="12">
        <v>376</v>
      </c>
      <c r="G178" s="12"/>
      <c r="H178" s="12"/>
      <c r="I178" s="12"/>
    </row>
    <row r="179" spans="2:9" x14ac:dyDescent="0.15">
      <c r="C179" s="1" t="s">
        <v>31</v>
      </c>
      <c r="D179" s="12">
        <v>439</v>
      </c>
      <c r="E179" s="12">
        <v>462</v>
      </c>
      <c r="F179" s="12">
        <v>432</v>
      </c>
      <c r="G179" s="12"/>
      <c r="H179" s="12"/>
      <c r="I179" s="12"/>
    </row>
    <row r="180" spans="2:9" x14ac:dyDescent="0.15">
      <c r="C180" s="1" t="s">
        <v>40</v>
      </c>
      <c r="D180" s="12">
        <v>468</v>
      </c>
      <c r="E180" s="12">
        <v>519</v>
      </c>
      <c r="F180" s="12">
        <v>450</v>
      </c>
      <c r="G180" s="12"/>
      <c r="H180" s="12"/>
      <c r="I180" s="12"/>
    </row>
    <row r="181" spans="2:9" x14ac:dyDescent="0.15">
      <c r="C181" s="1" t="s">
        <v>47</v>
      </c>
      <c r="D181" s="12">
        <v>544</v>
      </c>
      <c r="E181" s="12">
        <v>551</v>
      </c>
      <c r="F181" s="12">
        <v>527</v>
      </c>
      <c r="G181" s="12"/>
      <c r="H181" s="12"/>
      <c r="I181" s="12"/>
    </row>
    <row r="182" spans="2:9" x14ac:dyDescent="0.15">
      <c r="C182" s="1" t="s">
        <v>48</v>
      </c>
      <c r="D182" s="12">
        <v>575</v>
      </c>
      <c r="E182" s="12">
        <v>530</v>
      </c>
      <c r="F182" s="12">
        <v>479</v>
      </c>
      <c r="G182" s="12"/>
      <c r="H182" s="12"/>
      <c r="I182" s="12"/>
    </row>
    <row r="184" spans="2:9" x14ac:dyDescent="0.15">
      <c r="B184" s="1" t="s">
        <v>44</v>
      </c>
    </row>
    <row r="185" spans="2:9" x14ac:dyDescent="0.15">
      <c r="C185" s="1" t="s">
        <v>9</v>
      </c>
      <c r="D185" s="10">
        <v>2149</v>
      </c>
      <c r="E185" s="10">
        <v>2152</v>
      </c>
      <c r="F185" s="10">
        <v>2376</v>
      </c>
      <c r="G185" s="10"/>
      <c r="H185" s="10"/>
      <c r="I185" s="10"/>
    </row>
    <row r="186" spans="2:9" x14ac:dyDescent="0.15">
      <c r="C186" s="1" t="s">
        <v>10</v>
      </c>
      <c r="D186" s="10">
        <v>2181</v>
      </c>
      <c r="E186" s="10">
        <v>2114</v>
      </c>
      <c r="F186" s="10">
        <v>2321</v>
      </c>
      <c r="G186" s="10"/>
      <c r="H186" s="11"/>
      <c r="I186" s="10"/>
    </row>
    <row r="187" spans="2:9" x14ac:dyDescent="0.15">
      <c r="C187" s="1" t="s">
        <v>13</v>
      </c>
      <c r="D187" s="10">
        <v>2227</v>
      </c>
      <c r="E187" s="10">
        <v>2236</v>
      </c>
      <c r="F187" s="10">
        <v>2482</v>
      </c>
      <c r="G187" s="10"/>
      <c r="H187" s="11"/>
      <c r="I187" s="10"/>
    </row>
    <row r="188" spans="2:9" x14ac:dyDescent="0.15">
      <c r="C188" s="1" t="s">
        <v>11</v>
      </c>
      <c r="D188" s="10">
        <v>2258</v>
      </c>
      <c r="E188" s="10">
        <v>2288</v>
      </c>
      <c r="F188" s="10">
        <v>2431</v>
      </c>
      <c r="G188" s="10"/>
      <c r="H188" s="11"/>
      <c r="I188" s="10"/>
    </row>
    <row r="189" spans="2:9" x14ac:dyDescent="0.15">
      <c r="C189" s="1" t="s">
        <v>12</v>
      </c>
      <c r="D189" s="10">
        <v>2116</v>
      </c>
      <c r="E189" s="10">
        <v>2100</v>
      </c>
      <c r="F189" s="10">
        <v>2330</v>
      </c>
      <c r="G189" s="10"/>
      <c r="H189" s="11"/>
      <c r="I189" s="10"/>
    </row>
    <row r="190" spans="2:9" x14ac:dyDescent="0.15">
      <c r="C190" s="1" t="s">
        <v>31</v>
      </c>
      <c r="D190" s="10">
        <v>2082</v>
      </c>
      <c r="E190" s="10">
        <v>2077</v>
      </c>
      <c r="F190" s="10">
        <v>2275</v>
      </c>
      <c r="G190" s="10"/>
      <c r="H190" s="11"/>
      <c r="I190" s="10"/>
    </row>
    <row r="191" spans="2:9" x14ac:dyDescent="0.15">
      <c r="C191" s="1" t="s">
        <v>40</v>
      </c>
      <c r="D191" s="10">
        <v>2126</v>
      </c>
      <c r="E191" s="10">
        <v>2113</v>
      </c>
      <c r="F191" s="10">
        <v>2349</v>
      </c>
      <c r="G191" s="10"/>
      <c r="H191" s="10"/>
      <c r="I191" s="10"/>
    </row>
    <row r="192" spans="2:9" x14ac:dyDescent="0.15">
      <c r="C192" s="1" t="s">
        <v>47</v>
      </c>
      <c r="D192" s="10">
        <v>2223</v>
      </c>
      <c r="E192" s="10">
        <v>2187</v>
      </c>
      <c r="F192" s="10">
        <v>2275</v>
      </c>
      <c r="G192" s="10"/>
      <c r="H192" s="10"/>
      <c r="I192" s="10"/>
    </row>
    <row r="193" spans="1:9" x14ac:dyDescent="0.15">
      <c r="C193" s="1" t="s">
        <v>48</v>
      </c>
      <c r="D193" s="10">
        <v>2066</v>
      </c>
      <c r="E193" s="10">
        <v>2178</v>
      </c>
      <c r="F193" s="10">
        <v>2356</v>
      </c>
      <c r="G193" s="10"/>
      <c r="H193" s="10"/>
      <c r="I193" s="10"/>
    </row>
    <row r="194" spans="1:9" x14ac:dyDescent="0.15">
      <c r="D194" s="11"/>
      <c r="E194" s="11"/>
      <c r="F194" s="11"/>
      <c r="G194" s="11"/>
      <c r="H194" s="11"/>
      <c r="I194" s="11"/>
    </row>
    <row r="196" spans="1:9" x14ac:dyDescent="0.15">
      <c r="B196" s="7" t="s">
        <v>17</v>
      </c>
      <c r="C196" s="1" t="s">
        <v>19</v>
      </c>
    </row>
    <row r="197" spans="1:9" x14ac:dyDescent="0.15">
      <c r="B197" s="7" t="s">
        <v>18</v>
      </c>
      <c r="C197" s="1" t="s">
        <v>46</v>
      </c>
    </row>
    <row r="198" spans="1:9" x14ac:dyDescent="0.15">
      <c r="B198" s="7"/>
      <c r="C198" s="1" t="s">
        <v>35</v>
      </c>
    </row>
    <row r="199" spans="1:9" x14ac:dyDescent="0.15">
      <c r="B199" s="7" t="s">
        <v>27</v>
      </c>
      <c r="C199" s="1" t="s">
        <v>41</v>
      </c>
    </row>
    <row r="200" spans="1:9" x14ac:dyDescent="0.15">
      <c r="C200" s="1" t="s">
        <v>45</v>
      </c>
    </row>
    <row r="206" spans="1:9" x14ac:dyDescent="0.15">
      <c r="A206" s="1" t="s">
        <v>28</v>
      </c>
      <c r="B206" s="1" t="s">
        <v>29</v>
      </c>
    </row>
    <row r="207" spans="1:9" x14ac:dyDescent="0.15">
      <c r="B207" s="1" t="s">
        <v>30</v>
      </c>
    </row>
    <row r="208" spans="1:9" x14ac:dyDescent="0.15">
      <c r="B208" s="1" t="s">
        <v>42</v>
      </c>
    </row>
  </sheetData>
  <mergeCells count="1">
    <mergeCell ref="D2:G2"/>
  </mergeCells>
  <pageMargins left="0.5" right="0.49" top="0.4" bottom="0.45" header="0.3" footer="0.3"/>
  <pageSetup scale="71" orientation="portrait" horizontalDpi="1200" verticalDpi="1200" r:id="rId1"/>
  <headerFooter>
    <oddFooter>&amp;L&amp;Y&amp;Z&amp;F</oddFooter>
  </headerFooter>
  <rowBreaks count="2" manualBreakCount="2">
    <brk id="79" max="16383" man="1"/>
    <brk id="1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Unit and Per Unit Metrics</vt:lpstr>
      <vt:lpstr>'Unit and Per Unit Metrics'!Print_Titles</vt:lpstr>
    </vt:vector>
  </TitlesOfParts>
  <Company>CarMax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Microsoft Office User</cp:lastModifiedBy>
  <cp:lastPrinted>2017-09-15T16:24:47Z</cp:lastPrinted>
  <dcterms:created xsi:type="dcterms:W3CDTF">2013-08-29T16:54:00Z</dcterms:created>
  <dcterms:modified xsi:type="dcterms:W3CDTF">2018-05-24T19:58:19Z</dcterms:modified>
</cp:coreProperties>
</file>