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00" yWindow="-120" windowWidth="16605" windowHeight="9345" activeTab="6"/>
  </bookViews>
  <sheets>
    <sheet name="Case6 Upper Bounds for (s1, s2)" sheetId="2" r:id="rId1"/>
    <sheet name="Case6.1" sheetId="3" r:id="rId2"/>
    <sheet name="Case 6.2" sheetId="4" r:id="rId3"/>
    <sheet name="Case 6.3" sheetId="5" r:id="rId4"/>
    <sheet name="Case 6.4" sheetId="6" r:id="rId5"/>
    <sheet name="Case 6.5" sheetId="7" r:id="rId6"/>
    <sheet name="Case7 Upper Bounds for (s1, s2)" sheetId="9" r:id="rId7"/>
    <sheet name="Case7" sheetId="10" r:id="rId8"/>
  </sheets>
  <calcPr calcId="145621"/>
</workbook>
</file>

<file path=xl/calcChain.xml><?xml version="1.0" encoding="utf-8"?>
<calcChain xmlns="http://schemas.openxmlformats.org/spreadsheetml/2006/main">
  <c r="G10" i="2" l="1"/>
  <c r="C32" i="9"/>
  <c r="L32" i="9" s="1"/>
  <c r="D32" i="9"/>
  <c r="C31" i="9"/>
  <c r="L31" i="9" s="1"/>
  <c r="D31" i="9"/>
  <c r="C30" i="9"/>
  <c r="L30" i="9" s="1"/>
  <c r="D30" i="9"/>
  <c r="C29" i="9"/>
  <c r="L29" i="9" s="1"/>
  <c r="D29" i="9"/>
  <c r="C28" i="9"/>
  <c r="L28" i="9" s="1"/>
  <c r="D28" i="9"/>
  <c r="D27" i="9"/>
  <c r="C27" i="9"/>
  <c r="L27" i="9" s="1"/>
  <c r="D26" i="9"/>
  <c r="C26" i="9"/>
  <c r="L26" i="9" s="1"/>
  <c r="D25" i="9"/>
  <c r="C25" i="9"/>
  <c r="L25" i="9" s="1"/>
  <c r="D24" i="9"/>
  <c r="C24" i="9"/>
  <c r="L24" i="9" s="1"/>
  <c r="D23" i="9"/>
  <c r="C23" i="9"/>
  <c r="L23" i="9" s="1"/>
  <c r="D22" i="9"/>
  <c r="C22" i="9"/>
  <c r="L22" i="9" s="1"/>
  <c r="D21" i="9"/>
  <c r="C21" i="9"/>
  <c r="L21" i="9" s="1"/>
  <c r="D20" i="9"/>
  <c r="C20" i="9"/>
  <c r="L20" i="9" s="1"/>
  <c r="D19" i="9"/>
  <c r="C19" i="9"/>
  <c r="L19" i="9" s="1"/>
  <c r="D18" i="9"/>
  <c r="C18" i="9"/>
  <c r="L18" i="9" s="1"/>
  <c r="D17" i="9"/>
  <c r="C17" i="9"/>
  <c r="L17" i="9" s="1"/>
  <c r="D16" i="9"/>
  <c r="C16" i="9"/>
  <c r="L16" i="9" s="1"/>
  <c r="D15" i="9"/>
  <c r="C15" i="9"/>
  <c r="L15" i="9" s="1"/>
  <c r="D14" i="9"/>
  <c r="C14" i="9"/>
  <c r="L14" i="9" s="1"/>
  <c r="D13" i="9"/>
  <c r="C13" i="9"/>
  <c r="L13" i="9" s="1"/>
  <c r="D12" i="9"/>
  <c r="C12" i="9"/>
  <c r="L12" i="9" s="1"/>
  <c r="D11" i="9"/>
  <c r="C11" i="9"/>
  <c r="L11" i="9" s="1"/>
  <c r="D10" i="9"/>
  <c r="C10" i="9"/>
  <c r="L10" i="9" s="1"/>
  <c r="D9" i="9"/>
  <c r="C9" i="9"/>
  <c r="L9" i="9" s="1"/>
  <c r="D8" i="9"/>
  <c r="C8" i="9"/>
  <c r="L8" i="9" s="1"/>
  <c r="D7" i="9"/>
  <c r="C7" i="9"/>
  <c r="L7" i="9" s="1"/>
  <c r="D6" i="9"/>
  <c r="C6" i="9"/>
  <c r="L6" i="9" s="1"/>
  <c r="D5" i="9"/>
  <c r="C5" i="9"/>
  <c r="L5" i="9" s="1"/>
  <c r="D4" i="9"/>
  <c r="C4" i="9"/>
  <c r="L4" i="9" s="1"/>
  <c r="D3" i="9"/>
  <c r="C3" i="9"/>
  <c r="L3" i="9" s="1"/>
  <c r="D2" i="9"/>
  <c r="C2" i="9"/>
  <c r="L2" i="9" s="1"/>
  <c r="M29" i="9" l="1"/>
  <c r="M32" i="9"/>
  <c r="M30" i="9"/>
  <c r="M28" i="9"/>
  <c r="M31" i="9"/>
  <c r="M2" i="9"/>
  <c r="M6" i="9"/>
  <c r="M12" i="9"/>
  <c r="M14" i="9"/>
  <c r="M16" i="9"/>
  <c r="M18" i="9"/>
  <c r="M20" i="9"/>
  <c r="M22" i="9"/>
  <c r="M24" i="9"/>
  <c r="M26" i="9"/>
  <c r="M10" i="9"/>
  <c r="M4" i="9"/>
  <c r="M8" i="9"/>
  <c r="M3" i="9"/>
  <c r="M5" i="9"/>
  <c r="M7" i="9"/>
  <c r="M9" i="9"/>
  <c r="M11" i="9"/>
  <c r="M13" i="9"/>
  <c r="M15" i="9"/>
  <c r="M17" i="9"/>
  <c r="M19" i="9"/>
  <c r="M21" i="9"/>
  <c r="M23" i="9"/>
  <c r="M25" i="9"/>
  <c r="M27" i="9"/>
  <c r="M24" i="2"/>
  <c r="M25" i="2"/>
  <c r="M26" i="2"/>
  <c r="M27" i="2"/>
  <c r="C27" i="2"/>
  <c r="L27" i="2"/>
  <c r="D27" i="2"/>
  <c r="C26" i="2"/>
  <c r="L26" i="2"/>
  <c r="D26" i="2"/>
  <c r="C25" i="2"/>
  <c r="L25" i="2"/>
  <c r="D25" i="2"/>
  <c r="N2" i="9" l="1"/>
  <c r="G10" i="9" s="1"/>
  <c r="C24" i="2"/>
  <c r="L24" i="2" s="1"/>
  <c r="C2" i="2"/>
  <c r="L2" i="2" s="1"/>
  <c r="C23" i="2"/>
  <c r="L23" i="2" s="1"/>
  <c r="C20" i="2"/>
  <c r="L20" i="2" s="1"/>
  <c r="C21" i="2"/>
  <c r="L21" i="2" s="1"/>
  <c r="C22" i="2"/>
  <c r="L22" i="2" s="1"/>
  <c r="C10" i="2"/>
  <c r="L10" i="2" s="1"/>
  <c r="C11" i="2"/>
  <c r="L11" i="2" s="1"/>
  <c r="C12" i="2"/>
  <c r="L12" i="2" s="1"/>
  <c r="C13" i="2"/>
  <c r="L13" i="2" s="1"/>
  <c r="C14" i="2"/>
  <c r="L14" i="2" s="1"/>
  <c r="C15" i="2"/>
  <c r="L15" i="2" s="1"/>
  <c r="C16" i="2"/>
  <c r="L16" i="2" s="1"/>
  <c r="C17" i="2"/>
  <c r="L17" i="2" s="1"/>
  <c r="C18" i="2"/>
  <c r="L18" i="2" s="1"/>
  <c r="C19" i="2"/>
  <c r="L19" i="2" s="1"/>
  <c r="C3" i="2"/>
  <c r="L3" i="2" s="1"/>
  <c r="C4" i="2"/>
  <c r="L4" i="2" s="1"/>
  <c r="C5" i="2"/>
  <c r="L5" i="2" s="1"/>
  <c r="C6" i="2"/>
  <c r="L6" i="2" s="1"/>
  <c r="C7" i="2"/>
  <c r="L7" i="2" s="1"/>
  <c r="C8" i="2"/>
  <c r="L8" i="2" s="1"/>
  <c r="C9" i="2"/>
  <c r="L9" i="2" s="1"/>
  <c r="D19" i="2"/>
  <c r="M19" i="2" s="1"/>
  <c r="D21" i="2"/>
  <c r="M21" i="2" s="1"/>
  <c r="D22" i="2" l="1"/>
  <c r="M22" i="2" s="1"/>
  <c r="D23" i="2"/>
  <c r="M23" i="2" s="1"/>
  <c r="D24" i="2"/>
  <c r="D20" i="2"/>
  <c r="M20" i="2" s="1"/>
  <c r="D18" i="2"/>
  <c r="M18" i="2" s="1"/>
  <c r="D17" i="2"/>
  <c r="M17" i="2" s="1"/>
  <c r="D16" i="2"/>
  <c r="M16" i="2" s="1"/>
  <c r="D15" i="2"/>
  <c r="M15" i="2" s="1"/>
  <c r="D14" i="2"/>
  <c r="M14" i="2" s="1"/>
  <c r="D13" i="2"/>
  <c r="M13" i="2" s="1"/>
  <c r="D12" i="2"/>
  <c r="M12" i="2" s="1"/>
  <c r="D11" i="2"/>
  <c r="M11" i="2" s="1"/>
  <c r="D10" i="2"/>
  <c r="M10" i="2" s="1"/>
  <c r="D9" i="2"/>
  <c r="M9" i="2" s="1"/>
  <c r="D8" i="2"/>
  <c r="M8" i="2" s="1"/>
  <c r="D7" i="2"/>
  <c r="M7" i="2" s="1"/>
  <c r="D6" i="2"/>
  <c r="M6" i="2" s="1"/>
  <c r="D5" i="2"/>
  <c r="M5" i="2" s="1"/>
  <c r="D4" i="2"/>
  <c r="M4" i="2" s="1"/>
  <c r="D3" i="2"/>
  <c r="M3" i="2" s="1"/>
  <c r="D2" i="2"/>
  <c r="M2" i="2" s="1"/>
  <c r="N2" i="2" l="1"/>
</calcChain>
</file>

<file path=xl/sharedStrings.xml><?xml version="1.0" encoding="utf-8"?>
<sst xmlns="http://schemas.openxmlformats.org/spreadsheetml/2006/main" count="936" uniqueCount="48">
  <si>
    <t>S1</t>
    <phoneticPr fontId="1" type="noConversion"/>
  </si>
  <si>
    <t>Upper Bound of S2, givenS1</t>
    <phoneticPr fontId="1" type="noConversion"/>
  </si>
  <si>
    <t>Budget</t>
    <phoneticPr fontId="1" type="noConversion"/>
  </si>
  <si>
    <t>Beta1</t>
    <phoneticPr fontId="1" type="noConversion"/>
  </si>
  <si>
    <t>c1</t>
    <phoneticPr fontId="1" type="noConversion"/>
  </si>
  <si>
    <t>c2</t>
    <phoneticPr fontId="1" type="noConversion"/>
  </si>
  <si>
    <t>Beta2</t>
    <phoneticPr fontId="1" type="noConversion"/>
  </si>
  <si>
    <t>Lower Bound (for searching) of S2, given S1</t>
    <phoneticPr fontId="1" type="noConversion"/>
  </si>
  <si>
    <t xml:space="preserve">         2. Given S1, S2 need to be &lt;= upper bound to be feasible.    </t>
    <phoneticPr fontId="1" type="noConversion"/>
  </si>
  <si>
    <t xml:space="preserve">             If upper bound &lt; 0, the S1, combining with all S2 values, are infeasible.  </t>
    <phoneticPr fontId="1" type="noConversion"/>
  </si>
  <si>
    <t xml:space="preserve">         3. Given S1, the value of $S2$ with tau*(S1, S2) = "the smallest tau that satisfies the mean waiting time constrain" is &gt;= lower bound .</t>
    <phoneticPr fontId="1" type="noConversion"/>
  </si>
  <si>
    <t xml:space="preserve">             Note:  if lower bound &lt; 0,  let lower bound = 0.</t>
    <phoneticPr fontId="1" type="noConversion"/>
  </si>
  <si>
    <t>S1\S2</t>
    <phoneticPr fontId="1" type="noConversion"/>
  </si>
  <si>
    <t>Infeasible</t>
  </si>
  <si>
    <t>Budget</t>
    <phoneticPr fontId="1" type="noConversion"/>
  </si>
  <si>
    <t>Epsilon</t>
    <phoneticPr fontId="1" type="noConversion"/>
  </si>
  <si>
    <t>c1</t>
    <phoneticPr fontId="1" type="noConversion"/>
  </si>
  <si>
    <t>c2</t>
    <phoneticPr fontId="1" type="noConversion"/>
  </si>
  <si>
    <t>Beta1</t>
    <phoneticPr fontId="1" type="noConversion"/>
  </si>
  <si>
    <t>Beta2</t>
    <phoneticPr fontId="1" type="noConversion"/>
  </si>
  <si>
    <t>theta</t>
    <phoneticPr fontId="1" type="noConversion"/>
  </si>
  <si>
    <t>Lambda</t>
    <phoneticPr fontId="1" type="noConversion"/>
  </si>
  <si>
    <t>mu1</t>
    <phoneticPr fontId="1" type="noConversion"/>
  </si>
  <si>
    <t>mu2</t>
    <phoneticPr fontId="1" type="noConversion"/>
  </si>
  <si>
    <t>d1</t>
    <phoneticPr fontId="1" type="noConversion"/>
  </si>
  <si>
    <t>d2</t>
    <phoneticPr fontId="1" type="noConversion"/>
  </si>
  <si>
    <t>N</t>
    <phoneticPr fontId="1" type="noConversion"/>
  </si>
  <si>
    <t>Assumption</t>
    <phoneticPr fontId="1" type="noConversion"/>
  </si>
  <si>
    <t>d1 &lt; d2</t>
    <phoneticPr fontId="1" type="noConversion"/>
  </si>
  <si>
    <t>滿足限制式（預算及mean waiting time）的最小tau值:</t>
    <phoneticPr fontId="1" type="noConversion"/>
  </si>
  <si>
    <t>8minutes (i.e., 8/60 hour)</t>
    <phoneticPr fontId="1" type="noConversion"/>
  </si>
  <si>
    <t xml:space="preserve">Note: Stopping rule of bisection search for tau: </t>
    <phoneticPr fontId="1" type="noConversion"/>
  </si>
  <si>
    <t xml:space="preserve">              2.  Maximum number of iterations = 1000 </t>
    <phoneticPr fontId="1" type="noConversion"/>
  </si>
  <si>
    <t>紅色：global optimum,    藍色: N-1 local  optima</t>
    <phoneticPr fontId="1" type="noConversion"/>
  </si>
  <si>
    <t xml:space="preserve">              1. Error tolerance = 1.E-3,  i.e., stop if interval length &lt; 1.E-3</t>
    <phoneticPr fontId="1" type="noConversion"/>
  </si>
  <si>
    <t>7minutes (i.e., 7/60 hour)</t>
    <phoneticPr fontId="1" type="noConversion"/>
  </si>
  <si>
    <t>Infeasible</t>
    <phoneticPr fontId="1" type="noConversion"/>
  </si>
  <si>
    <t>Infeasible</t>
    <phoneticPr fontId="1" type="noConversion"/>
  </si>
  <si>
    <t>Infeasible</t>
    <phoneticPr fontId="1" type="noConversion"/>
  </si>
  <si>
    <t>Infeasible</t>
    <phoneticPr fontId="1" type="noConversion"/>
  </si>
  <si>
    <t>Note:  1. Upper bound for S1 = round_down(Budget-Beta1 / c1) =  round_down((55-4) / 2) = 25</t>
    <phoneticPr fontId="1" type="noConversion"/>
  </si>
  <si>
    <t xml:space="preserve">Note:  1. Upper bound for S1 = round_down(Budget-Neta1 / c1) =  round_down((100- 8)/ 3) = 30 </t>
    <phoneticPr fontId="1" type="noConversion"/>
  </si>
  <si>
    <t>Total numbers in Bounds</t>
    <phoneticPr fontId="1" type="noConversion"/>
  </si>
  <si>
    <t>滿足限制式（預算及mean waiting time）的最小tau值:</t>
    <phoneticPr fontId="1" type="noConversion"/>
  </si>
  <si>
    <t>S1\S2</t>
    <phoneticPr fontId="1" type="noConversion"/>
  </si>
  <si>
    <t xml:space="preserve">Note: Stopping rule of bisection search for tau: </t>
    <phoneticPr fontId="1" type="noConversion"/>
  </si>
  <si>
    <t xml:space="preserve">              2.  Maximum number of iterations = 1000 </t>
    <phoneticPr fontId="1" type="noConversion"/>
  </si>
  <si>
    <t>紅色：global optimum,  藍色: NInfeasible local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</si>
</sst>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26" xfId="0" applyFont="1" applyBorder="1" applyAlignment="1">
      <alignment vertical="center"/>
    </xf>
    <xf numFmtId="0" fontId="6" fillId="0" borderId="10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9" xfId="0" applyFont="1" applyBorder="1">
      <alignment vertical="center"/>
    </xf>
    <xf numFmtId="0" fontId="0" fillId="0" borderId="31" xfId="0" applyBorder="1">
      <alignment vertical="center"/>
    </xf>
    <xf numFmtId="0" fontId="6" fillId="0" borderId="32" xfId="0" applyFont="1" applyBorder="1">
      <alignment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5" fillId="0" borderId="0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34" xfId="0" applyFont="1" applyBorder="1" applyAlignment="1">
      <alignment vertical="center"/>
    </xf>
    <xf numFmtId="0" fontId="0" fillId="0" borderId="28" xfId="0" applyBorder="1">
      <alignment vertical="center"/>
    </xf>
    <xf numFmtId="0" fontId="6" fillId="0" borderId="36" xfId="0" applyFont="1" applyBorder="1" applyAlignment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vertical="center"/>
    </xf>
    <xf numFmtId="0" fontId="0" fillId="0" borderId="26" xfId="0" applyBorder="1">
      <alignment vertical="center"/>
    </xf>
    <xf numFmtId="0" fontId="0" fillId="0" borderId="37" xfId="0" applyBorder="1">
      <alignment vertical="center"/>
    </xf>
    <xf numFmtId="0" fontId="0" fillId="0" borderId="26" xfId="0" applyBorder="1" applyAlignment="1"/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6" fillId="0" borderId="40" xfId="0" applyFont="1" applyBorder="1" applyAlignment="1">
      <alignment vertical="center"/>
    </xf>
    <xf numFmtId="0" fontId="6" fillId="0" borderId="25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25" xfId="0" applyBorder="1" applyAlignment="1"/>
    <xf numFmtId="0" fontId="0" fillId="0" borderId="11" xfId="0" applyBorder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4" xfId="0" applyBorder="1" applyAlignment="1">
      <alignment vertical="center"/>
    </xf>
    <xf numFmtId="0" fontId="6" fillId="0" borderId="39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39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8" fillId="0" borderId="1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43" xfId="0" applyBorder="1" applyAlignment="1"/>
    <xf numFmtId="0" fontId="0" fillId="0" borderId="35" xfId="0" applyBorder="1" applyAlignment="1"/>
    <xf numFmtId="0" fontId="0" fillId="0" borderId="44" xfId="0" applyBorder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0" fillId="0" borderId="35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0" fillId="0" borderId="43" xfId="0" applyBorder="1">
      <alignment vertical="center"/>
    </xf>
    <xf numFmtId="0" fontId="0" fillId="0" borderId="33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Normal="100" workbookViewId="0">
      <selection activeCell="J16" sqref="J16"/>
    </sheetView>
  </sheetViews>
  <sheetFormatPr defaultRowHeight="16.5"/>
  <cols>
    <col min="3" max="3" width="37.75" customWidth="1"/>
    <col min="4" max="4" width="25.625" customWidth="1"/>
    <col min="5" max="5" width="7" customWidth="1"/>
  </cols>
  <sheetData>
    <row r="1" spans="2:14">
      <c r="B1" s="1" t="s">
        <v>0</v>
      </c>
      <c r="C1" s="4" t="s">
        <v>7</v>
      </c>
      <c r="D1" s="2" t="s">
        <v>1</v>
      </c>
    </row>
    <row r="2" spans="2:14">
      <c r="B2" s="1">
        <v>0</v>
      </c>
      <c r="C2" s="4">
        <f>FLOOR(($H$2-$J$3-$H$4*$B2)/$H$5,1)</f>
        <v>5</v>
      </c>
      <c r="D2">
        <f t="shared" ref="D2:D27" si="0">FLOOR( ($H$2-$H$3-$H$4*$B2)/$H$5,1)</f>
        <v>17</v>
      </c>
      <c r="G2" t="s">
        <v>2</v>
      </c>
      <c r="H2">
        <v>55</v>
      </c>
      <c r="L2">
        <f>MAX(0,C2)</f>
        <v>5</v>
      </c>
      <c r="M2">
        <f>D2-L2+1</f>
        <v>13</v>
      </c>
      <c r="N2">
        <f>SUM(M2:M23)</f>
        <v>211</v>
      </c>
    </row>
    <row r="3" spans="2:14">
      <c r="B3" s="1">
        <v>1</v>
      </c>
      <c r="C3" s="4">
        <f t="shared" ref="C3:C22" si="1">FLOOR(($H$2-$J$3-$H$4*$B3)/$H$5,1)</f>
        <v>5</v>
      </c>
      <c r="D3">
        <f t="shared" si="0"/>
        <v>16</v>
      </c>
      <c r="G3" t="s">
        <v>3</v>
      </c>
      <c r="H3">
        <v>4</v>
      </c>
      <c r="I3" t="s">
        <v>6</v>
      </c>
      <c r="J3">
        <v>38</v>
      </c>
      <c r="L3">
        <f t="shared" ref="L3:L27" si="2">MAX(0,C3)</f>
        <v>5</v>
      </c>
      <c r="M3">
        <f t="shared" ref="M3:M27" si="3">D3-L3+1</f>
        <v>12</v>
      </c>
    </row>
    <row r="4" spans="2:14">
      <c r="B4" s="1">
        <v>2</v>
      </c>
      <c r="C4" s="4">
        <f t="shared" si="1"/>
        <v>4</v>
      </c>
      <c r="D4">
        <f t="shared" si="0"/>
        <v>15</v>
      </c>
      <c r="G4" t="s">
        <v>4</v>
      </c>
      <c r="H4">
        <v>2</v>
      </c>
      <c r="L4">
        <f t="shared" si="2"/>
        <v>4</v>
      </c>
      <c r="M4">
        <f t="shared" si="3"/>
        <v>12</v>
      </c>
    </row>
    <row r="5" spans="2:14">
      <c r="B5" s="1">
        <v>3</v>
      </c>
      <c r="C5" s="4">
        <f t="shared" si="1"/>
        <v>3</v>
      </c>
      <c r="D5">
        <f t="shared" si="0"/>
        <v>15</v>
      </c>
      <c r="G5" t="s">
        <v>5</v>
      </c>
      <c r="H5">
        <v>3</v>
      </c>
      <c r="L5">
        <f t="shared" si="2"/>
        <v>3</v>
      </c>
      <c r="M5">
        <f t="shared" si="3"/>
        <v>13</v>
      </c>
    </row>
    <row r="6" spans="2:14">
      <c r="B6" s="1">
        <v>4</v>
      </c>
      <c r="C6" s="4">
        <f t="shared" si="1"/>
        <v>3</v>
      </c>
      <c r="D6">
        <f t="shared" si="0"/>
        <v>14</v>
      </c>
      <c r="L6">
        <f t="shared" si="2"/>
        <v>3</v>
      </c>
      <c r="M6">
        <f t="shared" si="3"/>
        <v>12</v>
      </c>
    </row>
    <row r="7" spans="2:14">
      <c r="B7" s="1">
        <v>5</v>
      </c>
      <c r="C7" s="4">
        <f t="shared" si="1"/>
        <v>2</v>
      </c>
      <c r="D7">
        <f t="shared" si="0"/>
        <v>13</v>
      </c>
      <c r="L7">
        <f t="shared" si="2"/>
        <v>2</v>
      </c>
      <c r="M7">
        <f t="shared" si="3"/>
        <v>12</v>
      </c>
    </row>
    <row r="8" spans="2:14">
      <c r="B8" s="1">
        <v>6</v>
      </c>
      <c r="C8" s="4">
        <f t="shared" si="1"/>
        <v>1</v>
      </c>
      <c r="D8">
        <f t="shared" si="0"/>
        <v>13</v>
      </c>
      <c r="L8">
        <f t="shared" si="2"/>
        <v>1</v>
      </c>
      <c r="M8">
        <f t="shared" si="3"/>
        <v>13</v>
      </c>
    </row>
    <row r="9" spans="2:14">
      <c r="B9" s="1">
        <v>7</v>
      </c>
      <c r="C9" s="4">
        <f t="shared" si="1"/>
        <v>1</v>
      </c>
      <c r="D9">
        <f t="shared" si="0"/>
        <v>12</v>
      </c>
      <c r="G9" t="s">
        <v>42</v>
      </c>
      <c r="L9">
        <f t="shared" si="2"/>
        <v>1</v>
      </c>
      <c r="M9">
        <f t="shared" si="3"/>
        <v>12</v>
      </c>
    </row>
    <row r="10" spans="2:14">
      <c r="B10" s="1">
        <v>8</v>
      </c>
      <c r="C10" s="4">
        <f t="shared" si="1"/>
        <v>0</v>
      </c>
      <c r="D10">
        <f t="shared" si="0"/>
        <v>11</v>
      </c>
      <c r="G10">
        <f>N2</f>
        <v>211</v>
      </c>
      <c r="L10">
        <f t="shared" si="2"/>
        <v>0</v>
      </c>
      <c r="M10">
        <f t="shared" si="3"/>
        <v>12</v>
      </c>
    </row>
    <row r="11" spans="2:14">
      <c r="B11" s="1">
        <v>9</v>
      </c>
      <c r="C11" s="4">
        <f t="shared" si="1"/>
        <v>-1</v>
      </c>
      <c r="D11">
        <f t="shared" si="0"/>
        <v>11</v>
      </c>
      <c r="L11">
        <f t="shared" si="2"/>
        <v>0</v>
      </c>
      <c r="M11">
        <f t="shared" si="3"/>
        <v>12</v>
      </c>
    </row>
    <row r="12" spans="2:14">
      <c r="B12" s="1">
        <v>10</v>
      </c>
      <c r="C12" s="4">
        <f t="shared" si="1"/>
        <v>-1</v>
      </c>
      <c r="D12">
        <f t="shared" si="0"/>
        <v>10</v>
      </c>
      <c r="L12">
        <f t="shared" si="2"/>
        <v>0</v>
      </c>
      <c r="M12">
        <f t="shared" si="3"/>
        <v>11</v>
      </c>
    </row>
    <row r="13" spans="2:14">
      <c r="B13" s="1">
        <v>11</v>
      </c>
      <c r="C13" s="4">
        <f t="shared" si="1"/>
        <v>-2</v>
      </c>
      <c r="D13">
        <f t="shared" si="0"/>
        <v>9</v>
      </c>
      <c r="L13">
        <f t="shared" si="2"/>
        <v>0</v>
      </c>
      <c r="M13">
        <f t="shared" si="3"/>
        <v>10</v>
      </c>
    </row>
    <row r="14" spans="2:14">
      <c r="B14" s="1">
        <v>12</v>
      </c>
      <c r="C14" s="4">
        <f t="shared" si="1"/>
        <v>-3</v>
      </c>
      <c r="D14">
        <f t="shared" si="0"/>
        <v>9</v>
      </c>
      <c r="L14">
        <f t="shared" si="2"/>
        <v>0</v>
      </c>
      <c r="M14">
        <f t="shared" si="3"/>
        <v>10</v>
      </c>
    </row>
    <row r="15" spans="2:14">
      <c r="B15" s="1">
        <v>13</v>
      </c>
      <c r="C15" s="4">
        <f t="shared" si="1"/>
        <v>-3</v>
      </c>
      <c r="D15">
        <f t="shared" si="0"/>
        <v>8</v>
      </c>
      <c r="L15">
        <f t="shared" si="2"/>
        <v>0</v>
      </c>
      <c r="M15">
        <f t="shared" si="3"/>
        <v>9</v>
      </c>
    </row>
    <row r="16" spans="2:14">
      <c r="B16" s="1">
        <v>14</v>
      </c>
      <c r="C16" s="4">
        <f t="shared" si="1"/>
        <v>-4</v>
      </c>
      <c r="D16">
        <f t="shared" si="0"/>
        <v>7</v>
      </c>
      <c r="L16">
        <f t="shared" si="2"/>
        <v>0</v>
      </c>
      <c r="M16">
        <f t="shared" si="3"/>
        <v>8</v>
      </c>
    </row>
    <row r="17" spans="2:13">
      <c r="B17" s="1">
        <v>15</v>
      </c>
      <c r="C17" s="4">
        <f t="shared" si="1"/>
        <v>-5</v>
      </c>
      <c r="D17">
        <f t="shared" si="0"/>
        <v>7</v>
      </c>
      <c r="L17">
        <f t="shared" si="2"/>
        <v>0</v>
      </c>
      <c r="M17">
        <f t="shared" si="3"/>
        <v>8</v>
      </c>
    </row>
    <row r="18" spans="2:13">
      <c r="B18" s="1">
        <v>16</v>
      </c>
      <c r="C18" s="4">
        <f t="shared" si="1"/>
        <v>-5</v>
      </c>
      <c r="D18">
        <f t="shared" si="0"/>
        <v>6</v>
      </c>
      <c r="L18">
        <f t="shared" si="2"/>
        <v>0</v>
      </c>
      <c r="M18">
        <f t="shared" si="3"/>
        <v>7</v>
      </c>
    </row>
    <row r="19" spans="2:13">
      <c r="B19" s="1">
        <v>17</v>
      </c>
      <c r="C19" s="4">
        <f t="shared" si="1"/>
        <v>-6</v>
      </c>
      <c r="D19">
        <f t="shared" si="0"/>
        <v>5</v>
      </c>
      <c r="L19">
        <f t="shared" si="2"/>
        <v>0</v>
      </c>
      <c r="M19">
        <f t="shared" si="3"/>
        <v>6</v>
      </c>
    </row>
    <row r="20" spans="2:13">
      <c r="B20" s="1">
        <v>18</v>
      </c>
      <c r="C20" s="4">
        <f t="shared" si="1"/>
        <v>-7</v>
      </c>
      <c r="D20">
        <f t="shared" si="0"/>
        <v>5</v>
      </c>
      <c r="L20">
        <f t="shared" si="2"/>
        <v>0</v>
      </c>
      <c r="M20">
        <f t="shared" si="3"/>
        <v>6</v>
      </c>
    </row>
    <row r="21" spans="2:13">
      <c r="B21" s="1">
        <v>19</v>
      </c>
      <c r="C21" s="4">
        <f t="shared" si="1"/>
        <v>-7</v>
      </c>
      <c r="D21">
        <f t="shared" si="0"/>
        <v>4</v>
      </c>
      <c r="L21">
        <f t="shared" si="2"/>
        <v>0</v>
      </c>
      <c r="M21">
        <f t="shared" si="3"/>
        <v>5</v>
      </c>
    </row>
    <row r="22" spans="2:13">
      <c r="B22" s="1">
        <v>20</v>
      </c>
      <c r="C22" s="4">
        <f t="shared" si="1"/>
        <v>-8</v>
      </c>
      <c r="D22" s="3">
        <f t="shared" si="0"/>
        <v>3</v>
      </c>
      <c r="L22">
        <f t="shared" si="2"/>
        <v>0</v>
      </c>
      <c r="M22">
        <f t="shared" si="3"/>
        <v>4</v>
      </c>
    </row>
    <row r="23" spans="2:13">
      <c r="B23" s="1">
        <v>21</v>
      </c>
      <c r="C23" s="4">
        <f>FLOOR(($H$2-$J$3-$H$4*$B23)/$H$5,1)</f>
        <v>-9</v>
      </c>
      <c r="D23" s="3">
        <f t="shared" si="0"/>
        <v>3</v>
      </c>
      <c r="L23">
        <f t="shared" si="2"/>
        <v>0</v>
      </c>
      <c r="M23">
        <f t="shared" si="3"/>
        <v>4</v>
      </c>
    </row>
    <row r="24" spans="2:13">
      <c r="B24" s="1">
        <v>22</v>
      </c>
      <c r="C24" s="4">
        <f>FLOOR(($H$2-$J$3-$H$4*$B24)/$H$5,1)</f>
        <v>-9</v>
      </c>
      <c r="D24" s="3">
        <f t="shared" si="0"/>
        <v>2</v>
      </c>
      <c r="L24">
        <f t="shared" si="2"/>
        <v>0</v>
      </c>
      <c r="M24">
        <f t="shared" si="3"/>
        <v>3</v>
      </c>
    </row>
    <row r="25" spans="2:13">
      <c r="B25" s="1">
        <v>23</v>
      </c>
      <c r="C25" s="11">
        <f>FLOOR(($H$2-$J$3-$H$4*$B25)/$H$5,1)</f>
        <v>-10</v>
      </c>
      <c r="D25" s="3">
        <f t="shared" si="0"/>
        <v>1</v>
      </c>
      <c r="L25">
        <f t="shared" si="2"/>
        <v>0</v>
      </c>
      <c r="M25">
        <f t="shared" si="3"/>
        <v>2</v>
      </c>
    </row>
    <row r="26" spans="2:13">
      <c r="B26" s="1">
        <v>24</v>
      </c>
      <c r="C26" s="4">
        <f>FLOOR(($H$2-$J$3-$H$4*$B26)/$H$5,1)</f>
        <v>-11</v>
      </c>
      <c r="D26" s="3">
        <f t="shared" si="0"/>
        <v>1</v>
      </c>
      <c r="L26">
        <f t="shared" si="2"/>
        <v>0</v>
      </c>
      <c r="M26">
        <f t="shared" si="3"/>
        <v>2</v>
      </c>
    </row>
    <row r="27" spans="2:13">
      <c r="B27" s="1">
        <v>25</v>
      </c>
      <c r="C27" s="4">
        <f>FLOOR(($H$2-$J$3-$H$4*$B27)/$H$5,1)</f>
        <v>-11</v>
      </c>
      <c r="D27" s="3">
        <f t="shared" si="0"/>
        <v>0</v>
      </c>
      <c r="L27">
        <f t="shared" si="2"/>
        <v>0</v>
      </c>
      <c r="M27">
        <f t="shared" si="3"/>
        <v>1</v>
      </c>
    </row>
    <row r="34" spans="2:2">
      <c r="B34" t="s">
        <v>40</v>
      </c>
    </row>
    <row r="35" spans="2:2">
      <c r="B35" t="s">
        <v>8</v>
      </c>
    </row>
    <row r="36" spans="2:2">
      <c r="B36" t="s">
        <v>9</v>
      </c>
    </row>
    <row r="37" spans="2:2">
      <c r="B37" t="s">
        <v>10</v>
      </c>
    </row>
    <row r="38" spans="2:2">
      <c r="B38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8" sqref="E8"/>
    </sheetView>
  </sheetViews>
  <sheetFormatPr defaultRowHeight="16.5"/>
  <sheetData>
    <row r="1" spans="1:20">
      <c r="A1" s="5" t="s">
        <v>29</v>
      </c>
      <c r="B1" s="5"/>
      <c r="C1" s="5"/>
      <c r="D1" s="5"/>
      <c r="E1" s="5"/>
      <c r="N1" s="34"/>
    </row>
    <row r="2" spans="1:20" ht="17.25" thickBot="1">
      <c r="A2" s="5" t="s">
        <v>12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35">
        <v>5</v>
      </c>
      <c r="H2" s="45">
        <v>6</v>
      </c>
      <c r="I2" s="35">
        <v>7</v>
      </c>
      <c r="J2" s="35">
        <v>8</v>
      </c>
      <c r="K2" s="35">
        <v>9</v>
      </c>
      <c r="L2" s="35">
        <v>10</v>
      </c>
      <c r="M2" s="47">
        <v>11</v>
      </c>
      <c r="N2" s="9">
        <v>12</v>
      </c>
      <c r="O2" s="48">
        <v>13</v>
      </c>
      <c r="P2" s="47">
        <v>14</v>
      </c>
      <c r="Q2" s="47">
        <v>15</v>
      </c>
      <c r="R2" s="47">
        <v>16</v>
      </c>
      <c r="S2" s="47">
        <v>17</v>
      </c>
    </row>
    <row r="3" spans="1:20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8" t="s">
        <v>13</v>
      </c>
      <c r="G3" s="20" t="s">
        <v>13</v>
      </c>
      <c r="H3" s="44" t="s">
        <v>13</v>
      </c>
      <c r="I3" s="46" t="s">
        <v>13</v>
      </c>
      <c r="J3" s="46" t="s">
        <v>13</v>
      </c>
      <c r="K3" s="46" t="s">
        <v>13</v>
      </c>
      <c r="L3" s="46" t="s">
        <v>13</v>
      </c>
      <c r="M3" s="46" t="s">
        <v>13</v>
      </c>
      <c r="N3" s="46" t="s">
        <v>13</v>
      </c>
      <c r="O3" s="44" t="s">
        <v>13</v>
      </c>
      <c r="P3" s="46" t="s">
        <v>13</v>
      </c>
      <c r="Q3" s="46" t="s">
        <v>13</v>
      </c>
      <c r="R3" s="46" t="s">
        <v>13</v>
      </c>
      <c r="S3" s="49" t="s">
        <v>13</v>
      </c>
      <c r="T3" s="16"/>
    </row>
    <row r="4" spans="1:20" ht="17.25" thickBot="1">
      <c r="A4" s="5">
        <v>1</v>
      </c>
      <c r="B4" s="5" t="s">
        <v>13</v>
      </c>
      <c r="C4" s="5" t="s">
        <v>13</v>
      </c>
      <c r="D4" s="5" t="s">
        <v>13</v>
      </c>
      <c r="E4" s="5" t="s">
        <v>13</v>
      </c>
      <c r="F4" s="13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 t="s">
        <v>13</v>
      </c>
      <c r="R4" s="43" t="s">
        <v>13</v>
      </c>
      <c r="S4" s="37"/>
    </row>
    <row r="5" spans="1:20" ht="17.25" thickBot="1">
      <c r="A5" s="5">
        <v>2</v>
      </c>
      <c r="B5" s="5" t="s">
        <v>13</v>
      </c>
      <c r="C5" s="5" t="s">
        <v>13</v>
      </c>
      <c r="D5" s="5" t="s">
        <v>13</v>
      </c>
      <c r="E5" s="13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41" t="s">
        <v>13</v>
      </c>
      <c r="R5" s="37"/>
    </row>
    <row r="6" spans="1:20" ht="17.25" thickBot="1">
      <c r="A6" s="5">
        <v>3</v>
      </c>
      <c r="B6" s="5" t="s">
        <v>13</v>
      </c>
      <c r="C6" s="5" t="s">
        <v>13</v>
      </c>
      <c r="D6" s="8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42" t="s">
        <v>13</v>
      </c>
    </row>
    <row r="7" spans="1:20" ht="17.25" thickBot="1">
      <c r="A7" s="5">
        <v>4</v>
      </c>
      <c r="B7" s="5" t="s">
        <v>13</v>
      </c>
      <c r="C7" s="5">
        <v>0.62626581402887804</v>
      </c>
      <c r="D7" s="13">
        <v>0.39992738676134798</v>
      </c>
      <c r="E7" s="7">
        <v>0.30594063581355602</v>
      </c>
      <c r="F7" s="5">
        <v>0.26702622885933902</v>
      </c>
      <c r="G7" s="5">
        <v>0.25505199754430002</v>
      </c>
      <c r="H7" s="5">
        <v>0.25256987973574302</v>
      </c>
      <c r="I7" s="5">
        <v>0.25209370859617902</v>
      </c>
      <c r="J7" s="5">
        <v>0.25194696971983499</v>
      </c>
      <c r="K7" s="5">
        <v>0.25197259190827298</v>
      </c>
      <c r="L7" s="5">
        <v>0.25194070150756698</v>
      </c>
      <c r="M7" s="22">
        <v>0.29518915496828302</v>
      </c>
      <c r="N7" s="22">
        <v>0.378047034397198</v>
      </c>
      <c r="O7" s="22">
        <v>0.50283749128176802</v>
      </c>
      <c r="P7" s="36">
        <v>0.76340016130997801</v>
      </c>
      <c r="Q7" s="38"/>
    </row>
    <row r="8" spans="1:20" ht="17.25" thickBot="1">
      <c r="A8" s="5">
        <v>5</v>
      </c>
      <c r="B8" s="5" t="s">
        <v>13</v>
      </c>
      <c r="C8" s="43">
        <v>0.51261594361341101</v>
      </c>
      <c r="D8" s="20">
        <v>0.35362839531492701</v>
      </c>
      <c r="E8" s="5">
        <v>0.27657997583663801</v>
      </c>
      <c r="F8" s="5">
        <v>0.24148689469737</v>
      </c>
      <c r="G8" s="58">
        <v>0.22982508243093799</v>
      </c>
      <c r="H8" s="58">
        <v>0.22706260637796299</v>
      </c>
      <c r="I8" s="58">
        <v>0.22653169948809901</v>
      </c>
      <c r="J8" s="32">
        <v>0.22635840106019001</v>
      </c>
      <c r="K8" s="61">
        <v>0.226318070855451</v>
      </c>
      <c r="L8" s="5">
        <v>0.272721005119621</v>
      </c>
      <c r="M8" s="21">
        <v>0.34727437712293302</v>
      </c>
      <c r="N8" s="21">
        <v>0.453991034075171</v>
      </c>
      <c r="O8" s="39">
        <v>0.64405235084921897</v>
      </c>
      <c r="P8" s="37"/>
      <c r="S8" s="50"/>
    </row>
    <row r="9" spans="1:20" ht="17.25" thickBot="1">
      <c r="A9" s="5">
        <v>6</v>
      </c>
      <c r="B9" s="51" t="s">
        <v>13</v>
      </c>
      <c r="C9" s="52">
        <v>0.502087339053926</v>
      </c>
      <c r="D9" s="32">
        <v>0.34779173695330801</v>
      </c>
      <c r="E9" s="32">
        <v>0.272648485644296</v>
      </c>
      <c r="F9" s="32">
        <v>0.238143396045112</v>
      </c>
      <c r="G9" s="32">
        <v>0.226518916263935</v>
      </c>
      <c r="H9" s="32">
        <v>0.22382148437680699</v>
      </c>
      <c r="I9" s="32">
        <v>0.22314294551111599</v>
      </c>
      <c r="J9" s="61">
        <v>0.22313347604516201</v>
      </c>
      <c r="K9" s="5">
        <v>0.25210666408772398</v>
      </c>
      <c r="L9" s="5">
        <v>0.31987777700837999</v>
      </c>
      <c r="M9" s="22">
        <v>0.41314630893812299</v>
      </c>
      <c r="N9" s="22">
        <v>0.56360390601572496</v>
      </c>
      <c r="O9" s="40">
        <v>0.999999999999999</v>
      </c>
      <c r="P9" s="16"/>
      <c r="Q9" s="24" t="s">
        <v>14</v>
      </c>
      <c r="R9" s="25">
        <v>55</v>
      </c>
      <c r="S9" s="4"/>
    </row>
    <row r="10" spans="1:20" ht="17.25" thickBot="1">
      <c r="A10" s="5">
        <v>7</v>
      </c>
      <c r="B10" s="53" t="s">
        <v>13</v>
      </c>
      <c r="C10" s="54">
        <v>0.50022074597703803</v>
      </c>
      <c r="D10" s="32">
        <v>0.34660159431398102</v>
      </c>
      <c r="E10" s="32">
        <v>0.27189643375178402</v>
      </c>
      <c r="F10" s="32">
        <v>0.237546338049161</v>
      </c>
      <c r="G10" s="32">
        <v>0.22590952449790999</v>
      </c>
      <c r="H10" s="32">
        <v>0.22318781038636601</v>
      </c>
      <c r="I10" s="32">
        <v>0.222560201428845</v>
      </c>
      <c r="J10" s="32">
        <v>0.23306340230122</v>
      </c>
      <c r="K10" s="5">
        <v>0.29518915496828302</v>
      </c>
      <c r="L10" s="5">
        <v>0.378047034397198</v>
      </c>
      <c r="M10" s="21">
        <v>0.50283749128176802</v>
      </c>
      <c r="N10" s="17">
        <v>0.76340016130997801</v>
      </c>
      <c r="O10" s="37"/>
      <c r="Q10" s="26" t="s">
        <v>15</v>
      </c>
      <c r="R10" s="123" t="s">
        <v>30</v>
      </c>
      <c r="S10" s="124"/>
    </row>
    <row r="11" spans="1:20">
      <c r="A11" s="8">
        <v>8</v>
      </c>
      <c r="B11" s="32" t="s">
        <v>13</v>
      </c>
      <c r="C11" s="55">
        <v>0.499699337126147</v>
      </c>
      <c r="D11" s="32">
        <v>0.346488002100095</v>
      </c>
      <c r="E11" s="32">
        <v>0.27166961936443501</v>
      </c>
      <c r="F11" s="32">
        <v>0.23754455103070601</v>
      </c>
      <c r="G11" s="32">
        <v>0.22590204361619401</v>
      </c>
      <c r="H11" s="32">
        <v>0.22304059099373399</v>
      </c>
      <c r="I11" s="6">
        <v>0.22242663008385</v>
      </c>
      <c r="J11" s="32">
        <v>0.272721005119621</v>
      </c>
      <c r="K11" s="5">
        <v>0.34727437712293302</v>
      </c>
      <c r="L11" s="5">
        <v>0.453991034075171</v>
      </c>
      <c r="M11" s="41">
        <v>0.64405235084921897</v>
      </c>
      <c r="N11" s="37"/>
      <c r="Q11" s="26"/>
      <c r="R11" s="27"/>
      <c r="S11" s="4"/>
    </row>
    <row r="12" spans="1:20">
      <c r="A12" s="8">
        <v>9</v>
      </c>
      <c r="B12" s="32" t="s">
        <v>13</v>
      </c>
      <c r="C12" s="54">
        <v>0.49954585404783303</v>
      </c>
      <c r="D12" s="32">
        <v>0.34636116868040001</v>
      </c>
      <c r="E12" s="32">
        <v>0.27172031048429401</v>
      </c>
      <c r="F12" s="32">
        <v>0.237498902981989</v>
      </c>
      <c r="G12" s="32">
        <v>0.22591190981796599</v>
      </c>
      <c r="H12" s="32">
        <v>0.223127348754077</v>
      </c>
      <c r="I12" s="32">
        <v>0.25210666408772398</v>
      </c>
      <c r="J12" s="32">
        <v>0.31987777700837999</v>
      </c>
      <c r="K12" s="5">
        <v>0.41314630893812299</v>
      </c>
      <c r="L12" s="5">
        <v>0.56360390601572496</v>
      </c>
      <c r="M12" s="41">
        <v>0.999999999999999</v>
      </c>
      <c r="N12" s="16"/>
      <c r="Q12" s="26" t="s">
        <v>16</v>
      </c>
      <c r="R12" s="27">
        <v>2</v>
      </c>
      <c r="S12" s="4"/>
    </row>
    <row r="13" spans="1:20" ht="17.25" thickBot="1">
      <c r="A13" s="8">
        <v>10</v>
      </c>
      <c r="B13" s="56">
        <v>1</v>
      </c>
      <c r="C13" s="32">
        <v>0.49946895402159103</v>
      </c>
      <c r="D13" s="32">
        <v>0.34635151009651899</v>
      </c>
      <c r="E13" s="32">
        <v>0.27165956247903</v>
      </c>
      <c r="F13" s="32">
        <v>0.237570866362115</v>
      </c>
      <c r="G13" s="32">
        <v>0.22593978120307101</v>
      </c>
      <c r="H13" s="5">
        <v>0.23306340230122</v>
      </c>
      <c r="I13" s="5">
        <v>0.29518915496828302</v>
      </c>
      <c r="J13" s="5">
        <v>0.378047034397198</v>
      </c>
      <c r="K13" s="5">
        <v>0.50283749128176802</v>
      </c>
      <c r="L13" s="35">
        <v>0.76340016130997801</v>
      </c>
      <c r="M13" s="13" t="s">
        <v>13</v>
      </c>
      <c r="Q13" s="26" t="s">
        <v>17</v>
      </c>
      <c r="R13" s="27">
        <v>3</v>
      </c>
      <c r="S13" s="4"/>
    </row>
    <row r="14" spans="1:20">
      <c r="A14" s="8">
        <v>11</v>
      </c>
      <c r="B14" s="54">
        <v>1</v>
      </c>
      <c r="C14" s="32">
        <v>0.49954707175820101</v>
      </c>
      <c r="D14" s="32">
        <v>0.346419489352085</v>
      </c>
      <c r="E14" s="32">
        <v>0.27170430243629301</v>
      </c>
      <c r="F14" s="32">
        <v>0.237490759708889</v>
      </c>
      <c r="G14" s="61">
        <v>0.22587302072165399</v>
      </c>
      <c r="H14" s="5">
        <v>0.272721005119621</v>
      </c>
      <c r="I14" s="5">
        <v>0.34727437712293302</v>
      </c>
      <c r="J14" s="5">
        <v>0.453991034075171</v>
      </c>
      <c r="K14" s="8">
        <v>0.64405235084921897</v>
      </c>
      <c r="L14" s="20" t="s">
        <v>13</v>
      </c>
      <c r="Q14" s="26" t="s">
        <v>18</v>
      </c>
      <c r="R14" s="27">
        <v>4</v>
      </c>
      <c r="S14" s="4"/>
    </row>
    <row r="15" spans="1:20" ht="17.25" thickBot="1">
      <c r="A15" s="8">
        <v>12</v>
      </c>
      <c r="B15" s="54">
        <v>1</v>
      </c>
      <c r="C15" s="32">
        <v>0.49946144211166299</v>
      </c>
      <c r="D15" s="32">
        <v>0.34637234389599197</v>
      </c>
      <c r="E15" s="32">
        <v>0.27177642447866701</v>
      </c>
      <c r="F15" s="32">
        <v>0.23749356868819901</v>
      </c>
      <c r="G15" s="32">
        <v>0.25210666408772398</v>
      </c>
      <c r="H15" s="5">
        <v>0.31987777700837999</v>
      </c>
      <c r="I15" s="5">
        <v>0.41314630893812299</v>
      </c>
      <c r="J15" s="5">
        <v>0.56360390601572496</v>
      </c>
      <c r="K15" s="13">
        <v>0.999999999999999</v>
      </c>
      <c r="L15" s="7" t="s">
        <v>13</v>
      </c>
      <c r="Q15" s="26" t="s">
        <v>19</v>
      </c>
      <c r="R15" s="27">
        <v>38</v>
      </c>
      <c r="S15" s="4"/>
    </row>
    <row r="16" spans="1:20" ht="17.25" thickBot="1">
      <c r="A16" s="8">
        <v>13</v>
      </c>
      <c r="B16" s="54">
        <v>1</v>
      </c>
      <c r="C16" s="32">
        <v>0.49949935357258402</v>
      </c>
      <c r="D16" s="32">
        <v>0.34631199827772402</v>
      </c>
      <c r="E16" s="32">
        <v>0.27168501727148697</v>
      </c>
      <c r="F16" s="61">
        <v>0.237461543068132</v>
      </c>
      <c r="G16" s="32">
        <v>0.29518915496828302</v>
      </c>
      <c r="H16" s="5">
        <v>0.378047034397198</v>
      </c>
      <c r="I16" s="5">
        <v>0.50283749128176802</v>
      </c>
      <c r="J16" s="13">
        <v>0.76340016130997801</v>
      </c>
      <c r="K16" s="18" t="s">
        <v>13</v>
      </c>
      <c r="L16" s="5" t="s">
        <v>13</v>
      </c>
      <c r="Q16" s="26"/>
      <c r="R16" s="27"/>
      <c r="S16" s="4"/>
    </row>
    <row r="17" spans="1:23">
      <c r="A17" s="8">
        <v>14</v>
      </c>
      <c r="B17" s="54">
        <v>1</v>
      </c>
      <c r="C17" s="32">
        <v>0.49949934909902899</v>
      </c>
      <c r="D17" s="32">
        <v>0.34645011476817</v>
      </c>
      <c r="E17" s="32">
        <v>0.27173645979482502</v>
      </c>
      <c r="F17" s="32">
        <v>0.272721005119621</v>
      </c>
      <c r="G17" s="32">
        <v>0.34727437712293302</v>
      </c>
      <c r="H17" s="5">
        <v>0.453991034075171</v>
      </c>
      <c r="I17" s="8">
        <v>0.64405235084921897</v>
      </c>
      <c r="J17" s="18" t="s">
        <v>13</v>
      </c>
      <c r="K17" s="5" t="s">
        <v>13</v>
      </c>
      <c r="L17" s="5" t="s">
        <v>13</v>
      </c>
      <c r="Q17" s="26" t="s">
        <v>20</v>
      </c>
      <c r="R17" s="27">
        <v>0.25</v>
      </c>
      <c r="S17" s="4"/>
    </row>
    <row r="18" spans="1:23" ht="17.25" thickBot="1">
      <c r="A18" s="8">
        <v>15</v>
      </c>
      <c r="B18" s="54">
        <v>1</v>
      </c>
      <c r="C18" s="32">
        <v>0.49941604731463302</v>
      </c>
      <c r="D18" s="32">
        <v>0.34632364166178198</v>
      </c>
      <c r="E18" s="61">
        <v>0.27168776907265202</v>
      </c>
      <c r="F18" s="32">
        <v>0.31987777700837999</v>
      </c>
      <c r="G18" s="32">
        <v>0.41314630893812299</v>
      </c>
      <c r="H18" s="5">
        <v>0.56360390601572496</v>
      </c>
      <c r="I18" s="13">
        <v>0.999999999999999</v>
      </c>
      <c r="J18" s="7" t="s">
        <v>13</v>
      </c>
      <c r="K18" s="5" t="s">
        <v>13</v>
      </c>
      <c r="L18" s="5" t="s">
        <v>13</v>
      </c>
      <c r="Q18" s="26" t="s">
        <v>21</v>
      </c>
      <c r="R18" s="27">
        <v>22</v>
      </c>
      <c r="S18" s="4"/>
    </row>
    <row r="19" spans="1:23" ht="17.25" thickBot="1">
      <c r="A19" s="8">
        <v>16</v>
      </c>
      <c r="B19" s="54">
        <v>1</v>
      </c>
      <c r="C19" s="32">
        <v>0.499273407031114</v>
      </c>
      <c r="D19" s="32">
        <v>0.34638494129654102</v>
      </c>
      <c r="E19" s="32">
        <v>0.29518915496828302</v>
      </c>
      <c r="F19" s="32">
        <v>0.378047034397198</v>
      </c>
      <c r="G19" s="32">
        <v>0.50283749128176802</v>
      </c>
      <c r="H19" s="13">
        <v>0.76340016130997801</v>
      </c>
      <c r="I19" s="18" t="s">
        <v>13</v>
      </c>
      <c r="J19" s="5" t="s">
        <v>13</v>
      </c>
      <c r="K19" s="5" t="s">
        <v>13</v>
      </c>
      <c r="L19" s="5" t="s">
        <v>13</v>
      </c>
      <c r="Q19" s="26" t="s">
        <v>22</v>
      </c>
      <c r="R19" s="27">
        <v>9</v>
      </c>
      <c r="S19" s="4"/>
    </row>
    <row r="20" spans="1:23">
      <c r="A20" s="8">
        <v>17</v>
      </c>
      <c r="B20" s="54">
        <v>1</v>
      </c>
      <c r="C20" s="32">
        <v>0.49938412540730398</v>
      </c>
      <c r="D20" s="61">
        <v>0.34633020167343698</v>
      </c>
      <c r="E20" s="32">
        <v>0.34727437712293302</v>
      </c>
      <c r="F20" s="32">
        <v>0.453991034075171</v>
      </c>
      <c r="G20" s="57">
        <v>0.64405235084921897</v>
      </c>
      <c r="H20" s="18" t="s">
        <v>13</v>
      </c>
      <c r="I20" s="5" t="s">
        <v>13</v>
      </c>
      <c r="J20" s="5" t="s">
        <v>13</v>
      </c>
      <c r="K20" s="5" t="s">
        <v>13</v>
      </c>
      <c r="L20" s="5" t="s">
        <v>13</v>
      </c>
      <c r="Q20" s="26" t="s">
        <v>23</v>
      </c>
      <c r="R20" s="27">
        <v>6</v>
      </c>
      <c r="S20" s="4"/>
    </row>
    <row r="21" spans="1:23" ht="17.25" thickBot="1">
      <c r="A21" s="8">
        <v>18</v>
      </c>
      <c r="B21" s="54">
        <v>1</v>
      </c>
      <c r="C21" s="32">
        <v>0.49967308176863401</v>
      </c>
      <c r="D21" s="32">
        <v>0.34651617937444601</v>
      </c>
      <c r="E21" s="32">
        <v>0.41314630893812299</v>
      </c>
      <c r="F21" s="32">
        <v>0.56360390601572496</v>
      </c>
      <c r="G21" s="53">
        <v>0.999999999999999</v>
      </c>
      <c r="H21" s="7" t="s">
        <v>13</v>
      </c>
      <c r="I21" s="5" t="s">
        <v>13</v>
      </c>
      <c r="J21" s="5" t="s">
        <v>13</v>
      </c>
      <c r="K21" s="5" t="s">
        <v>13</v>
      </c>
      <c r="L21" s="5" t="s">
        <v>13</v>
      </c>
      <c r="Q21" s="26"/>
      <c r="R21" s="27"/>
      <c r="S21" s="4"/>
    </row>
    <row r="22" spans="1:23" ht="17.25" thickBot="1">
      <c r="A22" s="8">
        <v>19</v>
      </c>
      <c r="B22" s="54">
        <v>1</v>
      </c>
      <c r="C22" s="32">
        <v>0.49954606426714399</v>
      </c>
      <c r="D22" s="32">
        <v>0.378047034397198</v>
      </c>
      <c r="E22" s="32">
        <v>0.50283749128176802</v>
      </c>
      <c r="F22" s="53">
        <v>0.76340016130997801</v>
      </c>
      <c r="G22" s="5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  <c r="Q22" s="26" t="s">
        <v>24</v>
      </c>
      <c r="R22" s="27">
        <v>0.7</v>
      </c>
      <c r="S22" s="4"/>
    </row>
    <row r="23" spans="1:23">
      <c r="A23" s="8">
        <v>20</v>
      </c>
      <c r="B23" s="54">
        <v>1</v>
      </c>
      <c r="C23" s="32">
        <v>0.49931666925169299</v>
      </c>
      <c r="D23" s="32">
        <v>0.453991034075171</v>
      </c>
      <c r="E23" s="57">
        <v>0.64405235084921897</v>
      </c>
      <c r="F23" s="55" t="s">
        <v>13</v>
      </c>
      <c r="G23" s="32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  <c r="Q23" s="26" t="s">
        <v>25</v>
      </c>
      <c r="R23" s="27">
        <v>0.98</v>
      </c>
      <c r="S23" s="4"/>
    </row>
    <row r="24" spans="1:23" ht="17.25" thickBot="1">
      <c r="A24" s="8">
        <v>21</v>
      </c>
      <c r="B24" s="54">
        <v>1</v>
      </c>
      <c r="C24" s="32">
        <v>0.49948575173263299</v>
      </c>
      <c r="D24" s="32">
        <v>0.56360390601572496</v>
      </c>
      <c r="E24" s="53">
        <v>0.999999999999999</v>
      </c>
      <c r="F24" s="54" t="s">
        <v>13</v>
      </c>
      <c r="G24" s="32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  <c r="Q24" s="26"/>
      <c r="R24" s="27"/>
      <c r="S24" s="4"/>
      <c r="U24" s="4"/>
      <c r="V24" s="4"/>
      <c r="W24" s="4"/>
    </row>
    <row r="25" spans="1:23" ht="17.25" thickBot="1">
      <c r="A25" s="8">
        <v>22</v>
      </c>
      <c r="B25" s="54">
        <v>1</v>
      </c>
      <c r="C25" s="32">
        <v>0.50283749128176802</v>
      </c>
      <c r="D25" s="53">
        <v>0.76340016130997801</v>
      </c>
      <c r="E25" s="55" t="s">
        <v>13</v>
      </c>
      <c r="F25" s="32" t="s">
        <v>13</v>
      </c>
      <c r="G25" s="32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  <c r="Q25" s="28" t="s">
        <v>26</v>
      </c>
      <c r="R25" s="29">
        <v>50</v>
      </c>
      <c r="S25" s="4"/>
    </row>
    <row r="26" spans="1:23">
      <c r="A26" s="14">
        <v>23</v>
      </c>
      <c r="B26" s="54">
        <v>1</v>
      </c>
      <c r="C26" s="12">
        <v>0.64405235084921897</v>
      </c>
      <c r="Q26" s="26"/>
      <c r="R26" s="27"/>
      <c r="S26" s="4"/>
    </row>
    <row r="27" spans="1:23" ht="17.25" thickBot="1">
      <c r="A27" s="15">
        <v>24</v>
      </c>
      <c r="B27" s="54">
        <v>1</v>
      </c>
      <c r="C27" s="17">
        <v>0.999999999999999</v>
      </c>
      <c r="Q27" s="26" t="s">
        <v>27</v>
      </c>
      <c r="R27" s="27"/>
      <c r="S27" s="4"/>
    </row>
    <row r="28" spans="1:23" ht="17.25" thickBot="1">
      <c r="A28" s="15">
        <v>25</v>
      </c>
      <c r="B28" s="19">
        <v>1</v>
      </c>
      <c r="E28" s="10"/>
      <c r="Q28" s="30" t="s">
        <v>28</v>
      </c>
      <c r="R28" s="31"/>
      <c r="S28" s="4"/>
    </row>
    <row r="31" spans="1:23">
      <c r="B31" s="59" t="s">
        <v>33</v>
      </c>
      <c r="C31" s="4"/>
      <c r="D31" s="4"/>
      <c r="E31" s="4"/>
      <c r="F31" s="4"/>
      <c r="G31" s="4"/>
    </row>
    <row r="32" spans="1:23">
      <c r="B32" s="60"/>
      <c r="C32" s="60"/>
      <c r="D32" s="60"/>
      <c r="E32" s="60"/>
      <c r="F32" s="60"/>
      <c r="G32" s="60"/>
    </row>
    <row r="33" spans="2:7">
      <c r="B33" s="4" t="s">
        <v>31</v>
      </c>
      <c r="C33" s="4"/>
      <c r="D33" s="4"/>
      <c r="E33" s="4"/>
      <c r="F33" s="4"/>
      <c r="G33" s="60"/>
    </row>
    <row r="34" spans="2:7">
      <c r="B34" s="4" t="s">
        <v>34</v>
      </c>
      <c r="C34" s="4"/>
      <c r="D34" s="4"/>
      <c r="E34" s="4"/>
      <c r="F34" s="4"/>
      <c r="G34" s="60"/>
    </row>
    <row r="35" spans="2:7">
      <c r="B35" s="4" t="s">
        <v>32</v>
      </c>
      <c r="C35" s="4"/>
      <c r="D35" s="4"/>
      <c r="E35" s="4"/>
      <c r="F35" s="4"/>
      <c r="G35" s="60"/>
    </row>
  </sheetData>
  <mergeCells count="1">
    <mergeCell ref="R10:S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I18" sqref="I18"/>
    </sheetView>
  </sheetViews>
  <sheetFormatPr defaultRowHeight="16.5"/>
  <sheetData>
    <row r="1" spans="1:20">
      <c r="A1" s="5" t="s">
        <v>29</v>
      </c>
      <c r="B1" s="5"/>
      <c r="C1" s="5"/>
      <c r="D1" s="5"/>
      <c r="E1" s="5"/>
      <c r="N1" s="34"/>
    </row>
    <row r="2" spans="1:20" ht="17.25" thickBot="1">
      <c r="A2" s="5" t="s">
        <v>12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35">
        <v>5</v>
      </c>
      <c r="H2" s="45">
        <v>6</v>
      </c>
      <c r="I2" s="35">
        <v>7</v>
      </c>
      <c r="J2" s="35">
        <v>8</v>
      </c>
      <c r="K2" s="35">
        <v>9</v>
      </c>
      <c r="L2" s="35">
        <v>10</v>
      </c>
      <c r="M2" s="47">
        <v>11</v>
      </c>
      <c r="N2" s="9">
        <v>12</v>
      </c>
      <c r="O2" s="48">
        <v>13</v>
      </c>
      <c r="P2" s="47">
        <v>14</v>
      </c>
      <c r="Q2" s="47">
        <v>15</v>
      </c>
      <c r="R2" s="47">
        <v>16</v>
      </c>
      <c r="S2" s="47">
        <v>17</v>
      </c>
    </row>
    <row r="3" spans="1:20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8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16"/>
    </row>
    <row r="4" spans="1:20" ht="17.25" thickBot="1">
      <c r="A4" s="5">
        <v>1</v>
      </c>
      <c r="B4" s="5" t="s">
        <v>13</v>
      </c>
      <c r="C4" s="5" t="s">
        <v>13</v>
      </c>
      <c r="D4" s="5" t="s">
        <v>13</v>
      </c>
      <c r="E4" s="5" t="s">
        <v>13</v>
      </c>
      <c r="F4" s="13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37"/>
    </row>
    <row r="5" spans="1:20" ht="17.25" thickBot="1">
      <c r="A5" s="5">
        <v>2</v>
      </c>
      <c r="B5" s="5" t="s">
        <v>13</v>
      </c>
      <c r="C5" s="5" t="s">
        <v>13</v>
      </c>
      <c r="D5" s="5" t="s">
        <v>13</v>
      </c>
      <c r="E5" s="13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 t="s">
        <v>13</v>
      </c>
      <c r="R5" s="37"/>
    </row>
    <row r="6" spans="1:20" ht="17.25" thickBot="1">
      <c r="A6" s="5">
        <v>3</v>
      </c>
      <c r="B6" s="5" t="s">
        <v>13</v>
      </c>
      <c r="C6" s="5" t="s">
        <v>13</v>
      </c>
      <c r="D6" s="8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 t="s">
        <v>13</v>
      </c>
    </row>
    <row r="7" spans="1:20" ht="17.25" thickBot="1">
      <c r="A7" s="5">
        <v>4</v>
      </c>
      <c r="B7" s="5" t="s">
        <v>13</v>
      </c>
      <c r="C7" s="32" t="s">
        <v>13</v>
      </c>
      <c r="D7" s="53" t="s">
        <v>13</v>
      </c>
      <c r="E7" s="32" t="s">
        <v>13</v>
      </c>
      <c r="F7" s="32" t="s">
        <v>13</v>
      </c>
      <c r="G7" s="32" t="s">
        <v>13</v>
      </c>
      <c r="H7" s="32" t="s">
        <v>13</v>
      </c>
      <c r="I7" s="32" t="s">
        <v>13</v>
      </c>
      <c r="J7" s="32" t="s">
        <v>13</v>
      </c>
      <c r="K7" s="32" t="s">
        <v>13</v>
      </c>
      <c r="L7" s="32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38"/>
    </row>
    <row r="8" spans="1:20" ht="17.25" thickBot="1">
      <c r="A8" s="5">
        <v>5</v>
      </c>
      <c r="B8" s="5" t="s">
        <v>13</v>
      </c>
      <c r="C8" s="62">
        <v>0.90253064797375304</v>
      </c>
      <c r="D8" s="52">
        <v>0.88647268792501299</v>
      </c>
      <c r="E8" s="32">
        <v>0.88683546455460105</v>
      </c>
      <c r="F8" s="32">
        <v>0.88694184660021902</v>
      </c>
      <c r="G8" s="32">
        <v>0.88626918857397796</v>
      </c>
      <c r="H8" s="32">
        <v>0.88696433804468999</v>
      </c>
      <c r="I8" s="32">
        <v>0.88634473192323604</v>
      </c>
      <c r="J8" s="32">
        <v>0.88687840634942605</v>
      </c>
      <c r="K8" s="32">
        <v>0.88627209955276898</v>
      </c>
      <c r="L8" s="32">
        <v>0.88665842329417</v>
      </c>
      <c r="M8" s="21">
        <v>0.88624911381532701</v>
      </c>
      <c r="N8" s="21">
        <v>0.88633367828663101</v>
      </c>
      <c r="O8" s="39">
        <v>0.88636451218513401</v>
      </c>
      <c r="P8" s="37"/>
      <c r="S8" s="50"/>
    </row>
    <row r="9" spans="1:20" ht="17.25" thickBot="1">
      <c r="A9" s="5">
        <v>6</v>
      </c>
      <c r="B9" s="51" t="s">
        <v>13</v>
      </c>
      <c r="C9" s="52">
        <v>0.67683045419880306</v>
      </c>
      <c r="D9" s="32">
        <v>0.58397887920830804</v>
      </c>
      <c r="E9" s="32">
        <v>0.570839153562126</v>
      </c>
      <c r="F9" s="32">
        <v>0.56988710342019699</v>
      </c>
      <c r="G9" s="32">
        <v>0.56978109805933097</v>
      </c>
      <c r="H9" s="32">
        <v>0.56966169084136598</v>
      </c>
      <c r="I9" s="32">
        <v>0.56959501982120997</v>
      </c>
      <c r="J9" s="32">
        <v>0.56959565032695003</v>
      </c>
      <c r="K9" s="32">
        <v>0.56989128376429499</v>
      </c>
      <c r="L9" s="32">
        <v>0.56978353523988001</v>
      </c>
      <c r="M9" s="22">
        <v>0.56966530885615096</v>
      </c>
      <c r="N9" s="22">
        <v>0.56967300446837899</v>
      </c>
      <c r="O9" s="40">
        <v>0.999999999999999</v>
      </c>
      <c r="P9" s="16"/>
    </row>
    <row r="10" spans="1:20" ht="17.25" thickBot="1">
      <c r="A10" s="5">
        <v>7</v>
      </c>
      <c r="B10" s="53" t="s">
        <v>13</v>
      </c>
      <c r="C10" s="54">
        <v>0.65821447071555805</v>
      </c>
      <c r="D10" s="32">
        <v>0.56117761166819402</v>
      </c>
      <c r="E10" s="32">
        <v>0.54549480675020301</v>
      </c>
      <c r="F10" s="32">
        <v>0.54422052176866198</v>
      </c>
      <c r="G10" s="32">
        <v>0.54406595598965302</v>
      </c>
      <c r="H10" s="32">
        <v>0.54443476713410699</v>
      </c>
      <c r="I10" s="32">
        <v>0.54406196737573798</v>
      </c>
      <c r="J10" s="32">
        <v>0.54414609080241505</v>
      </c>
      <c r="K10" s="32">
        <v>0.54412396151753395</v>
      </c>
      <c r="L10" s="32">
        <v>0.54417485245015196</v>
      </c>
      <c r="M10" s="21">
        <v>0.54436819970535699</v>
      </c>
      <c r="N10" s="17">
        <v>0.76340016130997801</v>
      </c>
      <c r="O10" s="37"/>
      <c r="Q10" s="24" t="s">
        <v>14</v>
      </c>
      <c r="R10" s="25">
        <v>55</v>
      </c>
      <c r="S10" s="4"/>
    </row>
    <row r="11" spans="1:20">
      <c r="A11" s="8">
        <v>8</v>
      </c>
      <c r="B11" s="5" t="s">
        <v>13</v>
      </c>
      <c r="C11" s="55">
        <v>0.65414031999614297</v>
      </c>
      <c r="D11" s="32">
        <v>0.556567187736977</v>
      </c>
      <c r="E11" s="32">
        <v>0.54040349202224902</v>
      </c>
      <c r="F11" s="32">
        <v>0.53936262316611905</v>
      </c>
      <c r="G11" s="32">
        <v>0.53893864837047001</v>
      </c>
      <c r="H11" s="32">
        <v>0.53900812668996301</v>
      </c>
      <c r="I11" s="32">
        <v>0.53911395155415898</v>
      </c>
      <c r="J11" s="32">
        <v>0.539098070025122</v>
      </c>
      <c r="K11" s="32">
        <v>0.53917881029157599</v>
      </c>
      <c r="L11" s="61">
        <v>0.538949119903123</v>
      </c>
      <c r="M11" s="41">
        <v>0.64405235084921897</v>
      </c>
      <c r="N11" s="37"/>
      <c r="Q11" s="26" t="s">
        <v>15</v>
      </c>
      <c r="R11" s="123" t="s">
        <v>35</v>
      </c>
      <c r="S11" s="124"/>
    </row>
    <row r="12" spans="1:20">
      <c r="A12" s="8">
        <v>9</v>
      </c>
      <c r="B12" s="5" t="s">
        <v>13</v>
      </c>
      <c r="C12" s="54">
        <v>0.65296493757207696</v>
      </c>
      <c r="D12" s="32">
        <v>0.55554858598911006</v>
      </c>
      <c r="E12" s="32">
        <v>0.53937730012491203</v>
      </c>
      <c r="F12" s="32">
        <v>0.538027665817709</v>
      </c>
      <c r="G12" s="32">
        <v>0.53808353170754297</v>
      </c>
      <c r="H12" s="32">
        <v>0.53787575371932606</v>
      </c>
      <c r="I12" s="32">
        <v>0.53786353026507305</v>
      </c>
      <c r="J12" s="32">
        <v>0.53784076280343296</v>
      </c>
      <c r="K12" s="32">
        <v>0.53816436873261697</v>
      </c>
      <c r="L12" s="32">
        <v>0.56360390601572496</v>
      </c>
      <c r="M12" s="41">
        <v>0.999999999999999</v>
      </c>
      <c r="N12" s="16"/>
      <c r="Q12" s="26"/>
      <c r="R12" s="27"/>
      <c r="S12" s="4"/>
    </row>
    <row r="13" spans="1:20" ht="17.25" thickBot="1">
      <c r="A13" s="8">
        <v>10</v>
      </c>
      <c r="B13" s="5" t="s">
        <v>13</v>
      </c>
      <c r="C13" s="32">
        <v>0.65297909946739696</v>
      </c>
      <c r="D13" s="32">
        <v>0.55518212867348005</v>
      </c>
      <c r="E13" s="32">
        <v>0.53910095680070402</v>
      </c>
      <c r="F13" s="32">
        <v>0.53771033447872696</v>
      </c>
      <c r="G13" s="61">
        <v>0.53758373715063201</v>
      </c>
      <c r="H13" s="32">
        <v>0.53777645862106904</v>
      </c>
      <c r="I13" s="61">
        <v>0.53757073810520695</v>
      </c>
      <c r="J13" s="32">
        <v>0.53757926646909904</v>
      </c>
      <c r="K13" s="32">
        <v>0.53773969259420296</v>
      </c>
      <c r="L13" s="63">
        <v>0.76340016130997801</v>
      </c>
      <c r="M13" s="13" t="s">
        <v>39</v>
      </c>
      <c r="Q13" s="26" t="s">
        <v>16</v>
      </c>
      <c r="R13" s="27">
        <v>2</v>
      </c>
      <c r="S13" s="4"/>
    </row>
    <row r="14" spans="1:20">
      <c r="A14" s="8">
        <v>11</v>
      </c>
      <c r="B14" s="54">
        <v>1</v>
      </c>
      <c r="C14" s="32">
        <v>0.65274199569739</v>
      </c>
      <c r="D14" s="32">
        <v>0.555339451899309</v>
      </c>
      <c r="E14" s="32">
        <v>0.53918329400045095</v>
      </c>
      <c r="F14" s="32">
        <v>0.53767173235462795</v>
      </c>
      <c r="G14" s="32">
        <v>0.53778841994354998</v>
      </c>
      <c r="H14" s="32">
        <v>0.53772352851800997</v>
      </c>
      <c r="I14" s="32">
        <v>0.537796298652502</v>
      </c>
      <c r="J14" s="61">
        <v>0.53756243990841202</v>
      </c>
      <c r="K14" s="57">
        <v>0.64405235084921897</v>
      </c>
      <c r="L14" s="52" t="s">
        <v>13</v>
      </c>
      <c r="Q14" s="26" t="s">
        <v>17</v>
      </c>
      <c r="R14" s="27">
        <v>3</v>
      </c>
      <c r="S14" s="4"/>
    </row>
    <row r="15" spans="1:20" ht="17.25" thickBot="1">
      <c r="A15" s="8">
        <v>12</v>
      </c>
      <c r="B15" s="54">
        <v>1</v>
      </c>
      <c r="C15" s="32">
        <v>0.65273099454206995</v>
      </c>
      <c r="D15" s="32">
        <v>0.55518613385006099</v>
      </c>
      <c r="E15" s="32">
        <v>0.53907828928746604</v>
      </c>
      <c r="F15" s="61">
        <v>0.53760212429120902</v>
      </c>
      <c r="G15" s="32">
        <v>0.53769800031347703</v>
      </c>
      <c r="H15" s="32">
        <v>0.53756915562122998</v>
      </c>
      <c r="I15" s="32">
        <v>0.53788741521181904</v>
      </c>
      <c r="J15" s="32">
        <v>0.56360390601572496</v>
      </c>
      <c r="K15" s="53">
        <v>0.999999999999999</v>
      </c>
      <c r="L15" s="54" t="s">
        <v>13</v>
      </c>
      <c r="Q15" s="26" t="s">
        <v>18</v>
      </c>
      <c r="R15" s="27">
        <v>4</v>
      </c>
      <c r="S15" s="4"/>
    </row>
    <row r="16" spans="1:20" ht="17.25" thickBot="1">
      <c r="A16" s="8">
        <v>13</v>
      </c>
      <c r="B16" s="54">
        <v>1</v>
      </c>
      <c r="C16" s="32">
        <v>0.65288825893550795</v>
      </c>
      <c r="D16" s="32">
        <v>0.55513592245630505</v>
      </c>
      <c r="E16" s="32">
        <v>0.53908009979974303</v>
      </c>
      <c r="F16" s="32">
        <v>0.53760842677311405</v>
      </c>
      <c r="G16" s="32">
        <v>0.53755397241617198</v>
      </c>
      <c r="H16" s="6">
        <v>0.53752884156673797</v>
      </c>
      <c r="I16" s="32">
        <v>0.53768838332463098</v>
      </c>
      <c r="J16" s="53">
        <v>0.76340016130997801</v>
      </c>
      <c r="K16" s="55" t="s">
        <v>13</v>
      </c>
      <c r="L16" s="32" t="s">
        <v>13</v>
      </c>
      <c r="Q16" s="26" t="s">
        <v>19</v>
      </c>
      <c r="R16" s="27">
        <v>38</v>
      </c>
      <c r="S16" s="4"/>
    </row>
    <row r="17" spans="1:23">
      <c r="A17" s="8">
        <v>14</v>
      </c>
      <c r="B17" s="54">
        <v>1</v>
      </c>
      <c r="C17" s="32">
        <v>0.65271409849523798</v>
      </c>
      <c r="D17" s="32">
        <v>0.55539108771622903</v>
      </c>
      <c r="E17" s="32">
        <v>0.53919410572693804</v>
      </c>
      <c r="F17" s="32">
        <v>0.537680750269522</v>
      </c>
      <c r="G17" s="32">
        <v>0.537801207062513</v>
      </c>
      <c r="H17" s="32">
        <v>0.53755396597580196</v>
      </c>
      <c r="I17" s="57">
        <v>0.64405235084921897</v>
      </c>
      <c r="J17" s="55" t="s">
        <v>13</v>
      </c>
      <c r="K17" s="32" t="s">
        <v>13</v>
      </c>
      <c r="L17" s="32" t="s">
        <v>13</v>
      </c>
      <c r="Q17" s="26"/>
      <c r="R17" s="27"/>
      <c r="S17" s="4"/>
    </row>
    <row r="18" spans="1:23" ht="17.25" thickBot="1">
      <c r="A18" s="8">
        <v>15</v>
      </c>
      <c r="B18" s="54">
        <v>1</v>
      </c>
      <c r="C18" s="32">
        <v>0.65285926102137604</v>
      </c>
      <c r="D18" s="32">
        <v>0.55537299609014401</v>
      </c>
      <c r="E18" s="32">
        <v>0.53927769378398505</v>
      </c>
      <c r="F18" s="32">
        <v>0.53777102195040705</v>
      </c>
      <c r="G18" s="32">
        <v>0.53789535249861697</v>
      </c>
      <c r="H18" s="32">
        <v>0.56360390601572496</v>
      </c>
      <c r="I18" s="53">
        <v>0.999999999999999</v>
      </c>
      <c r="J18" s="54" t="s">
        <v>13</v>
      </c>
      <c r="K18" s="32" t="s">
        <v>13</v>
      </c>
      <c r="L18" s="32" t="s">
        <v>13</v>
      </c>
      <c r="Q18" s="26" t="s">
        <v>20</v>
      </c>
      <c r="R18" s="27">
        <v>0.25</v>
      </c>
      <c r="S18" s="4"/>
    </row>
    <row r="19" spans="1:23" ht="17.25" thickBot="1">
      <c r="A19" s="8">
        <v>16</v>
      </c>
      <c r="B19" s="54">
        <v>1</v>
      </c>
      <c r="C19" s="32">
        <v>0.65269558806019201</v>
      </c>
      <c r="D19" s="32">
        <v>0.55530998682272403</v>
      </c>
      <c r="E19" s="32">
        <v>0.53911007895204999</v>
      </c>
      <c r="F19" s="32">
        <v>0.53767875136194698</v>
      </c>
      <c r="G19" s="32">
        <v>0.53769431713474602</v>
      </c>
      <c r="H19" s="53">
        <v>0.76340016130997801</v>
      </c>
      <c r="I19" s="55" t="s">
        <v>13</v>
      </c>
      <c r="J19" s="32" t="s">
        <v>13</v>
      </c>
      <c r="K19" s="32" t="s">
        <v>13</v>
      </c>
      <c r="L19" s="32" t="s">
        <v>13</v>
      </c>
      <c r="Q19" s="26" t="s">
        <v>21</v>
      </c>
      <c r="R19" s="27">
        <v>22</v>
      </c>
      <c r="S19" s="4"/>
    </row>
    <row r="20" spans="1:23">
      <c r="A20" s="8">
        <v>17</v>
      </c>
      <c r="B20" s="54">
        <v>1</v>
      </c>
      <c r="C20" s="32">
        <v>0.65274127774675395</v>
      </c>
      <c r="D20" s="32">
        <v>0.55529243638874803</v>
      </c>
      <c r="E20" s="32">
        <v>0.53902881561304195</v>
      </c>
      <c r="F20" s="61">
        <v>0.53767422993531699</v>
      </c>
      <c r="G20" s="57">
        <v>0.64405235084921897</v>
      </c>
      <c r="H20" s="55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Q20" s="26" t="s">
        <v>22</v>
      </c>
      <c r="R20" s="27">
        <v>9</v>
      </c>
      <c r="S20" s="4"/>
    </row>
    <row r="21" spans="1:23" ht="17.25" thickBot="1">
      <c r="A21" s="8">
        <v>18</v>
      </c>
      <c r="B21" s="54">
        <v>1</v>
      </c>
      <c r="C21" s="32">
        <v>0.65308222521715897</v>
      </c>
      <c r="D21" s="32">
        <v>0.55552042179878502</v>
      </c>
      <c r="E21" s="32">
        <v>0.53921638353934398</v>
      </c>
      <c r="F21" s="32">
        <v>0.56360390601572496</v>
      </c>
      <c r="G21" s="53">
        <v>0.999999999999999</v>
      </c>
      <c r="H21" s="54" t="s">
        <v>13</v>
      </c>
      <c r="I21" s="32" t="s">
        <v>13</v>
      </c>
      <c r="J21" s="32" t="s">
        <v>13</v>
      </c>
      <c r="K21" s="32" t="s">
        <v>13</v>
      </c>
      <c r="L21" s="32" t="s">
        <v>13</v>
      </c>
      <c r="Q21" s="26" t="s">
        <v>23</v>
      </c>
      <c r="R21" s="27">
        <v>6</v>
      </c>
      <c r="S21" s="4"/>
    </row>
    <row r="22" spans="1:23" ht="17.25" thickBot="1">
      <c r="A22" s="8">
        <v>19</v>
      </c>
      <c r="B22" s="54">
        <v>1</v>
      </c>
      <c r="C22" s="32">
        <v>0.65288198350613302</v>
      </c>
      <c r="D22" s="32">
        <v>0.55519519987348198</v>
      </c>
      <c r="E22" s="61">
        <v>0.53907172168155704</v>
      </c>
      <c r="F22" s="53">
        <v>0.76340016130997801</v>
      </c>
      <c r="G22" s="55" t="s">
        <v>13</v>
      </c>
      <c r="H22" s="32" t="s">
        <v>13</v>
      </c>
      <c r="I22" s="32" t="s">
        <v>13</v>
      </c>
      <c r="J22" s="32" t="s">
        <v>13</v>
      </c>
      <c r="K22" s="32" t="s">
        <v>13</v>
      </c>
      <c r="L22" s="32" t="s">
        <v>13</v>
      </c>
      <c r="Q22" s="26"/>
      <c r="R22" s="27"/>
      <c r="S22" s="4"/>
    </row>
    <row r="23" spans="1:23">
      <c r="A23" s="8">
        <v>20</v>
      </c>
      <c r="B23" s="54">
        <v>1</v>
      </c>
      <c r="C23" s="32">
        <v>0.65295571116144302</v>
      </c>
      <c r="D23" s="32">
        <v>0.55519992869955603</v>
      </c>
      <c r="E23" s="57">
        <v>0.64405235084921897</v>
      </c>
      <c r="F23" s="55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Q23" s="26" t="s">
        <v>24</v>
      </c>
      <c r="R23" s="27">
        <v>0.7</v>
      </c>
      <c r="S23" s="4"/>
    </row>
    <row r="24" spans="1:23" ht="17.25" thickBot="1">
      <c r="A24" s="8">
        <v>21</v>
      </c>
      <c r="B24" s="54">
        <v>1</v>
      </c>
      <c r="C24" s="32">
        <v>0.65265975109073304</v>
      </c>
      <c r="D24" s="32">
        <v>0.56360390601572496</v>
      </c>
      <c r="E24" s="53">
        <v>0.999999999999999</v>
      </c>
      <c r="F24" s="54" t="s">
        <v>13</v>
      </c>
      <c r="G24" s="32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  <c r="Q24" s="26" t="s">
        <v>25</v>
      </c>
      <c r="R24" s="27">
        <v>0.98</v>
      </c>
      <c r="S24" s="4"/>
      <c r="U24" s="4"/>
      <c r="V24" s="4"/>
      <c r="W24" s="4"/>
    </row>
    <row r="25" spans="1:23" ht="17.25" thickBot="1">
      <c r="A25" s="8">
        <v>22</v>
      </c>
      <c r="B25" s="54">
        <v>1</v>
      </c>
      <c r="C25" s="32">
        <v>0.65301402476347703</v>
      </c>
      <c r="D25" s="53">
        <v>0.76340016130997801</v>
      </c>
      <c r="E25" s="55" t="s">
        <v>13</v>
      </c>
      <c r="F25" s="32" t="s">
        <v>13</v>
      </c>
      <c r="G25" s="32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  <c r="Q25" s="26"/>
      <c r="R25" s="27"/>
      <c r="S25" s="4"/>
    </row>
    <row r="26" spans="1:23">
      <c r="A26" s="14">
        <v>23</v>
      </c>
      <c r="B26" s="54">
        <v>1</v>
      </c>
      <c r="C26" s="12">
        <v>0.652794513632177</v>
      </c>
      <c r="Q26" s="28" t="s">
        <v>26</v>
      </c>
      <c r="R26" s="29">
        <v>50</v>
      </c>
      <c r="S26" s="4"/>
    </row>
    <row r="27" spans="1:23" ht="17.25" thickBot="1">
      <c r="A27" s="15">
        <v>24</v>
      </c>
      <c r="B27" s="54">
        <v>1</v>
      </c>
      <c r="C27" s="17">
        <v>0.999999999999999</v>
      </c>
      <c r="Q27" s="26"/>
      <c r="R27" s="27"/>
      <c r="S27" s="4"/>
    </row>
    <row r="28" spans="1:23" ht="17.25" thickBot="1">
      <c r="A28" s="15">
        <v>25</v>
      </c>
      <c r="B28" s="19">
        <v>1</v>
      </c>
      <c r="E28" s="10"/>
      <c r="Q28" s="26" t="s">
        <v>27</v>
      </c>
      <c r="R28" s="27"/>
      <c r="S28" s="4"/>
    </row>
    <row r="29" spans="1:23">
      <c r="Q29" s="30" t="s">
        <v>28</v>
      </c>
      <c r="R29" s="31"/>
      <c r="S29" s="4"/>
    </row>
    <row r="31" spans="1:23">
      <c r="B31" s="59" t="s">
        <v>33</v>
      </c>
      <c r="C31" s="4"/>
      <c r="D31" s="4"/>
      <c r="E31" s="4"/>
      <c r="F31" s="4"/>
      <c r="G31" s="4"/>
    </row>
    <row r="32" spans="1:23">
      <c r="B32" s="60"/>
      <c r="C32" s="60"/>
      <c r="D32" s="60"/>
      <c r="E32" s="60"/>
      <c r="F32" s="60"/>
      <c r="G32" s="60"/>
    </row>
    <row r="33" spans="2:7">
      <c r="B33" s="4" t="s">
        <v>31</v>
      </c>
      <c r="C33" s="4"/>
      <c r="D33" s="4"/>
      <c r="E33" s="4"/>
      <c r="F33" s="4"/>
      <c r="G33" s="60"/>
    </row>
    <row r="34" spans="2:7">
      <c r="B34" s="4" t="s">
        <v>34</v>
      </c>
      <c r="C34" s="4"/>
      <c r="D34" s="4"/>
      <c r="E34" s="4"/>
      <c r="F34" s="4"/>
      <c r="G34" s="60"/>
    </row>
    <row r="35" spans="2:7">
      <c r="B35" s="4" t="s">
        <v>32</v>
      </c>
      <c r="C35" s="4"/>
      <c r="D35" s="4"/>
      <c r="E35" s="4"/>
      <c r="F35" s="4"/>
      <c r="G35" s="60"/>
    </row>
  </sheetData>
  <mergeCells count="1">
    <mergeCell ref="R11:S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I15" sqref="I15"/>
    </sheetView>
  </sheetViews>
  <sheetFormatPr defaultRowHeight="16.5"/>
  <sheetData>
    <row r="1" spans="1:20">
      <c r="A1" s="5" t="s">
        <v>29</v>
      </c>
      <c r="B1" s="5"/>
      <c r="C1" s="5"/>
      <c r="D1" s="5"/>
      <c r="E1" s="5"/>
      <c r="N1" s="34"/>
    </row>
    <row r="2" spans="1:20" ht="17.25" thickBot="1">
      <c r="A2" s="5" t="s">
        <v>12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35">
        <v>5</v>
      </c>
      <c r="H2" s="45">
        <v>6</v>
      </c>
      <c r="I2" s="35">
        <v>7</v>
      </c>
      <c r="J2" s="35">
        <v>8</v>
      </c>
      <c r="K2" s="35">
        <v>9</v>
      </c>
      <c r="L2" s="35">
        <v>10</v>
      </c>
      <c r="M2" s="47">
        <v>11</v>
      </c>
      <c r="N2" s="9">
        <v>12</v>
      </c>
      <c r="O2" s="48">
        <v>13</v>
      </c>
      <c r="P2" s="47">
        <v>14</v>
      </c>
      <c r="Q2" s="47">
        <v>15</v>
      </c>
      <c r="R2" s="47">
        <v>16</v>
      </c>
      <c r="S2" s="47">
        <v>17</v>
      </c>
    </row>
    <row r="3" spans="1:20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8" t="s">
        <v>13</v>
      </c>
      <c r="G3" s="20" t="s">
        <v>13</v>
      </c>
      <c r="H3" s="44" t="s">
        <v>13</v>
      </c>
      <c r="I3" s="46" t="s">
        <v>13</v>
      </c>
      <c r="J3" s="46" t="s">
        <v>13</v>
      </c>
      <c r="K3" s="46" t="s">
        <v>13</v>
      </c>
      <c r="L3" s="46" t="s">
        <v>13</v>
      </c>
      <c r="M3" s="46" t="s">
        <v>13</v>
      </c>
      <c r="N3" s="46" t="s">
        <v>13</v>
      </c>
      <c r="O3" s="44" t="s">
        <v>13</v>
      </c>
      <c r="P3" s="46" t="s">
        <v>13</v>
      </c>
      <c r="Q3" s="46" t="s">
        <v>13</v>
      </c>
      <c r="R3" s="46" t="s">
        <v>13</v>
      </c>
      <c r="S3" s="49" t="s">
        <v>13</v>
      </c>
      <c r="T3" s="16"/>
    </row>
    <row r="4" spans="1:20" ht="17.25" thickBot="1">
      <c r="A4" s="5">
        <v>1</v>
      </c>
      <c r="B4" s="5" t="s">
        <v>13</v>
      </c>
      <c r="C4" s="5" t="s">
        <v>13</v>
      </c>
      <c r="D4" s="5" t="s">
        <v>13</v>
      </c>
      <c r="E4" s="5" t="s">
        <v>13</v>
      </c>
      <c r="F4" s="13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 t="s">
        <v>13</v>
      </c>
      <c r="R4" s="43" t="s">
        <v>13</v>
      </c>
      <c r="S4" s="37"/>
    </row>
    <row r="5" spans="1:20" ht="17.25" thickBot="1">
      <c r="A5" s="5">
        <v>2</v>
      </c>
      <c r="B5" s="5" t="s">
        <v>13</v>
      </c>
      <c r="C5" s="5" t="s">
        <v>13</v>
      </c>
      <c r="D5" s="5" t="s">
        <v>13</v>
      </c>
      <c r="E5" s="13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36</v>
      </c>
      <c r="Q5" s="41" t="s">
        <v>13</v>
      </c>
      <c r="R5" s="37"/>
    </row>
    <row r="6" spans="1:20" ht="17.25" thickBot="1">
      <c r="A6" s="5">
        <v>3</v>
      </c>
      <c r="B6" s="5" t="s">
        <v>13</v>
      </c>
      <c r="C6" s="5" t="s">
        <v>13</v>
      </c>
      <c r="D6" s="8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 t="s">
        <v>13</v>
      </c>
    </row>
    <row r="7" spans="1:20" ht="17.25" thickBot="1">
      <c r="A7" s="5">
        <v>4</v>
      </c>
      <c r="B7" s="5" t="s">
        <v>13</v>
      </c>
      <c r="C7" s="32">
        <v>0.54119092646088196</v>
      </c>
      <c r="D7" s="53">
        <v>0.36368317574451797</v>
      </c>
      <c r="E7" s="54">
        <v>0.283727614451249</v>
      </c>
      <c r="F7" s="32">
        <v>0.25147143882474399</v>
      </c>
      <c r="G7" s="32">
        <v>0.242570980804204</v>
      </c>
      <c r="H7" s="32">
        <v>0.24064428438834301</v>
      </c>
      <c r="I7" s="32">
        <v>0.24035351487659301</v>
      </c>
      <c r="J7" s="32">
        <v>0.24030242167604299</v>
      </c>
      <c r="K7" s="32">
        <v>0.24035325528984999</v>
      </c>
      <c r="L7" s="32">
        <v>0.240259784062993</v>
      </c>
      <c r="M7" s="22">
        <v>0.29518915496828302</v>
      </c>
      <c r="N7" s="22">
        <v>0.378047034397198</v>
      </c>
      <c r="O7" s="22">
        <v>0.50283749128176802</v>
      </c>
      <c r="P7" s="36">
        <v>0.76340016130997801</v>
      </c>
      <c r="Q7" s="38"/>
    </row>
    <row r="8" spans="1:20" ht="17.25" thickBot="1">
      <c r="A8" s="5">
        <v>5</v>
      </c>
      <c r="B8" s="5" t="s">
        <v>13</v>
      </c>
      <c r="C8" s="62">
        <v>0.49660288213812898</v>
      </c>
      <c r="D8" s="52">
        <v>0.34018954100367899</v>
      </c>
      <c r="E8" s="32">
        <v>0.26698619142749203</v>
      </c>
      <c r="F8" s="32">
        <v>0.23631661733067599</v>
      </c>
      <c r="G8" s="32">
        <v>0.22727971387387999</v>
      </c>
      <c r="H8" s="32">
        <v>0.22533907224137201</v>
      </c>
      <c r="I8" s="32">
        <v>0.22501305452357601</v>
      </c>
      <c r="J8" s="32">
        <v>0.224910728135674</v>
      </c>
      <c r="K8" s="61">
        <v>0.22488371744129901</v>
      </c>
      <c r="L8" s="32">
        <v>0.272721005119621</v>
      </c>
      <c r="M8" s="21">
        <v>0.34727437712293302</v>
      </c>
      <c r="N8" s="21">
        <v>0.453991034075171</v>
      </c>
      <c r="O8" s="39">
        <v>0.64405235084921897</v>
      </c>
      <c r="P8" s="37"/>
      <c r="S8" s="50"/>
    </row>
    <row r="9" spans="1:20" ht="17.25" thickBot="1">
      <c r="A9" s="5">
        <v>6</v>
      </c>
      <c r="B9" s="51" t="s">
        <v>13</v>
      </c>
      <c r="C9" s="52">
        <v>0.48984870181218398</v>
      </c>
      <c r="D9" s="32">
        <v>0.336428477401502</v>
      </c>
      <c r="E9" s="32">
        <v>0.264470101722798</v>
      </c>
      <c r="F9" s="32">
        <v>0.23414426373538</v>
      </c>
      <c r="G9" s="32">
        <v>0.225107137770655</v>
      </c>
      <c r="H9" s="32">
        <v>0.223242002679339</v>
      </c>
      <c r="I9" s="32">
        <v>0.22282016142585701</v>
      </c>
      <c r="J9" s="32">
        <v>0.22284609921102899</v>
      </c>
      <c r="K9" s="32">
        <v>0.25210666408772398</v>
      </c>
      <c r="L9" s="32">
        <v>0.31987777700837999</v>
      </c>
      <c r="M9" s="22">
        <v>0.41314630893812299</v>
      </c>
      <c r="N9" s="22">
        <v>0.56360390601572496</v>
      </c>
      <c r="O9" s="40">
        <v>0.999999999999999</v>
      </c>
      <c r="P9" s="16"/>
      <c r="Q9" s="24" t="s">
        <v>14</v>
      </c>
      <c r="R9" s="25">
        <v>55</v>
      </c>
      <c r="S9" s="4"/>
    </row>
    <row r="10" spans="1:20" ht="17.25" thickBot="1">
      <c r="A10" s="5">
        <v>7</v>
      </c>
      <c r="B10" s="53" t="s">
        <v>13</v>
      </c>
      <c r="C10" s="54">
        <v>0.48846585331467901</v>
      </c>
      <c r="D10" s="32">
        <v>0.33570352769450401</v>
      </c>
      <c r="E10" s="32">
        <v>0.264069563038968</v>
      </c>
      <c r="F10" s="32">
        <v>0.23388142937311501</v>
      </c>
      <c r="G10" s="32">
        <v>0.224733866647265</v>
      </c>
      <c r="H10" s="32">
        <v>0.22286785355025199</v>
      </c>
      <c r="I10" s="32">
        <v>0.22246119779745299</v>
      </c>
      <c r="J10" s="32">
        <v>0.23306340230122</v>
      </c>
      <c r="K10" s="32">
        <v>0.29518915496828302</v>
      </c>
      <c r="L10" s="32">
        <v>0.378047034397198</v>
      </c>
      <c r="M10" s="21">
        <v>0.50283749128176802</v>
      </c>
      <c r="N10" s="17">
        <v>0.76340016130997801</v>
      </c>
      <c r="O10" s="37"/>
      <c r="Q10" s="26" t="s">
        <v>15</v>
      </c>
      <c r="R10" s="123" t="s">
        <v>30</v>
      </c>
      <c r="S10" s="124"/>
    </row>
    <row r="11" spans="1:20">
      <c r="A11" s="8">
        <v>8</v>
      </c>
      <c r="B11" s="5" t="s">
        <v>13</v>
      </c>
      <c r="C11" s="55">
        <v>0.48806424229023498</v>
      </c>
      <c r="D11" s="32">
        <v>0.33557640205359002</v>
      </c>
      <c r="E11" s="32">
        <v>0.263965752420943</v>
      </c>
      <c r="F11" s="32">
        <v>0.233822823189621</v>
      </c>
      <c r="G11" s="32">
        <v>0.22466868660556</v>
      </c>
      <c r="H11" s="32">
        <v>0.222769531425034</v>
      </c>
      <c r="I11" s="6">
        <v>0.22237043261259301</v>
      </c>
      <c r="J11" s="32">
        <v>0.272721005119621</v>
      </c>
      <c r="K11" s="32">
        <v>0.34727437712293302</v>
      </c>
      <c r="L11" s="32">
        <v>0.453991034075171</v>
      </c>
      <c r="M11" s="41">
        <v>0.64405235084921897</v>
      </c>
      <c r="N11" s="37"/>
      <c r="Q11" s="26"/>
      <c r="R11" s="27"/>
      <c r="S11" s="4"/>
    </row>
    <row r="12" spans="1:20">
      <c r="A12" s="8">
        <v>9</v>
      </c>
      <c r="B12" s="5" t="s">
        <v>13</v>
      </c>
      <c r="C12" s="54">
        <v>0.48819898591827499</v>
      </c>
      <c r="D12" s="32">
        <v>0.33549997507239399</v>
      </c>
      <c r="E12" s="32">
        <v>0.26388372232472601</v>
      </c>
      <c r="F12" s="32">
        <v>0.233730359355347</v>
      </c>
      <c r="G12" s="32">
        <v>0.22473253080105601</v>
      </c>
      <c r="H12" s="32">
        <v>0.22285864012168899</v>
      </c>
      <c r="I12" s="32">
        <v>0.25210666408772398</v>
      </c>
      <c r="J12" s="32">
        <v>0.31987777700837999</v>
      </c>
      <c r="K12" s="32">
        <v>0.41314630893812299</v>
      </c>
      <c r="L12" s="32">
        <v>0.56360390601572496</v>
      </c>
      <c r="M12" s="41">
        <v>0.999999999999999</v>
      </c>
      <c r="N12" s="16"/>
      <c r="Q12" s="26" t="s">
        <v>16</v>
      </c>
      <c r="R12" s="27">
        <v>2</v>
      </c>
      <c r="S12" s="4"/>
    </row>
    <row r="13" spans="1:20" ht="17.25" thickBot="1">
      <c r="A13" s="8">
        <v>10</v>
      </c>
      <c r="B13" s="56">
        <v>1</v>
      </c>
      <c r="C13" s="32">
        <v>0.48812833585723098</v>
      </c>
      <c r="D13" s="32">
        <v>0.33554483268192598</v>
      </c>
      <c r="E13" s="32">
        <v>0.26386306507408303</v>
      </c>
      <c r="F13" s="32">
        <v>0.23387637552396501</v>
      </c>
      <c r="G13" s="32">
        <v>0.22476272820781701</v>
      </c>
      <c r="H13" s="32">
        <v>0.23306340230122</v>
      </c>
      <c r="I13" s="32">
        <v>0.29518915496828302</v>
      </c>
      <c r="J13" s="32">
        <v>0.378047034397198</v>
      </c>
      <c r="K13" s="32">
        <v>0.50283749128176802</v>
      </c>
      <c r="L13" s="63">
        <v>0.76340016130997801</v>
      </c>
      <c r="M13" s="13" t="s">
        <v>37</v>
      </c>
      <c r="Q13" s="26" t="s">
        <v>17</v>
      </c>
      <c r="R13" s="27">
        <v>3</v>
      </c>
      <c r="S13" s="4"/>
    </row>
    <row r="14" spans="1:20">
      <c r="A14" s="8">
        <v>11</v>
      </c>
      <c r="B14" s="72">
        <v>1</v>
      </c>
      <c r="C14" s="32">
        <v>0.48798009345654197</v>
      </c>
      <c r="D14" s="32">
        <v>0.33562757062364101</v>
      </c>
      <c r="E14" s="32">
        <v>0.26400027863897302</v>
      </c>
      <c r="F14" s="32">
        <v>0.23379624947348601</v>
      </c>
      <c r="G14" s="61">
        <v>0.22471108277233601</v>
      </c>
      <c r="H14" s="32">
        <v>0.272721005119621</v>
      </c>
      <c r="I14" s="32">
        <v>0.34727437712293302</v>
      </c>
      <c r="J14" s="32">
        <v>0.453991034075171</v>
      </c>
      <c r="K14" s="57">
        <v>0.64405235084921897</v>
      </c>
      <c r="L14" s="52" t="s">
        <v>13</v>
      </c>
      <c r="Q14" s="26" t="s">
        <v>18</v>
      </c>
      <c r="R14" s="27">
        <v>4</v>
      </c>
      <c r="S14" s="4"/>
    </row>
    <row r="15" spans="1:20" ht="17.25" thickBot="1">
      <c r="A15" s="8">
        <v>12</v>
      </c>
      <c r="B15" s="72">
        <v>1</v>
      </c>
      <c r="C15" s="32">
        <v>0.488084976660972</v>
      </c>
      <c r="D15" s="32">
        <v>0.33552362283054998</v>
      </c>
      <c r="E15" s="32">
        <v>0.263991585064831</v>
      </c>
      <c r="F15" s="32">
        <v>0.23373517964634899</v>
      </c>
      <c r="G15" s="32">
        <v>0.25210666408772398</v>
      </c>
      <c r="H15" s="32">
        <v>0.31987777700837999</v>
      </c>
      <c r="I15" s="32">
        <v>0.41314630893812299</v>
      </c>
      <c r="J15" s="32">
        <v>0.56360390601572496</v>
      </c>
      <c r="K15" s="53">
        <v>0.999999999999999</v>
      </c>
      <c r="L15" s="54" t="s">
        <v>13</v>
      </c>
      <c r="Q15" s="26" t="s">
        <v>19</v>
      </c>
      <c r="R15" s="27">
        <v>38</v>
      </c>
      <c r="S15" s="4"/>
    </row>
    <row r="16" spans="1:20" ht="17.25" thickBot="1">
      <c r="A16" s="8">
        <v>13</v>
      </c>
      <c r="B16" s="72">
        <v>1</v>
      </c>
      <c r="C16" s="32">
        <v>0.488099598103582</v>
      </c>
      <c r="D16" s="32">
        <v>0.33548623170950698</v>
      </c>
      <c r="E16" s="32">
        <v>0.26386301087151298</v>
      </c>
      <c r="F16" s="61">
        <v>0.23370073451335199</v>
      </c>
      <c r="G16" s="32">
        <v>0.29518915496828302</v>
      </c>
      <c r="H16" s="32">
        <v>0.378047034397198</v>
      </c>
      <c r="I16" s="32">
        <v>0.50283749128176802</v>
      </c>
      <c r="J16" s="53">
        <v>0.76340016130997801</v>
      </c>
      <c r="K16" s="55" t="s">
        <v>13</v>
      </c>
      <c r="L16" s="32" t="s">
        <v>13</v>
      </c>
      <c r="Q16" s="26"/>
      <c r="R16" s="27"/>
      <c r="S16" s="4"/>
    </row>
    <row r="17" spans="1:21">
      <c r="A17" s="8">
        <v>14</v>
      </c>
      <c r="B17" s="73">
        <v>1</v>
      </c>
      <c r="C17" s="32">
        <v>0.48812479902165101</v>
      </c>
      <c r="D17" s="32">
        <v>0.33551089238830001</v>
      </c>
      <c r="E17" s="32">
        <v>0.26400881262788001</v>
      </c>
      <c r="F17" s="32">
        <v>0.272721005119621</v>
      </c>
      <c r="G17" s="32">
        <v>0.34727437712293302</v>
      </c>
      <c r="H17" s="32">
        <v>0.453991034075171</v>
      </c>
      <c r="I17" s="57">
        <v>0.64405235084921897</v>
      </c>
      <c r="J17" s="55" t="s">
        <v>13</v>
      </c>
      <c r="K17" s="32" t="s">
        <v>13</v>
      </c>
      <c r="L17" s="32" t="s">
        <v>13</v>
      </c>
      <c r="Q17" s="26" t="s">
        <v>20</v>
      </c>
      <c r="R17" s="27">
        <v>0.25</v>
      </c>
      <c r="S17" s="4"/>
    </row>
    <row r="18" spans="1:21" ht="17.25" thickBot="1">
      <c r="A18" s="8">
        <v>15</v>
      </c>
      <c r="B18" s="56">
        <v>1</v>
      </c>
      <c r="C18" s="32">
        <v>0.48790150526230303</v>
      </c>
      <c r="D18" s="32">
        <v>0.33550039221364703</v>
      </c>
      <c r="E18" s="61">
        <v>0.26389285205099899</v>
      </c>
      <c r="F18" s="32">
        <v>0.31987777700837999</v>
      </c>
      <c r="G18" s="32">
        <v>0.41314630893812299</v>
      </c>
      <c r="H18" s="32">
        <v>0.56360390601572496</v>
      </c>
      <c r="I18" s="53">
        <v>0.999999999999999</v>
      </c>
      <c r="J18" s="54" t="s">
        <v>13</v>
      </c>
      <c r="K18" s="32" t="s">
        <v>13</v>
      </c>
      <c r="L18" s="32" t="s">
        <v>13</v>
      </c>
      <c r="Q18" s="26" t="s">
        <v>21</v>
      </c>
      <c r="R18" s="27">
        <v>20</v>
      </c>
      <c r="S18" s="4"/>
    </row>
    <row r="19" spans="1:21" ht="17.25" thickBot="1">
      <c r="A19" s="8">
        <v>16</v>
      </c>
      <c r="B19" s="72">
        <v>1</v>
      </c>
      <c r="C19" s="32">
        <v>0.48804054090121701</v>
      </c>
      <c r="D19" s="32">
        <v>0.33560702962480798</v>
      </c>
      <c r="E19" s="32">
        <v>0.29518915496828302</v>
      </c>
      <c r="F19" s="32">
        <v>0.378047034397198</v>
      </c>
      <c r="G19" s="32">
        <v>0.50283749128176802</v>
      </c>
      <c r="H19" s="53">
        <v>0.76340016130997801</v>
      </c>
      <c r="I19" s="55" t="s">
        <v>13</v>
      </c>
      <c r="J19" s="32" t="s">
        <v>13</v>
      </c>
      <c r="K19" s="32" t="s">
        <v>13</v>
      </c>
      <c r="L19" s="32" t="s">
        <v>13</v>
      </c>
      <c r="Q19" s="26" t="s">
        <v>22</v>
      </c>
      <c r="R19" s="27">
        <v>9</v>
      </c>
      <c r="S19" s="4"/>
    </row>
    <row r="20" spans="1:21">
      <c r="A20" s="8">
        <v>17</v>
      </c>
      <c r="B20" s="73">
        <v>1</v>
      </c>
      <c r="C20" s="32">
        <v>0.48835642676107399</v>
      </c>
      <c r="D20" s="32">
        <v>0.33568061145933797</v>
      </c>
      <c r="E20" s="32">
        <v>0.34727437712293302</v>
      </c>
      <c r="F20" s="32">
        <v>0.453991034075171</v>
      </c>
      <c r="G20" s="57">
        <v>0.64405235084921897</v>
      </c>
      <c r="H20" s="55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Q20" s="26" t="s">
        <v>23</v>
      </c>
      <c r="R20" s="27">
        <v>6</v>
      </c>
      <c r="S20" s="4"/>
    </row>
    <row r="21" spans="1:21" ht="17.25" thickBot="1">
      <c r="A21" s="8">
        <v>18</v>
      </c>
      <c r="B21" s="56">
        <v>1</v>
      </c>
      <c r="C21" s="32">
        <v>0.48825650393026498</v>
      </c>
      <c r="D21" s="32">
        <v>0.33569656211733601</v>
      </c>
      <c r="E21" s="32">
        <v>0.41314630893812299</v>
      </c>
      <c r="F21" s="32">
        <v>0.56360390601572496</v>
      </c>
      <c r="G21" s="53">
        <v>0.999999999999999</v>
      </c>
      <c r="H21" s="54" t="s">
        <v>13</v>
      </c>
      <c r="I21" s="32" t="s">
        <v>13</v>
      </c>
      <c r="J21" s="32" t="s">
        <v>13</v>
      </c>
      <c r="K21" s="32" t="s">
        <v>13</v>
      </c>
      <c r="L21" s="32" t="s">
        <v>13</v>
      </c>
      <c r="Q21" s="26"/>
      <c r="R21" s="27"/>
      <c r="S21" s="4"/>
    </row>
    <row r="22" spans="1:21" ht="17.25" thickBot="1">
      <c r="A22" s="8">
        <v>19</v>
      </c>
      <c r="B22" s="72">
        <v>1</v>
      </c>
      <c r="C22" s="32">
        <v>0.48813729706797998</v>
      </c>
      <c r="D22" s="32">
        <v>0.378047034397198</v>
      </c>
      <c r="E22" s="32">
        <v>0.50283749128176802</v>
      </c>
      <c r="F22" s="53">
        <v>0.76340016130997801</v>
      </c>
      <c r="G22" s="55" t="s">
        <v>13</v>
      </c>
      <c r="H22" s="32" t="s">
        <v>13</v>
      </c>
      <c r="I22" s="32" t="s">
        <v>13</v>
      </c>
      <c r="J22" s="32" t="s">
        <v>13</v>
      </c>
      <c r="K22" s="32" t="s">
        <v>13</v>
      </c>
      <c r="L22" s="32" t="s">
        <v>13</v>
      </c>
      <c r="Q22" s="26" t="s">
        <v>24</v>
      </c>
      <c r="R22" s="27">
        <v>0.7</v>
      </c>
      <c r="S22" s="4"/>
    </row>
    <row r="23" spans="1:21">
      <c r="A23" s="8">
        <v>20</v>
      </c>
      <c r="B23" s="72">
        <v>1</v>
      </c>
      <c r="C23" s="32">
        <v>0.48803737700071298</v>
      </c>
      <c r="D23" s="32">
        <v>0.453991034075171</v>
      </c>
      <c r="E23" s="57">
        <v>0.64405235084921897</v>
      </c>
      <c r="F23" s="55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Q23" s="26" t="s">
        <v>25</v>
      </c>
      <c r="R23" s="27">
        <v>0.98</v>
      </c>
      <c r="S23" s="4"/>
    </row>
    <row r="24" spans="1:21" ht="17.25" thickBot="1">
      <c r="A24" s="8">
        <v>21</v>
      </c>
      <c r="B24" s="72">
        <v>1</v>
      </c>
      <c r="C24" s="32">
        <v>0.48805792896830003</v>
      </c>
      <c r="D24" s="32">
        <v>0.56360390601572496</v>
      </c>
      <c r="E24" s="53">
        <v>0.999999999999999</v>
      </c>
      <c r="F24" s="54" t="s">
        <v>13</v>
      </c>
      <c r="G24" s="32" t="s">
        <v>13</v>
      </c>
      <c r="H24" s="32" t="s">
        <v>13</v>
      </c>
      <c r="I24" s="32" t="s">
        <v>13</v>
      </c>
      <c r="J24" s="32" t="s">
        <v>13</v>
      </c>
      <c r="K24" s="32" t="s">
        <v>13</v>
      </c>
      <c r="L24" s="32" t="s">
        <v>13</v>
      </c>
      <c r="Q24" s="26"/>
      <c r="R24" s="27"/>
      <c r="S24" s="4"/>
      <c r="U24" s="4"/>
    </row>
    <row r="25" spans="1:21" ht="17.25" thickBot="1">
      <c r="A25" s="8">
        <v>22</v>
      </c>
      <c r="B25" s="73">
        <v>1</v>
      </c>
      <c r="C25" s="32">
        <v>0.50283749128176802</v>
      </c>
      <c r="D25" s="53">
        <v>0.76340016130997801</v>
      </c>
      <c r="E25" s="55" t="s">
        <v>13</v>
      </c>
      <c r="F25" s="32" t="s">
        <v>13</v>
      </c>
      <c r="G25" s="32" t="s">
        <v>13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  <c r="Q25" s="28" t="s">
        <v>26</v>
      </c>
      <c r="R25" s="29">
        <v>50</v>
      </c>
      <c r="S25" s="4"/>
    </row>
    <row r="26" spans="1:21">
      <c r="A26" s="14">
        <v>23</v>
      </c>
      <c r="B26" s="74">
        <v>1</v>
      </c>
      <c r="C26" s="77">
        <v>0.64405235084921897</v>
      </c>
      <c r="Q26" s="26"/>
      <c r="R26" s="27"/>
      <c r="S26" s="4"/>
    </row>
    <row r="27" spans="1:21" ht="17.25" thickBot="1">
      <c r="A27" s="15">
        <v>24</v>
      </c>
      <c r="B27" s="75">
        <v>1</v>
      </c>
      <c r="C27" s="76">
        <v>0.999999999999999</v>
      </c>
      <c r="Q27" s="26" t="s">
        <v>27</v>
      </c>
      <c r="R27" s="27"/>
      <c r="S27" s="4"/>
    </row>
    <row r="28" spans="1:21" ht="17.25" thickBot="1">
      <c r="A28" s="15">
        <v>25</v>
      </c>
      <c r="B28" s="19">
        <v>1</v>
      </c>
      <c r="E28" s="10"/>
      <c r="Q28" s="30" t="s">
        <v>28</v>
      </c>
      <c r="R28" s="31"/>
      <c r="S28" s="4"/>
    </row>
    <row r="31" spans="1:21">
      <c r="B31" s="59" t="s">
        <v>33</v>
      </c>
      <c r="C31" s="4"/>
      <c r="D31" s="4"/>
      <c r="E31" s="4"/>
      <c r="F31" s="4"/>
      <c r="G31" s="4"/>
    </row>
    <row r="32" spans="1:21">
      <c r="B32" s="60"/>
      <c r="C32" s="60"/>
      <c r="D32" s="60"/>
      <c r="E32" s="60"/>
      <c r="F32" s="60"/>
      <c r="G32" s="60"/>
    </row>
    <row r="33" spans="2:7">
      <c r="B33" s="4" t="s">
        <v>31</v>
      </c>
      <c r="C33" s="4"/>
      <c r="D33" s="4"/>
      <c r="E33" s="4"/>
      <c r="F33" s="4"/>
      <c r="G33" s="60"/>
    </row>
    <row r="34" spans="2:7">
      <c r="B34" s="4" t="s">
        <v>34</v>
      </c>
      <c r="C34" s="4"/>
      <c r="D34" s="4"/>
      <c r="E34" s="4"/>
      <c r="F34" s="4"/>
      <c r="G34" s="60"/>
    </row>
    <row r="35" spans="2:7">
      <c r="B35" s="4" t="s">
        <v>32</v>
      </c>
      <c r="C35" s="4"/>
      <c r="D35" s="4"/>
      <c r="E35" s="4"/>
      <c r="F35" s="4"/>
      <c r="G35" s="60"/>
    </row>
  </sheetData>
  <mergeCells count="1">
    <mergeCell ref="R10:S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N18" sqref="N18"/>
    </sheetView>
  </sheetViews>
  <sheetFormatPr defaultRowHeight="16.5"/>
  <sheetData>
    <row r="1" spans="1:19">
      <c r="A1" s="5" t="s">
        <v>29</v>
      </c>
      <c r="B1" s="5"/>
      <c r="C1" s="5"/>
      <c r="D1" s="5"/>
      <c r="E1" s="5"/>
      <c r="N1" s="34"/>
    </row>
    <row r="2" spans="1:19" ht="17.25" thickBot="1">
      <c r="A2" s="5" t="s">
        <v>12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35">
        <v>5</v>
      </c>
      <c r="H2" s="45">
        <v>6</v>
      </c>
      <c r="I2" s="35">
        <v>7</v>
      </c>
      <c r="J2" s="35">
        <v>8</v>
      </c>
      <c r="K2" s="35">
        <v>9</v>
      </c>
      <c r="L2" s="35">
        <v>10</v>
      </c>
      <c r="M2" s="47">
        <v>11</v>
      </c>
      <c r="N2" s="9">
        <v>12</v>
      </c>
      <c r="O2" s="48">
        <v>13</v>
      </c>
      <c r="P2" s="47">
        <v>14</v>
      </c>
      <c r="Q2" s="47">
        <v>15</v>
      </c>
      <c r="R2" s="47">
        <v>16</v>
      </c>
      <c r="S2" s="47">
        <v>17</v>
      </c>
    </row>
    <row r="3" spans="1:19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8" t="s">
        <v>13</v>
      </c>
      <c r="G3" s="20" t="s">
        <v>13</v>
      </c>
      <c r="H3" s="44" t="s">
        <v>13</v>
      </c>
      <c r="I3" s="46" t="s">
        <v>13</v>
      </c>
      <c r="J3" s="46" t="s">
        <v>13</v>
      </c>
      <c r="K3" s="46" t="s">
        <v>13</v>
      </c>
      <c r="L3" s="46" t="s">
        <v>13</v>
      </c>
      <c r="M3" s="46" t="s">
        <v>13</v>
      </c>
      <c r="N3" s="46" t="s">
        <v>13</v>
      </c>
      <c r="O3" s="44" t="s">
        <v>13</v>
      </c>
      <c r="P3" s="46" t="s">
        <v>13</v>
      </c>
      <c r="Q3" s="46" t="s">
        <v>13</v>
      </c>
      <c r="R3" s="46" t="s">
        <v>13</v>
      </c>
      <c r="S3" s="49" t="s">
        <v>13</v>
      </c>
    </row>
    <row r="4" spans="1:19" ht="17.25" thickBot="1">
      <c r="A4" s="5">
        <v>1</v>
      </c>
      <c r="B4" s="5" t="s">
        <v>13</v>
      </c>
      <c r="C4" s="5" t="s">
        <v>13</v>
      </c>
      <c r="D4" s="5" t="s">
        <v>13</v>
      </c>
      <c r="E4" s="5" t="s">
        <v>13</v>
      </c>
      <c r="F4" s="13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 t="s">
        <v>13</v>
      </c>
      <c r="R4" s="43" t="s">
        <v>13</v>
      </c>
      <c r="S4" s="37"/>
    </row>
    <row r="5" spans="1:19" ht="17.25" thickBot="1">
      <c r="A5" s="5">
        <v>2</v>
      </c>
      <c r="B5" s="5" t="s">
        <v>13</v>
      </c>
      <c r="C5" s="32" t="s">
        <v>13</v>
      </c>
      <c r="D5" s="32" t="s">
        <v>13</v>
      </c>
      <c r="E5" s="53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5" t="s">
        <v>13</v>
      </c>
      <c r="O5" s="5" t="s">
        <v>13</v>
      </c>
      <c r="P5" s="5" t="s">
        <v>36</v>
      </c>
      <c r="Q5" s="41" t="s">
        <v>13</v>
      </c>
      <c r="R5" s="37"/>
    </row>
    <row r="6" spans="1:19" ht="17.25" thickBot="1">
      <c r="A6" s="5">
        <v>3</v>
      </c>
      <c r="B6" s="5" t="s">
        <v>13</v>
      </c>
      <c r="C6" s="32" t="s">
        <v>13</v>
      </c>
      <c r="D6" s="57" t="s">
        <v>13</v>
      </c>
      <c r="E6" s="32" t="s">
        <v>13</v>
      </c>
      <c r="F6" s="32" t="s">
        <v>13</v>
      </c>
      <c r="G6" s="32" t="s">
        <v>13</v>
      </c>
      <c r="H6" s="32" t="s">
        <v>13</v>
      </c>
      <c r="I6" s="32" t="s">
        <v>13</v>
      </c>
      <c r="J6" s="32" t="s">
        <v>13</v>
      </c>
      <c r="K6" s="32" t="s">
        <v>13</v>
      </c>
      <c r="L6" s="32" t="s">
        <v>13</v>
      </c>
      <c r="M6" s="32" t="s">
        <v>13</v>
      </c>
      <c r="N6" s="5" t="s">
        <v>13</v>
      </c>
      <c r="O6" s="5" t="s">
        <v>13</v>
      </c>
      <c r="P6" s="5" t="s">
        <v>13</v>
      </c>
      <c r="Q6" s="42" t="s">
        <v>13</v>
      </c>
    </row>
    <row r="7" spans="1:19" ht="17.25" thickBot="1">
      <c r="A7" s="5">
        <v>4</v>
      </c>
      <c r="B7" s="5" t="s">
        <v>13</v>
      </c>
      <c r="C7" s="32">
        <v>0.64364503393313499</v>
      </c>
      <c r="D7" s="53">
        <v>0.48758492490134397</v>
      </c>
      <c r="E7" s="54">
        <v>0.43447571490500903</v>
      </c>
      <c r="F7" s="32">
        <v>0.42317049577271398</v>
      </c>
      <c r="G7" s="32">
        <v>0.421517927398943</v>
      </c>
      <c r="H7" s="32">
        <v>0.42129128923389603</v>
      </c>
      <c r="I7" s="32">
        <v>0.421184103651006</v>
      </c>
      <c r="J7" s="32">
        <v>0.42114224043585802</v>
      </c>
      <c r="K7" s="32">
        <v>0.42112551421913502</v>
      </c>
      <c r="L7" s="32">
        <v>0.42128950226719603</v>
      </c>
      <c r="M7" s="64">
        <v>0.42127249676362799</v>
      </c>
      <c r="N7" s="22">
        <v>0.42113172218703898</v>
      </c>
      <c r="O7" s="22">
        <v>0.50283749128176802</v>
      </c>
      <c r="P7" s="36">
        <v>0.76340016130997801</v>
      </c>
      <c r="Q7" s="38"/>
    </row>
    <row r="8" spans="1:19" ht="17.25" thickBot="1">
      <c r="A8" s="5">
        <v>5</v>
      </c>
      <c r="B8" s="5" t="s">
        <v>13</v>
      </c>
      <c r="C8" s="62">
        <v>0.55584209007432805</v>
      </c>
      <c r="D8" s="52">
        <v>0.41757836506754298</v>
      </c>
      <c r="E8" s="32">
        <v>0.36363971808031698</v>
      </c>
      <c r="F8" s="32">
        <v>0.34767066647860401</v>
      </c>
      <c r="G8" s="32">
        <v>0.34480310188114699</v>
      </c>
      <c r="H8" s="32">
        <v>0.34415121620378297</v>
      </c>
      <c r="I8" s="32">
        <v>0.34415389944869901</v>
      </c>
      <c r="J8" s="32">
        <v>0.34421566300900402</v>
      </c>
      <c r="K8" s="32">
        <v>0.34409059644971801</v>
      </c>
      <c r="L8" s="32">
        <v>0.34410363711438102</v>
      </c>
      <c r="M8" s="65">
        <v>0.34727437712293302</v>
      </c>
      <c r="N8" s="21">
        <v>0.453991034075171</v>
      </c>
      <c r="O8" s="39">
        <v>0.64405235084921897</v>
      </c>
      <c r="P8" s="37"/>
      <c r="S8" s="50"/>
    </row>
    <row r="9" spans="1:19" ht="17.25" thickBot="1">
      <c r="A9" s="5">
        <v>6</v>
      </c>
      <c r="B9" s="51" t="s">
        <v>13</v>
      </c>
      <c r="C9" s="52">
        <v>0.545841626795183</v>
      </c>
      <c r="D9" s="32">
        <v>0.40941321041095202</v>
      </c>
      <c r="E9" s="32">
        <v>0.35564175996575598</v>
      </c>
      <c r="F9" s="32">
        <v>0.33917761350785802</v>
      </c>
      <c r="G9" s="32">
        <v>0.336027061181633</v>
      </c>
      <c r="H9" s="32">
        <v>0.33534331695577202</v>
      </c>
      <c r="I9" s="32">
        <v>0.33533834672850299</v>
      </c>
      <c r="J9" s="32">
        <v>0.33526557420599301</v>
      </c>
      <c r="K9" s="32">
        <v>0.335361668445401</v>
      </c>
      <c r="L9" s="61">
        <v>0.33528213069385399</v>
      </c>
      <c r="M9" s="64">
        <v>0.41314630893812299</v>
      </c>
      <c r="N9" s="22">
        <v>0.56360390601572496</v>
      </c>
      <c r="O9" s="40">
        <v>0.999999999999999</v>
      </c>
      <c r="P9" s="16"/>
      <c r="Q9" s="24" t="s">
        <v>14</v>
      </c>
      <c r="R9" s="25">
        <v>55</v>
      </c>
      <c r="S9" s="4"/>
    </row>
    <row r="10" spans="1:19" ht="17.25" thickBot="1">
      <c r="A10" s="5">
        <v>7</v>
      </c>
      <c r="B10" s="53" t="s">
        <v>13</v>
      </c>
      <c r="C10" s="54">
        <v>0.54367721192259999</v>
      </c>
      <c r="D10" s="32">
        <v>0.40775531668679998</v>
      </c>
      <c r="E10" s="32">
        <v>0.35400160941632097</v>
      </c>
      <c r="F10" s="32">
        <v>0.33762527944301501</v>
      </c>
      <c r="G10" s="32">
        <v>0.33431984789239899</v>
      </c>
      <c r="H10" s="32">
        <v>0.33375538638681201</v>
      </c>
      <c r="I10" s="32">
        <v>0.33365936378559202</v>
      </c>
      <c r="J10" s="32">
        <v>0.33363046496807902</v>
      </c>
      <c r="K10" s="61">
        <v>0.33361775117032499</v>
      </c>
      <c r="L10" s="32">
        <v>0.378047034397198</v>
      </c>
      <c r="M10" s="65">
        <v>0.50283749128176802</v>
      </c>
      <c r="N10" s="17">
        <v>0.76340016130997801</v>
      </c>
      <c r="O10" s="37"/>
      <c r="Q10" s="26" t="s">
        <v>15</v>
      </c>
      <c r="R10" s="123" t="s">
        <v>30</v>
      </c>
      <c r="S10" s="124"/>
    </row>
    <row r="11" spans="1:19">
      <c r="A11" s="8">
        <v>8</v>
      </c>
      <c r="B11" s="32" t="s">
        <v>13</v>
      </c>
      <c r="C11" s="55">
        <v>0.543150797972906</v>
      </c>
      <c r="D11" s="32">
        <v>0.40736874052140898</v>
      </c>
      <c r="E11" s="32">
        <v>0.35355001480975201</v>
      </c>
      <c r="F11" s="32">
        <v>0.33725974084486599</v>
      </c>
      <c r="G11" s="32">
        <v>0.33401091316527698</v>
      </c>
      <c r="H11" s="32">
        <v>0.33361284816270598</v>
      </c>
      <c r="I11" s="32">
        <v>0.33338879876917998</v>
      </c>
      <c r="J11" s="32">
        <v>0.33344816617311601</v>
      </c>
      <c r="K11" s="32">
        <v>0.34727437712293302</v>
      </c>
      <c r="L11" s="32">
        <v>0.453991034075171</v>
      </c>
      <c r="M11" s="66">
        <v>0.64405235084921897</v>
      </c>
      <c r="N11" s="37"/>
      <c r="Q11" s="26"/>
      <c r="R11" s="27"/>
      <c r="S11" s="4"/>
    </row>
    <row r="12" spans="1:19">
      <c r="A12" s="8">
        <v>9</v>
      </c>
      <c r="B12" s="32" t="s">
        <v>13</v>
      </c>
      <c r="C12" s="54">
        <v>0.54301725580274096</v>
      </c>
      <c r="D12" s="32">
        <v>0.40741606495775101</v>
      </c>
      <c r="E12" s="32">
        <v>0.35357294004622197</v>
      </c>
      <c r="F12" s="32">
        <v>0.33736734188308698</v>
      </c>
      <c r="G12" s="32">
        <v>0.33393931889237699</v>
      </c>
      <c r="H12" s="32">
        <v>0.33355737054802598</v>
      </c>
      <c r="I12" s="32">
        <v>0.33330713608025098</v>
      </c>
      <c r="J12" s="6">
        <v>0.33323052336053299</v>
      </c>
      <c r="K12" s="32">
        <v>0.41314630893812299</v>
      </c>
      <c r="L12" s="32">
        <v>0.56360390601572496</v>
      </c>
      <c r="M12" s="66">
        <v>0.999999999999999</v>
      </c>
      <c r="N12" s="16"/>
      <c r="Q12" s="26" t="s">
        <v>16</v>
      </c>
      <c r="R12" s="27">
        <v>2</v>
      </c>
      <c r="S12" s="4"/>
    </row>
    <row r="13" spans="1:19" ht="17.25" thickBot="1">
      <c r="A13" s="8">
        <v>10</v>
      </c>
      <c r="B13" s="56">
        <v>1</v>
      </c>
      <c r="C13" s="32">
        <v>0.54294503354619605</v>
      </c>
      <c r="D13" s="32">
        <v>0.40729665142154498</v>
      </c>
      <c r="E13" s="32">
        <v>0.35356807405075402</v>
      </c>
      <c r="F13" s="32">
        <v>0.337350712316142</v>
      </c>
      <c r="G13" s="32">
        <v>0.33385707151912603</v>
      </c>
      <c r="H13" s="32">
        <v>0.33334223421646197</v>
      </c>
      <c r="I13" s="61">
        <v>0.33324184694036402</v>
      </c>
      <c r="J13" s="32">
        <v>0.378047034397198</v>
      </c>
      <c r="K13" s="32">
        <v>0.50283749128176802</v>
      </c>
      <c r="L13" s="63">
        <v>0.76340016130997801</v>
      </c>
      <c r="M13" s="53" t="s">
        <v>38</v>
      </c>
      <c r="Q13" s="26" t="s">
        <v>17</v>
      </c>
      <c r="R13" s="27">
        <v>3</v>
      </c>
      <c r="S13" s="4"/>
    </row>
    <row r="14" spans="1:19">
      <c r="A14" s="8">
        <v>11</v>
      </c>
      <c r="B14" s="56">
        <v>1</v>
      </c>
      <c r="C14" s="32">
        <v>0.54278064573947504</v>
      </c>
      <c r="D14" s="32">
        <v>0.40732612712731198</v>
      </c>
      <c r="E14" s="32">
        <v>0.35350247803033602</v>
      </c>
      <c r="F14" s="32">
        <v>0.33726988074122299</v>
      </c>
      <c r="G14" s="32">
        <v>0.33400868004610401</v>
      </c>
      <c r="H14" s="32">
        <v>0.33352164169187098</v>
      </c>
      <c r="I14" s="32">
        <v>0.34727437712293302</v>
      </c>
      <c r="J14" s="32">
        <v>0.453991034075171</v>
      </c>
      <c r="K14" s="57">
        <v>0.64405235084921897</v>
      </c>
      <c r="L14" s="52" t="s">
        <v>13</v>
      </c>
      <c r="M14" s="56"/>
      <c r="Q14" s="26" t="s">
        <v>18</v>
      </c>
      <c r="R14" s="27">
        <v>4</v>
      </c>
      <c r="S14" s="4"/>
    </row>
    <row r="15" spans="1:19" ht="17.25" thickBot="1">
      <c r="A15" s="8">
        <v>12</v>
      </c>
      <c r="B15" s="56">
        <v>1</v>
      </c>
      <c r="C15" s="32">
        <v>0.54296740808010902</v>
      </c>
      <c r="D15" s="32">
        <v>0.40739693609460698</v>
      </c>
      <c r="E15" s="32">
        <v>0.353556962769149</v>
      </c>
      <c r="F15" s="32">
        <v>0.33720467636828</v>
      </c>
      <c r="G15" s="32">
        <v>0.33381761259382198</v>
      </c>
      <c r="H15" s="61">
        <v>0.33330819604150502</v>
      </c>
      <c r="I15" s="32">
        <v>0.41314630893812299</v>
      </c>
      <c r="J15" s="32">
        <v>0.56360390601572496</v>
      </c>
      <c r="K15" s="53">
        <v>0.999999999999999</v>
      </c>
      <c r="L15" s="54" t="s">
        <v>13</v>
      </c>
      <c r="M15" s="56"/>
      <c r="Q15" s="26" t="s">
        <v>19</v>
      </c>
      <c r="R15" s="27">
        <v>38</v>
      </c>
      <c r="S15" s="4"/>
    </row>
    <row r="16" spans="1:19" ht="17.25" thickBot="1">
      <c r="A16" s="8">
        <v>13</v>
      </c>
      <c r="B16" s="56">
        <v>1</v>
      </c>
      <c r="C16" s="32">
        <v>0.54288040460559805</v>
      </c>
      <c r="D16" s="32">
        <v>0.40746662248627102</v>
      </c>
      <c r="E16" s="32">
        <v>0.35377798278323003</v>
      </c>
      <c r="F16" s="32">
        <v>0.33736408053206501</v>
      </c>
      <c r="G16" s="32">
        <v>0.33386159049990299</v>
      </c>
      <c r="H16" s="32">
        <v>0.378047034397198</v>
      </c>
      <c r="I16" s="32">
        <v>0.50283749128176802</v>
      </c>
      <c r="J16" s="53">
        <v>0.76340016130997801</v>
      </c>
      <c r="K16" s="55" t="s">
        <v>13</v>
      </c>
      <c r="L16" s="32" t="s">
        <v>13</v>
      </c>
      <c r="M16" s="56"/>
      <c r="Q16" s="26"/>
      <c r="R16" s="27"/>
      <c r="S16" s="4"/>
    </row>
    <row r="17" spans="1:19">
      <c r="A17" s="8">
        <v>14</v>
      </c>
      <c r="B17" s="56">
        <v>1</v>
      </c>
      <c r="C17" s="32">
        <v>0.54290644362172802</v>
      </c>
      <c r="D17" s="32">
        <v>0.40731415614698402</v>
      </c>
      <c r="E17" s="32">
        <v>0.35360921112087201</v>
      </c>
      <c r="F17" s="32">
        <v>0.33727209708466599</v>
      </c>
      <c r="G17" s="32">
        <v>0.34727437712293302</v>
      </c>
      <c r="H17" s="32">
        <v>0.453991034075171</v>
      </c>
      <c r="I17" s="57">
        <v>0.64405235084921897</v>
      </c>
      <c r="J17" s="55" t="s">
        <v>13</v>
      </c>
      <c r="K17" s="32" t="s">
        <v>13</v>
      </c>
      <c r="L17" s="32" t="s">
        <v>13</v>
      </c>
      <c r="M17" s="56"/>
      <c r="Q17" s="26" t="s">
        <v>20</v>
      </c>
      <c r="R17" s="27">
        <v>0.25</v>
      </c>
      <c r="S17" s="4"/>
    </row>
    <row r="18" spans="1:19" ht="17.25" thickBot="1">
      <c r="A18" s="8">
        <v>15</v>
      </c>
      <c r="B18" s="56">
        <v>1</v>
      </c>
      <c r="C18" s="32">
        <v>0.54289976182363398</v>
      </c>
      <c r="D18" s="32">
        <v>0.40747914423379</v>
      </c>
      <c r="E18" s="32">
        <v>0.353498296985504</v>
      </c>
      <c r="F18" s="61">
        <v>0.33718072853861503</v>
      </c>
      <c r="G18" s="32">
        <v>0.41314630893812299</v>
      </c>
      <c r="H18" s="32">
        <v>0.56360390601572496</v>
      </c>
      <c r="I18" s="53">
        <v>0.999999999999999</v>
      </c>
      <c r="J18" s="54" t="s">
        <v>13</v>
      </c>
      <c r="K18" s="32" t="s">
        <v>13</v>
      </c>
      <c r="L18" s="32" t="s">
        <v>13</v>
      </c>
      <c r="M18" s="56"/>
      <c r="Q18" s="26" t="s">
        <v>21</v>
      </c>
      <c r="R18" s="27">
        <v>21</v>
      </c>
      <c r="S18" s="4"/>
    </row>
    <row r="19" spans="1:19" ht="17.25" thickBot="1">
      <c r="A19" s="8">
        <v>16</v>
      </c>
      <c r="B19" s="56">
        <v>1</v>
      </c>
      <c r="C19" s="32">
        <v>0.54289624338578801</v>
      </c>
      <c r="D19" s="32">
        <v>0.40733178845519302</v>
      </c>
      <c r="E19" s="32">
        <v>0.35350787730488298</v>
      </c>
      <c r="F19" s="32">
        <v>0.378047034397198</v>
      </c>
      <c r="G19" s="32">
        <v>0.50283749128176802</v>
      </c>
      <c r="H19" s="53">
        <v>0.76340016130997801</v>
      </c>
      <c r="I19" s="55" t="s">
        <v>13</v>
      </c>
      <c r="J19" s="32" t="s">
        <v>13</v>
      </c>
      <c r="K19" s="32" t="s">
        <v>13</v>
      </c>
      <c r="L19" s="32" t="s">
        <v>13</v>
      </c>
      <c r="M19" s="56"/>
      <c r="Q19" s="26" t="s">
        <v>22</v>
      </c>
      <c r="R19" s="27">
        <v>9</v>
      </c>
      <c r="S19" s="4"/>
    </row>
    <row r="20" spans="1:19">
      <c r="A20" s="8">
        <v>17</v>
      </c>
      <c r="B20" s="56">
        <v>1</v>
      </c>
      <c r="C20" s="32">
        <v>0.54280156988239403</v>
      </c>
      <c r="D20" s="32">
        <v>0.40733411220417998</v>
      </c>
      <c r="E20" s="32">
        <v>0.35356588260879701</v>
      </c>
      <c r="F20" s="32">
        <v>0.453991034075171</v>
      </c>
      <c r="G20" s="57">
        <v>0.64405235084921897</v>
      </c>
      <c r="H20" s="55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56"/>
      <c r="Q20" s="26" t="s">
        <v>23</v>
      </c>
      <c r="R20" s="27">
        <v>5</v>
      </c>
      <c r="S20" s="4"/>
    </row>
    <row r="21" spans="1:19" ht="17.25" thickBot="1">
      <c r="A21" s="8">
        <v>18</v>
      </c>
      <c r="B21" s="56">
        <v>1</v>
      </c>
      <c r="C21" s="32">
        <v>0.54280688295792201</v>
      </c>
      <c r="D21" s="32">
        <v>0.40761818458582899</v>
      </c>
      <c r="E21" s="32">
        <v>0.41314630893812299</v>
      </c>
      <c r="F21" s="32">
        <v>0.56360390601572496</v>
      </c>
      <c r="G21" s="53">
        <v>0.999999999999999</v>
      </c>
      <c r="H21" s="54" t="s">
        <v>13</v>
      </c>
      <c r="I21" s="32" t="s">
        <v>13</v>
      </c>
      <c r="J21" s="32" t="s">
        <v>13</v>
      </c>
      <c r="K21" s="32" t="s">
        <v>13</v>
      </c>
      <c r="L21" s="32" t="s">
        <v>13</v>
      </c>
      <c r="M21" s="56"/>
      <c r="Q21" s="26"/>
      <c r="R21" s="27"/>
      <c r="S21" s="4"/>
    </row>
    <row r="22" spans="1:19" ht="17.25" thickBot="1">
      <c r="A22" s="8">
        <v>19</v>
      </c>
      <c r="B22" s="56">
        <v>1</v>
      </c>
      <c r="C22" s="32">
        <v>0.54295219672901496</v>
      </c>
      <c r="D22" s="61">
        <v>0.40741641319495298</v>
      </c>
      <c r="E22" s="32">
        <v>0.50283749128176802</v>
      </c>
      <c r="F22" s="53">
        <v>0.76340016130997801</v>
      </c>
      <c r="G22" s="55" t="s">
        <v>13</v>
      </c>
      <c r="H22" s="32" t="s">
        <v>13</v>
      </c>
      <c r="I22" s="32" t="s">
        <v>13</v>
      </c>
      <c r="J22" s="32" t="s">
        <v>13</v>
      </c>
      <c r="K22" s="32" t="s">
        <v>13</v>
      </c>
      <c r="L22" s="32" t="s">
        <v>13</v>
      </c>
      <c r="M22" s="56"/>
      <c r="Q22" s="26" t="s">
        <v>24</v>
      </c>
      <c r="R22" s="27">
        <v>0.7</v>
      </c>
      <c r="S22" s="4"/>
    </row>
    <row r="23" spans="1:19">
      <c r="A23" s="8">
        <v>20</v>
      </c>
      <c r="B23" s="56">
        <v>1</v>
      </c>
      <c r="C23" s="32">
        <v>0.54292498971871195</v>
      </c>
      <c r="D23" s="32">
        <v>0.453991034075171</v>
      </c>
      <c r="E23" s="57">
        <v>0.64405235084921897</v>
      </c>
      <c r="F23" s="55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56"/>
      <c r="Q23" s="26" t="s">
        <v>25</v>
      </c>
      <c r="R23" s="27">
        <v>0.98</v>
      </c>
      <c r="S23" s="4"/>
    </row>
    <row r="24" spans="1:19" ht="17.25" thickBot="1">
      <c r="A24" s="8">
        <v>21</v>
      </c>
      <c r="B24" s="56">
        <v>1</v>
      </c>
      <c r="C24" s="61">
        <v>0.54269784343280503</v>
      </c>
      <c r="D24" s="32">
        <v>0.56360390601572496</v>
      </c>
      <c r="E24" s="53">
        <v>0.999999999999999</v>
      </c>
      <c r="F24" s="54" t="s">
        <v>13</v>
      </c>
      <c r="G24" s="32" t="s">
        <v>13</v>
      </c>
      <c r="H24" s="32" t="s">
        <v>13</v>
      </c>
      <c r="I24" s="32" t="s">
        <v>13</v>
      </c>
      <c r="J24" s="32" t="s">
        <v>13</v>
      </c>
      <c r="K24" s="32" t="s">
        <v>13</v>
      </c>
      <c r="L24" s="32" t="s">
        <v>13</v>
      </c>
      <c r="M24" s="56"/>
      <c r="Q24" s="26"/>
      <c r="R24" s="27"/>
      <c r="S24" s="4"/>
    </row>
    <row r="25" spans="1:19" ht="17.25" thickBot="1">
      <c r="A25" s="8">
        <v>22</v>
      </c>
      <c r="B25" s="56">
        <v>1</v>
      </c>
      <c r="C25" s="32">
        <v>0.54288187998975901</v>
      </c>
      <c r="D25" s="53">
        <v>0.76340016130997801</v>
      </c>
      <c r="E25" s="55" t="s">
        <v>13</v>
      </c>
      <c r="F25" s="32" t="s">
        <v>13</v>
      </c>
      <c r="G25" s="32" t="s">
        <v>13</v>
      </c>
      <c r="H25" s="32" t="s">
        <v>13</v>
      </c>
      <c r="I25" s="32" t="s">
        <v>13</v>
      </c>
      <c r="J25" s="32" t="s">
        <v>13</v>
      </c>
      <c r="K25" s="32" t="s">
        <v>13</v>
      </c>
      <c r="L25" s="32" t="s">
        <v>13</v>
      </c>
      <c r="M25" s="56"/>
      <c r="Q25" s="28" t="s">
        <v>26</v>
      </c>
      <c r="R25" s="29">
        <v>50</v>
      </c>
      <c r="S25" s="4"/>
    </row>
    <row r="26" spans="1:19">
      <c r="A26" s="14">
        <v>23</v>
      </c>
      <c r="B26" s="56">
        <v>1</v>
      </c>
      <c r="C26" s="12">
        <v>0.64405235084921897</v>
      </c>
      <c r="Q26" s="26"/>
      <c r="R26" s="27"/>
      <c r="S26" s="4"/>
    </row>
    <row r="27" spans="1:19" ht="17.25" thickBot="1">
      <c r="A27" s="15">
        <v>24</v>
      </c>
      <c r="B27" s="56">
        <v>1</v>
      </c>
      <c r="C27" s="17">
        <v>0.999999999999999</v>
      </c>
      <c r="Q27" s="26" t="s">
        <v>27</v>
      </c>
      <c r="R27" s="27"/>
      <c r="S27" s="4"/>
    </row>
    <row r="28" spans="1:19" ht="17.25" thickBot="1">
      <c r="A28" s="15">
        <v>25</v>
      </c>
      <c r="B28" s="56">
        <v>1</v>
      </c>
      <c r="E28" s="10"/>
      <c r="Q28" s="30" t="s">
        <v>28</v>
      </c>
      <c r="R28" s="31"/>
      <c r="S28" s="4"/>
    </row>
    <row r="29" spans="1:19">
      <c r="B29" s="71"/>
    </row>
    <row r="31" spans="1:19">
      <c r="B31" s="59" t="s">
        <v>33</v>
      </c>
      <c r="C31" s="4"/>
      <c r="D31" s="4"/>
      <c r="E31" s="4"/>
      <c r="F31" s="4"/>
      <c r="G31" s="4"/>
    </row>
    <row r="32" spans="1:19">
      <c r="B32" s="60"/>
      <c r="C32" s="60"/>
      <c r="D32" s="60"/>
      <c r="E32" s="60"/>
      <c r="F32" s="60"/>
      <c r="G32" s="60"/>
    </row>
    <row r="33" spans="2:7">
      <c r="B33" s="4" t="s">
        <v>31</v>
      </c>
      <c r="C33" s="4"/>
      <c r="D33" s="4"/>
      <c r="E33" s="4"/>
      <c r="F33" s="4"/>
      <c r="G33" s="60"/>
    </row>
    <row r="34" spans="2:7">
      <c r="B34" s="4" t="s">
        <v>34</v>
      </c>
      <c r="C34" s="4"/>
      <c r="D34" s="4"/>
      <c r="E34" s="4"/>
      <c r="F34" s="4"/>
      <c r="G34" s="60"/>
    </row>
    <row r="35" spans="2:7">
      <c r="B35" s="4" t="s">
        <v>32</v>
      </c>
      <c r="C35" s="4"/>
      <c r="D35" s="4"/>
      <c r="E35" s="4"/>
      <c r="F35" s="4"/>
      <c r="G35" s="60"/>
    </row>
  </sheetData>
  <mergeCells count="1">
    <mergeCell ref="R10:S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O17" sqref="O17"/>
    </sheetView>
  </sheetViews>
  <sheetFormatPr defaultRowHeight="16.5"/>
  <sheetData>
    <row r="1" spans="1:19">
      <c r="A1" s="5" t="s">
        <v>29</v>
      </c>
      <c r="B1" s="5"/>
      <c r="C1" s="5"/>
      <c r="D1" s="5"/>
      <c r="E1" s="5"/>
      <c r="N1" s="34"/>
    </row>
    <row r="2" spans="1:19" ht="17.25" thickBot="1">
      <c r="A2" s="5" t="s">
        <v>12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35">
        <v>5</v>
      </c>
      <c r="H2" s="45">
        <v>6</v>
      </c>
      <c r="I2" s="35">
        <v>7</v>
      </c>
      <c r="J2" s="35">
        <v>8</v>
      </c>
      <c r="K2" s="35">
        <v>9</v>
      </c>
      <c r="L2" s="35">
        <v>10</v>
      </c>
      <c r="M2" s="47">
        <v>11</v>
      </c>
      <c r="N2" s="9">
        <v>12</v>
      </c>
      <c r="O2" s="48">
        <v>13</v>
      </c>
      <c r="P2" s="47">
        <v>14</v>
      </c>
      <c r="Q2" s="47">
        <v>15</v>
      </c>
      <c r="R2" s="47">
        <v>16</v>
      </c>
      <c r="S2" s="47">
        <v>17</v>
      </c>
    </row>
    <row r="3" spans="1:19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8" t="s">
        <v>13</v>
      </c>
      <c r="G3" s="20" t="s">
        <v>13</v>
      </c>
      <c r="H3" s="44" t="s">
        <v>13</v>
      </c>
      <c r="I3" s="46" t="s">
        <v>13</v>
      </c>
      <c r="J3" s="46" t="s">
        <v>13</v>
      </c>
      <c r="K3" s="46" t="s">
        <v>13</v>
      </c>
      <c r="L3" s="46" t="s">
        <v>13</v>
      </c>
      <c r="M3" s="46" t="s">
        <v>13</v>
      </c>
      <c r="N3" s="46" t="s">
        <v>13</v>
      </c>
      <c r="O3" s="44" t="s">
        <v>13</v>
      </c>
      <c r="P3" s="46" t="s">
        <v>13</v>
      </c>
      <c r="Q3" s="46" t="s">
        <v>13</v>
      </c>
      <c r="R3" s="46" t="s">
        <v>13</v>
      </c>
      <c r="S3" s="49" t="s">
        <v>13</v>
      </c>
    </row>
    <row r="4" spans="1:19" ht="17.25" thickBot="1">
      <c r="A4" s="5">
        <v>1</v>
      </c>
      <c r="B4" s="32" t="s">
        <v>13</v>
      </c>
      <c r="C4" s="32" t="s">
        <v>13</v>
      </c>
      <c r="D4" s="32" t="s">
        <v>13</v>
      </c>
      <c r="E4" s="32" t="s">
        <v>13</v>
      </c>
      <c r="F4" s="53" t="s">
        <v>13</v>
      </c>
      <c r="G4" s="32" t="s">
        <v>13</v>
      </c>
      <c r="H4" s="32" t="s">
        <v>13</v>
      </c>
      <c r="I4" s="32" t="s">
        <v>13</v>
      </c>
      <c r="J4" s="32" t="s">
        <v>13</v>
      </c>
      <c r="K4" s="32" t="s">
        <v>13</v>
      </c>
      <c r="L4" s="32" t="s">
        <v>13</v>
      </c>
      <c r="M4" s="32" t="s">
        <v>13</v>
      </c>
      <c r="N4" s="32" t="s">
        <v>13</v>
      </c>
      <c r="O4" s="5" t="s">
        <v>13</v>
      </c>
      <c r="P4" s="5" t="s">
        <v>13</v>
      </c>
      <c r="Q4" s="5" t="s">
        <v>13</v>
      </c>
      <c r="R4" s="43" t="s">
        <v>13</v>
      </c>
      <c r="S4" s="37"/>
    </row>
    <row r="5" spans="1:19" ht="17.25" thickBot="1">
      <c r="A5" s="5">
        <v>2</v>
      </c>
      <c r="B5" s="32" t="s">
        <v>13</v>
      </c>
      <c r="C5" s="32" t="s">
        <v>13</v>
      </c>
      <c r="D5" s="32" t="s">
        <v>13</v>
      </c>
      <c r="E5" s="53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32" t="s">
        <v>13</v>
      </c>
      <c r="O5" s="5" t="s">
        <v>13</v>
      </c>
      <c r="P5" s="5" t="s">
        <v>13</v>
      </c>
      <c r="Q5" s="41" t="s">
        <v>13</v>
      </c>
      <c r="R5" s="37"/>
    </row>
    <row r="6" spans="1:19" ht="17.25" thickBot="1">
      <c r="A6" s="5">
        <v>3</v>
      </c>
      <c r="B6" s="32" t="s">
        <v>13</v>
      </c>
      <c r="C6" s="32" t="s">
        <v>13</v>
      </c>
      <c r="D6" s="57" t="s">
        <v>13</v>
      </c>
      <c r="E6" s="32" t="s">
        <v>13</v>
      </c>
      <c r="F6" s="32" t="s">
        <v>13</v>
      </c>
      <c r="G6" s="32" t="s">
        <v>13</v>
      </c>
      <c r="H6" s="32" t="s">
        <v>13</v>
      </c>
      <c r="I6" s="32" t="s">
        <v>13</v>
      </c>
      <c r="J6" s="32" t="s">
        <v>13</v>
      </c>
      <c r="K6" s="32" t="s">
        <v>13</v>
      </c>
      <c r="L6" s="32" t="s">
        <v>13</v>
      </c>
      <c r="M6" s="32" t="s">
        <v>13</v>
      </c>
      <c r="N6" s="32" t="s">
        <v>13</v>
      </c>
      <c r="O6" s="5" t="s">
        <v>13</v>
      </c>
      <c r="P6" s="5" t="s">
        <v>13</v>
      </c>
      <c r="Q6" s="42" t="s">
        <v>13</v>
      </c>
    </row>
    <row r="7" spans="1:19" ht="17.25" thickBot="1">
      <c r="A7" s="5">
        <v>4</v>
      </c>
      <c r="B7" s="32" t="s">
        <v>13</v>
      </c>
      <c r="C7" s="32">
        <v>0.746871137074133</v>
      </c>
      <c r="D7" s="53">
        <v>0.50871738629116303</v>
      </c>
      <c r="E7" s="54">
        <v>0.39607270257041799</v>
      </c>
      <c r="F7" s="32">
        <v>0.34816284128025698</v>
      </c>
      <c r="G7" s="32">
        <v>0.33316486176055699</v>
      </c>
      <c r="H7" s="32">
        <v>0.33009896015448198</v>
      </c>
      <c r="I7" s="32">
        <v>0.32946158340432302</v>
      </c>
      <c r="J7" s="32">
        <v>0.32950147531072799</v>
      </c>
      <c r="K7" s="32">
        <v>0.32938728598961903</v>
      </c>
      <c r="L7" s="32">
        <v>0.32941431552081701</v>
      </c>
      <c r="M7" s="64">
        <v>0.38312582332269601</v>
      </c>
      <c r="N7" s="64">
        <v>0.48312236995261698</v>
      </c>
      <c r="O7" s="22">
        <v>0.62365489351652503</v>
      </c>
      <c r="P7" s="36">
        <v>0.86214797578560698</v>
      </c>
      <c r="Q7" s="38"/>
    </row>
    <row r="8" spans="1:19" ht="17.25" thickBot="1">
      <c r="A8" s="5">
        <v>5</v>
      </c>
      <c r="B8" s="32" t="s">
        <v>13</v>
      </c>
      <c r="C8" s="62">
        <v>0.63415727505463004</v>
      </c>
      <c r="D8" s="52">
        <v>0.454175045888077</v>
      </c>
      <c r="E8" s="32">
        <v>0.36008733782859298</v>
      </c>
      <c r="F8" s="32">
        <v>0.31631179507870799</v>
      </c>
      <c r="G8" s="32">
        <v>0.30133012860145802</v>
      </c>
      <c r="H8" s="32">
        <v>0.29773550093080098</v>
      </c>
      <c r="I8" s="32">
        <v>0.29702885833431802</v>
      </c>
      <c r="J8" s="32">
        <v>0.29710732383865202</v>
      </c>
      <c r="K8" s="61">
        <v>0.296874959696108</v>
      </c>
      <c r="L8" s="32">
        <v>0.35527080377562498</v>
      </c>
      <c r="M8" s="65">
        <v>0.44652289671857698</v>
      </c>
      <c r="N8" s="65">
        <v>0.57029303101665096</v>
      </c>
      <c r="O8" s="39">
        <v>0.76350743763815598</v>
      </c>
      <c r="P8" s="37"/>
      <c r="S8" s="50"/>
    </row>
    <row r="9" spans="1:19" ht="17.25" thickBot="1">
      <c r="A9" s="5">
        <v>6</v>
      </c>
      <c r="B9" s="57" t="s">
        <v>13</v>
      </c>
      <c r="C9" s="52">
        <v>0.62289197552690101</v>
      </c>
      <c r="D9" s="32">
        <v>0.44724753697321801</v>
      </c>
      <c r="E9" s="32">
        <v>0.35518541804724901</v>
      </c>
      <c r="F9" s="32">
        <v>0.31190652493441501</v>
      </c>
      <c r="G9" s="32">
        <v>0.29709257167243402</v>
      </c>
      <c r="H9" s="32">
        <v>0.29358135992159901</v>
      </c>
      <c r="I9" s="32">
        <v>0.29286992079032198</v>
      </c>
      <c r="J9" s="61">
        <v>0.29274998622285697</v>
      </c>
      <c r="K9" s="32">
        <v>0.32947015297105597</v>
      </c>
      <c r="L9" s="32">
        <v>0.41339089345395802</v>
      </c>
      <c r="M9" s="64">
        <v>0.52400085572600497</v>
      </c>
      <c r="N9" s="64">
        <v>0.68664188504581403</v>
      </c>
      <c r="O9" s="40">
        <v>1</v>
      </c>
      <c r="P9" s="16"/>
      <c r="Q9" s="24" t="s">
        <v>14</v>
      </c>
      <c r="R9" s="25">
        <v>55</v>
      </c>
      <c r="S9" s="4"/>
    </row>
    <row r="10" spans="1:19" ht="17.25" thickBot="1">
      <c r="A10" s="5">
        <v>7</v>
      </c>
      <c r="B10" s="53" t="s">
        <v>13</v>
      </c>
      <c r="C10" s="54">
        <v>0.62096313919130597</v>
      </c>
      <c r="D10" s="32">
        <v>0.44573432567464299</v>
      </c>
      <c r="E10" s="32">
        <v>0.35424350305354901</v>
      </c>
      <c r="F10" s="32">
        <v>0.31116266769301398</v>
      </c>
      <c r="G10" s="32">
        <v>0.29645100365270299</v>
      </c>
      <c r="H10" s="32">
        <v>0.29288201263293501</v>
      </c>
      <c r="I10" s="32">
        <v>0.29208245341896999</v>
      </c>
      <c r="J10" s="32">
        <v>0.305441545621076</v>
      </c>
      <c r="K10" s="32">
        <v>0.38312582332269601</v>
      </c>
      <c r="L10" s="32">
        <v>0.48312236995261698</v>
      </c>
      <c r="M10" s="65">
        <v>0.62365489351652503</v>
      </c>
      <c r="N10" s="67">
        <v>0.86214797578560698</v>
      </c>
      <c r="O10" s="37"/>
      <c r="Q10" s="26" t="s">
        <v>15</v>
      </c>
      <c r="R10" s="123" t="s">
        <v>30</v>
      </c>
      <c r="S10" s="124"/>
    </row>
    <row r="11" spans="1:19">
      <c r="A11" s="8">
        <v>8</v>
      </c>
      <c r="B11" s="32" t="s">
        <v>13</v>
      </c>
      <c r="C11" s="55">
        <v>0.62036803018542697</v>
      </c>
      <c r="D11" s="32">
        <v>0.445438576993469</v>
      </c>
      <c r="E11" s="32">
        <v>0.35393174251423198</v>
      </c>
      <c r="F11" s="32">
        <v>0.31098975899702702</v>
      </c>
      <c r="G11" s="32">
        <v>0.296330926662079</v>
      </c>
      <c r="H11" s="32">
        <v>0.29270528994107098</v>
      </c>
      <c r="I11" s="6">
        <v>0.29194230892235201</v>
      </c>
      <c r="J11" s="32">
        <v>0.35527080377562498</v>
      </c>
      <c r="K11" s="32">
        <v>0.44652289671857698</v>
      </c>
      <c r="L11" s="32">
        <v>0.57029303101665096</v>
      </c>
      <c r="M11" s="66">
        <v>0.76350743763815598</v>
      </c>
      <c r="N11" s="68"/>
      <c r="Q11" s="26"/>
      <c r="R11" s="27"/>
      <c r="S11" s="4"/>
    </row>
    <row r="12" spans="1:19">
      <c r="A12" s="8">
        <v>9</v>
      </c>
      <c r="B12" s="32" t="s">
        <v>13</v>
      </c>
      <c r="C12" s="54">
        <v>0.61988542213040199</v>
      </c>
      <c r="D12" s="32">
        <v>0.445497333758759</v>
      </c>
      <c r="E12" s="32">
        <v>0.35401266922182401</v>
      </c>
      <c r="F12" s="32">
        <v>0.31099095994801002</v>
      </c>
      <c r="G12" s="32">
        <v>0.29633777417647</v>
      </c>
      <c r="H12" s="32">
        <v>0.29279800025492198</v>
      </c>
      <c r="I12" s="32">
        <v>0.32947015297105597</v>
      </c>
      <c r="J12" s="32">
        <v>0.41339089345395802</v>
      </c>
      <c r="K12" s="32">
        <v>0.52400085572600497</v>
      </c>
      <c r="L12" s="32">
        <v>0.68664188504581403</v>
      </c>
      <c r="M12" s="66">
        <v>1</v>
      </c>
      <c r="N12" s="70"/>
      <c r="Q12" s="26" t="s">
        <v>16</v>
      </c>
      <c r="R12" s="27">
        <v>2</v>
      </c>
      <c r="S12" s="4"/>
    </row>
    <row r="13" spans="1:19" ht="17.25" thickBot="1">
      <c r="A13" s="8">
        <v>10</v>
      </c>
      <c r="B13" s="56">
        <v>1</v>
      </c>
      <c r="C13" s="32">
        <v>0.62023653203946405</v>
      </c>
      <c r="D13" s="32">
        <v>0.44547726513036701</v>
      </c>
      <c r="E13" s="32">
        <v>0.353940109181753</v>
      </c>
      <c r="F13" s="32">
        <v>0.311023762313902</v>
      </c>
      <c r="G13" s="32">
        <v>0.29636832684020897</v>
      </c>
      <c r="H13" s="32">
        <v>0.305441545621076</v>
      </c>
      <c r="I13" s="32">
        <v>0.38312582332269601</v>
      </c>
      <c r="J13" s="32">
        <v>0.48312236995261698</v>
      </c>
      <c r="K13" s="32">
        <v>0.62365489351652503</v>
      </c>
      <c r="L13" s="63">
        <v>0.86214797578560698</v>
      </c>
      <c r="M13" s="53" t="s">
        <v>38</v>
      </c>
      <c r="N13" s="56"/>
      <c r="Q13" s="26" t="s">
        <v>17</v>
      </c>
      <c r="R13" s="27">
        <v>3</v>
      </c>
      <c r="S13" s="4"/>
    </row>
    <row r="14" spans="1:19">
      <c r="A14" s="8">
        <v>11</v>
      </c>
      <c r="B14" s="54">
        <v>1</v>
      </c>
      <c r="C14" s="32">
        <v>0.62012447430013395</v>
      </c>
      <c r="D14" s="32">
        <v>0.44551576008600602</v>
      </c>
      <c r="E14" s="32">
        <v>0.35403446810629202</v>
      </c>
      <c r="F14" s="32">
        <v>0.31099022239743901</v>
      </c>
      <c r="G14" s="61">
        <v>0.296302996528722</v>
      </c>
      <c r="H14" s="32">
        <v>0.35527080377562498</v>
      </c>
      <c r="I14" s="32">
        <v>0.44652289671857698</v>
      </c>
      <c r="J14" s="32">
        <v>0.57029303101665096</v>
      </c>
      <c r="K14" s="57">
        <v>0.76350743763815598</v>
      </c>
      <c r="L14" s="52" t="s">
        <v>13</v>
      </c>
      <c r="M14" s="56"/>
      <c r="N14" s="56"/>
      <c r="Q14" s="26" t="s">
        <v>18</v>
      </c>
      <c r="R14" s="27">
        <v>4</v>
      </c>
      <c r="S14" s="4"/>
    </row>
    <row r="15" spans="1:19" ht="17.25" thickBot="1">
      <c r="A15" s="8">
        <v>12</v>
      </c>
      <c r="B15" s="54">
        <v>1</v>
      </c>
      <c r="C15" s="32">
        <v>0.62019960350329195</v>
      </c>
      <c r="D15" s="32">
        <v>0.44544477939364202</v>
      </c>
      <c r="E15" s="32">
        <v>0.35404429300697399</v>
      </c>
      <c r="F15" s="32">
        <v>0.31102770977735</v>
      </c>
      <c r="G15" s="32">
        <v>0.32947015297105597</v>
      </c>
      <c r="H15" s="32">
        <v>0.41339089345395802</v>
      </c>
      <c r="I15" s="32">
        <v>0.52400085572600497</v>
      </c>
      <c r="J15" s="32">
        <v>0.68664188504581403</v>
      </c>
      <c r="K15" s="53">
        <v>1</v>
      </c>
      <c r="L15" s="54" t="s">
        <v>13</v>
      </c>
      <c r="M15" s="56"/>
      <c r="N15" s="56"/>
      <c r="Q15" s="26" t="s">
        <v>19</v>
      </c>
      <c r="R15" s="27">
        <v>38</v>
      </c>
      <c r="S15" s="4"/>
    </row>
    <row r="16" spans="1:19" ht="17.25" thickBot="1">
      <c r="A16" s="8">
        <v>13</v>
      </c>
      <c r="B16" s="54">
        <v>1</v>
      </c>
      <c r="C16" s="32">
        <v>0.62007008742679603</v>
      </c>
      <c r="D16" s="32">
        <v>0.44559914426013197</v>
      </c>
      <c r="E16" s="32">
        <v>0.35388292282946998</v>
      </c>
      <c r="F16" s="61">
        <v>0.31099797131370999</v>
      </c>
      <c r="G16" s="32">
        <v>0.38312582332269601</v>
      </c>
      <c r="H16" s="32">
        <v>0.48312236995261698</v>
      </c>
      <c r="I16" s="32">
        <v>0.62365489351652503</v>
      </c>
      <c r="J16" s="53">
        <v>0.86214797578560698</v>
      </c>
      <c r="K16" s="55" t="s">
        <v>13</v>
      </c>
      <c r="L16" s="32" t="s">
        <v>13</v>
      </c>
      <c r="M16" s="56"/>
      <c r="N16" s="56"/>
      <c r="Q16" s="26"/>
      <c r="R16" s="27"/>
      <c r="S16" s="4"/>
    </row>
    <row r="17" spans="1:19">
      <c r="A17" s="8">
        <v>14</v>
      </c>
      <c r="B17" s="54">
        <v>1</v>
      </c>
      <c r="C17" s="32">
        <v>0.62008415569433795</v>
      </c>
      <c r="D17" s="32">
        <v>0.445527605871544</v>
      </c>
      <c r="E17" s="32">
        <v>0.353939715311337</v>
      </c>
      <c r="F17" s="32">
        <v>0.35527080377562498</v>
      </c>
      <c r="G17" s="32">
        <v>0.44652289671857698</v>
      </c>
      <c r="H17" s="32">
        <v>0.57029303101665096</v>
      </c>
      <c r="I17" s="57">
        <v>0.76350743763815598</v>
      </c>
      <c r="J17" s="55" t="s">
        <v>13</v>
      </c>
      <c r="K17" s="32" t="s">
        <v>13</v>
      </c>
      <c r="L17" s="32" t="s">
        <v>13</v>
      </c>
      <c r="M17" s="56"/>
      <c r="N17" s="56"/>
      <c r="Q17" s="26" t="s">
        <v>20</v>
      </c>
      <c r="R17" s="27">
        <v>0.35</v>
      </c>
      <c r="S17" s="4"/>
    </row>
    <row r="18" spans="1:19" ht="17.25" thickBot="1">
      <c r="A18" s="8">
        <v>15</v>
      </c>
      <c r="B18" s="54">
        <v>1</v>
      </c>
      <c r="C18" s="32">
        <v>0.62003554149203599</v>
      </c>
      <c r="D18" s="32">
        <v>0.44553112594343502</v>
      </c>
      <c r="E18" s="61">
        <v>0.35392923448611902</v>
      </c>
      <c r="F18" s="32">
        <v>0.41339089345395802</v>
      </c>
      <c r="G18" s="32">
        <v>0.52400085572600497</v>
      </c>
      <c r="H18" s="32">
        <v>0.68664188504581403</v>
      </c>
      <c r="I18" s="53">
        <v>1</v>
      </c>
      <c r="J18" s="54" t="s">
        <v>13</v>
      </c>
      <c r="K18" s="32" t="s">
        <v>13</v>
      </c>
      <c r="L18" s="32" t="s">
        <v>13</v>
      </c>
      <c r="M18" s="56"/>
      <c r="N18" s="56"/>
      <c r="Q18" s="26" t="s">
        <v>21</v>
      </c>
      <c r="R18" s="27">
        <v>22</v>
      </c>
      <c r="S18" s="4"/>
    </row>
    <row r="19" spans="1:19" ht="17.25" thickBot="1">
      <c r="A19" s="8">
        <v>16</v>
      </c>
      <c r="B19" s="54">
        <v>1</v>
      </c>
      <c r="C19" s="32">
        <v>0.62002186689567995</v>
      </c>
      <c r="D19" s="32">
        <v>0.44561789800146601</v>
      </c>
      <c r="E19" s="32">
        <v>0.38312582332269601</v>
      </c>
      <c r="F19" s="32">
        <v>0.48312236995261698</v>
      </c>
      <c r="G19" s="32">
        <v>0.62365489351652503</v>
      </c>
      <c r="H19" s="53">
        <v>0.86214797578560698</v>
      </c>
      <c r="I19" s="55" t="s">
        <v>13</v>
      </c>
      <c r="J19" s="32" t="s">
        <v>13</v>
      </c>
      <c r="K19" s="32" t="s">
        <v>13</v>
      </c>
      <c r="L19" s="32" t="s">
        <v>13</v>
      </c>
      <c r="M19" s="56"/>
      <c r="N19" s="56"/>
      <c r="Q19" s="26" t="s">
        <v>22</v>
      </c>
      <c r="R19" s="27">
        <v>9</v>
      </c>
      <c r="S19" s="4"/>
    </row>
    <row r="20" spans="1:19">
      <c r="A20" s="8">
        <v>17</v>
      </c>
      <c r="B20" s="54">
        <v>1</v>
      </c>
      <c r="C20" s="32">
        <v>0.62001591794566102</v>
      </c>
      <c r="D20" s="61">
        <v>0.44552995725182298</v>
      </c>
      <c r="E20" s="32">
        <v>0.44652289671857698</v>
      </c>
      <c r="F20" s="32">
        <v>0.57029303101665096</v>
      </c>
      <c r="G20" s="57">
        <v>0.76350743763815598</v>
      </c>
      <c r="H20" s="55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56"/>
      <c r="N20" s="56"/>
      <c r="Q20" s="26" t="s">
        <v>23</v>
      </c>
      <c r="R20" s="27">
        <v>6</v>
      </c>
      <c r="S20" s="4"/>
    </row>
    <row r="21" spans="1:19" ht="17.25" thickBot="1">
      <c r="A21" s="8">
        <v>18</v>
      </c>
      <c r="B21" s="54">
        <v>1</v>
      </c>
      <c r="C21" s="32">
        <v>0.61984380606041301</v>
      </c>
      <c r="D21" s="32">
        <v>0.44555371123398702</v>
      </c>
      <c r="E21" s="32">
        <v>0.52400085572600497</v>
      </c>
      <c r="F21" s="32">
        <v>0.68664188504581403</v>
      </c>
      <c r="G21" s="53">
        <v>1</v>
      </c>
      <c r="H21" s="54" t="s">
        <v>13</v>
      </c>
      <c r="I21" s="32" t="s">
        <v>13</v>
      </c>
      <c r="J21" s="32" t="s">
        <v>13</v>
      </c>
      <c r="K21" s="32" t="s">
        <v>13</v>
      </c>
      <c r="L21" s="32" t="s">
        <v>13</v>
      </c>
      <c r="M21" s="56"/>
      <c r="N21" s="56"/>
      <c r="Q21" s="26"/>
      <c r="R21" s="27"/>
      <c r="S21" s="4"/>
    </row>
    <row r="22" spans="1:19" ht="17.25" thickBot="1">
      <c r="A22" s="8">
        <v>19</v>
      </c>
      <c r="B22" s="54">
        <v>1</v>
      </c>
      <c r="C22" s="32">
        <v>0.62016226677882802</v>
      </c>
      <c r="D22" s="32">
        <v>0.48312236995261698</v>
      </c>
      <c r="E22" s="32">
        <v>0.62365489351652503</v>
      </c>
      <c r="F22" s="53">
        <v>0.86214797578560698</v>
      </c>
      <c r="G22" s="55" t="s">
        <v>13</v>
      </c>
      <c r="H22" s="32" t="s">
        <v>13</v>
      </c>
      <c r="I22" s="32" t="s">
        <v>13</v>
      </c>
      <c r="J22" s="32" t="s">
        <v>13</v>
      </c>
      <c r="K22" s="32" t="s">
        <v>13</v>
      </c>
      <c r="L22" s="32" t="s">
        <v>13</v>
      </c>
      <c r="M22" s="56"/>
      <c r="N22" s="56"/>
      <c r="Q22" s="26" t="s">
        <v>24</v>
      </c>
      <c r="R22" s="27">
        <v>0.7</v>
      </c>
      <c r="S22" s="4"/>
    </row>
    <row r="23" spans="1:19">
      <c r="A23" s="8">
        <v>20</v>
      </c>
      <c r="B23" s="54">
        <v>1</v>
      </c>
      <c r="C23" s="32">
        <v>0.61989738719505905</v>
      </c>
      <c r="D23" s="32">
        <v>0.57029303101665096</v>
      </c>
      <c r="E23" s="57">
        <v>0.76350743763815598</v>
      </c>
      <c r="F23" s="55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56"/>
      <c r="N23" s="56"/>
      <c r="Q23" s="26" t="s">
        <v>25</v>
      </c>
      <c r="R23" s="27">
        <v>0.98</v>
      </c>
      <c r="S23" s="4"/>
    </row>
    <row r="24" spans="1:19" ht="17.25" thickBot="1">
      <c r="A24" s="8">
        <v>21</v>
      </c>
      <c r="B24" s="54">
        <v>1</v>
      </c>
      <c r="C24" s="32">
        <v>0.62010971191711295</v>
      </c>
      <c r="D24" s="32">
        <v>0.68664188504581403</v>
      </c>
      <c r="E24" s="53">
        <v>1</v>
      </c>
      <c r="F24" s="54" t="s">
        <v>13</v>
      </c>
      <c r="G24" s="32" t="s">
        <v>13</v>
      </c>
      <c r="H24" s="32" t="s">
        <v>13</v>
      </c>
      <c r="I24" s="32" t="s">
        <v>13</v>
      </c>
      <c r="J24" s="32" t="s">
        <v>13</v>
      </c>
      <c r="K24" s="32" t="s">
        <v>13</v>
      </c>
      <c r="L24" s="32" t="s">
        <v>13</v>
      </c>
      <c r="M24" s="56"/>
      <c r="N24" s="56"/>
      <c r="Q24" s="26"/>
      <c r="R24" s="27"/>
      <c r="S24" s="4"/>
    </row>
    <row r="25" spans="1:19" ht="17.25" thickBot="1">
      <c r="A25" s="8">
        <v>22</v>
      </c>
      <c r="B25" s="54">
        <v>1</v>
      </c>
      <c r="C25" s="32">
        <v>0.62365489351652503</v>
      </c>
      <c r="D25" s="53">
        <v>0.86214797578560698</v>
      </c>
      <c r="E25" s="55" t="s">
        <v>13</v>
      </c>
      <c r="F25" s="32" t="s">
        <v>13</v>
      </c>
      <c r="G25" s="32" t="s">
        <v>13</v>
      </c>
      <c r="H25" s="32" t="s">
        <v>13</v>
      </c>
      <c r="I25" s="32" t="s">
        <v>13</v>
      </c>
      <c r="J25" s="32" t="s">
        <v>13</v>
      </c>
      <c r="K25" s="32" t="s">
        <v>13</v>
      </c>
      <c r="L25" s="32" t="s">
        <v>13</v>
      </c>
      <c r="M25" s="56"/>
      <c r="N25" s="56"/>
      <c r="Q25" s="28" t="s">
        <v>26</v>
      </c>
      <c r="R25" s="29">
        <v>50</v>
      </c>
      <c r="S25" s="4"/>
    </row>
    <row r="26" spans="1:19">
      <c r="A26" s="14">
        <v>23</v>
      </c>
      <c r="B26" s="56">
        <v>1</v>
      </c>
      <c r="C26" s="69">
        <v>0.76350743763815598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Q26" s="26"/>
      <c r="R26" s="27"/>
      <c r="S26" s="4"/>
    </row>
    <row r="27" spans="1:19" ht="17.25" thickBot="1">
      <c r="A27" s="15">
        <v>24</v>
      </c>
      <c r="B27" s="16">
        <v>1</v>
      </c>
      <c r="C27" s="17">
        <v>1</v>
      </c>
      <c r="Q27" s="26" t="s">
        <v>27</v>
      </c>
      <c r="R27" s="27"/>
      <c r="S27" s="4"/>
    </row>
    <row r="28" spans="1:19" ht="17.25" thickBot="1">
      <c r="A28" s="15">
        <v>25</v>
      </c>
      <c r="B28" s="19">
        <v>1</v>
      </c>
      <c r="E28" s="10"/>
      <c r="Q28" s="30" t="s">
        <v>28</v>
      </c>
      <c r="R28" s="31"/>
      <c r="S28" s="4"/>
    </row>
    <row r="31" spans="1:19">
      <c r="B31" s="59" t="s">
        <v>33</v>
      </c>
      <c r="C31" s="4"/>
      <c r="D31" s="4"/>
      <c r="E31" s="4"/>
      <c r="F31" s="4"/>
      <c r="G31" s="4"/>
    </row>
    <row r="32" spans="1:19">
      <c r="B32" s="60"/>
      <c r="C32" s="60"/>
      <c r="D32" s="60"/>
      <c r="E32" s="60"/>
      <c r="F32" s="60"/>
      <c r="G32" s="60"/>
    </row>
    <row r="33" spans="2:7">
      <c r="B33" s="4" t="s">
        <v>31</v>
      </c>
      <c r="C33" s="4"/>
      <c r="D33" s="4"/>
      <c r="E33" s="4"/>
      <c r="F33" s="4"/>
      <c r="G33" s="60"/>
    </row>
    <row r="34" spans="2:7">
      <c r="B34" s="4" t="s">
        <v>34</v>
      </c>
      <c r="C34" s="4"/>
      <c r="D34" s="4"/>
      <c r="E34" s="4"/>
      <c r="F34" s="4"/>
      <c r="G34" s="60"/>
    </row>
    <row r="35" spans="2:7">
      <c r="B35" s="4" t="s">
        <v>32</v>
      </c>
      <c r="C35" s="4"/>
      <c r="D35" s="4"/>
      <c r="E35" s="4"/>
      <c r="F35" s="4"/>
      <c r="G35" s="60"/>
    </row>
  </sheetData>
  <mergeCells count="1">
    <mergeCell ref="R10:S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D3" sqref="D3"/>
    </sheetView>
  </sheetViews>
  <sheetFormatPr defaultRowHeight="16.5"/>
  <sheetData>
    <row r="1" spans="2:14">
      <c r="B1" s="1" t="s">
        <v>0</v>
      </c>
      <c r="C1" s="4" t="s">
        <v>7</v>
      </c>
      <c r="D1" s="2" t="s">
        <v>1</v>
      </c>
    </row>
    <row r="2" spans="2:14">
      <c r="B2" s="1">
        <v>0</v>
      </c>
      <c r="C2" s="4">
        <f>FLOOR(($H$2-$J$3-$H$4*$B2)/$H$5,1)</f>
        <v>20</v>
      </c>
      <c r="D2">
        <f t="shared" ref="D2:D32" si="0">FLOOR( ($H$2-$H$3-$H$4*$B2)/$H$5,1)</f>
        <v>32</v>
      </c>
      <c r="G2" t="s">
        <v>2</v>
      </c>
      <c r="H2">
        <v>100</v>
      </c>
      <c r="L2">
        <f>MAX(0,C2)</f>
        <v>20</v>
      </c>
      <c r="M2">
        <f>D2-L2+1</f>
        <v>13</v>
      </c>
      <c r="N2">
        <f>SUM(M2:M32)</f>
        <v>413</v>
      </c>
    </row>
    <row r="3" spans="2:14">
      <c r="B3" s="1">
        <v>1</v>
      </c>
      <c r="C3" s="4">
        <f t="shared" ref="C3:C22" si="1">FLOOR(($H$2-$J$3-$H$4*$B3)/$H$5,1)</f>
        <v>19</v>
      </c>
      <c r="D3">
        <f t="shared" si="0"/>
        <v>31</v>
      </c>
      <c r="G3" t="s">
        <v>3</v>
      </c>
      <c r="H3">
        <v>3</v>
      </c>
      <c r="I3" t="s">
        <v>6</v>
      </c>
      <c r="J3">
        <v>40</v>
      </c>
      <c r="L3">
        <f t="shared" ref="L3:L32" si="2">MAX(0,C3)</f>
        <v>19</v>
      </c>
      <c r="M3">
        <f t="shared" ref="M3:M32" si="3">D3-L3+1</f>
        <v>13</v>
      </c>
    </row>
    <row r="4" spans="2:14">
      <c r="B4" s="1">
        <v>2</v>
      </c>
      <c r="C4" s="4">
        <f t="shared" si="1"/>
        <v>18</v>
      </c>
      <c r="D4">
        <f t="shared" si="0"/>
        <v>31</v>
      </c>
      <c r="G4" t="s">
        <v>4</v>
      </c>
      <c r="H4">
        <v>2</v>
      </c>
      <c r="L4">
        <f t="shared" si="2"/>
        <v>18</v>
      </c>
      <c r="M4">
        <f t="shared" si="3"/>
        <v>14</v>
      </c>
    </row>
    <row r="5" spans="2:14">
      <c r="B5" s="1">
        <v>3</v>
      </c>
      <c r="C5" s="4">
        <f t="shared" si="1"/>
        <v>18</v>
      </c>
      <c r="D5">
        <f t="shared" si="0"/>
        <v>30</v>
      </c>
      <c r="G5" t="s">
        <v>5</v>
      </c>
      <c r="H5">
        <v>3</v>
      </c>
      <c r="L5">
        <f t="shared" si="2"/>
        <v>18</v>
      </c>
      <c r="M5">
        <f t="shared" si="3"/>
        <v>13</v>
      </c>
    </row>
    <row r="6" spans="2:14">
      <c r="B6" s="1">
        <v>4</v>
      </c>
      <c r="C6" s="4">
        <f t="shared" si="1"/>
        <v>17</v>
      </c>
      <c r="D6">
        <f t="shared" si="0"/>
        <v>29</v>
      </c>
      <c r="L6">
        <f t="shared" si="2"/>
        <v>17</v>
      </c>
      <c r="M6">
        <f t="shared" si="3"/>
        <v>13</v>
      </c>
    </row>
    <row r="7" spans="2:14">
      <c r="B7" s="1">
        <v>5</v>
      </c>
      <c r="C7" s="4">
        <f t="shared" si="1"/>
        <v>16</v>
      </c>
      <c r="D7">
        <f t="shared" si="0"/>
        <v>29</v>
      </c>
      <c r="L7">
        <f t="shared" si="2"/>
        <v>16</v>
      </c>
      <c r="M7">
        <f t="shared" si="3"/>
        <v>14</v>
      </c>
    </row>
    <row r="8" spans="2:14">
      <c r="B8" s="1">
        <v>6</v>
      </c>
      <c r="C8" s="4">
        <f t="shared" si="1"/>
        <v>16</v>
      </c>
      <c r="D8">
        <f t="shared" si="0"/>
        <v>28</v>
      </c>
      <c r="L8">
        <f t="shared" si="2"/>
        <v>16</v>
      </c>
      <c r="M8">
        <f t="shared" si="3"/>
        <v>13</v>
      </c>
    </row>
    <row r="9" spans="2:14">
      <c r="B9" s="1">
        <v>7</v>
      </c>
      <c r="C9" s="4">
        <f t="shared" si="1"/>
        <v>15</v>
      </c>
      <c r="D9">
        <f t="shared" si="0"/>
        <v>27</v>
      </c>
      <c r="G9" t="s">
        <v>42</v>
      </c>
      <c r="L9">
        <f t="shared" si="2"/>
        <v>15</v>
      </c>
      <c r="M9">
        <f t="shared" si="3"/>
        <v>13</v>
      </c>
    </row>
    <row r="10" spans="2:14">
      <c r="B10" s="1">
        <v>8</v>
      </c>
      <c r="C10" s="4">
        <f t="shared" si="1"/>
        <v>14</v>
      </c>
      <c r="D10">
        <f t="shared" si="0"/>
        <v>27</v>
      </c>
      <c r="G10">
        <f>N2</f>
        <v>413</v>
      </c>
      <c r="L10">
        <f t="shared" si="2"/>
        <v>14</v>
      </c>
      <c r="M10">
        <f t="shared" si="3"/>
        <v>14</v>
      </c>
    </row>
    <row r="11" spans="2:14">
      <c r="B11" s="1">
        <v>9</v>
      </c>
      <c r="C11" s="4">
        <f t="shared" si="1"/>
        <v>14</v>
      </c>
      <c r="D11">
        <f t="shared" si="0"/>
        <v>26</v>
      </c>
      <c r="L11">
        <f t="shared" si="2"/>
        <v>14</v>
      </c>
      <c r="M11">
        <f t="shared" si="3"/>
        <v>13</v>
      </c>
    </row>
    <row r="12" spans="2:14">
      <c r="B12" s="1">
        <v>10</v>
      </c>
      <c r="C12" s="4">
        <f t="shared" si="1"/>
        <v>13</v>
      </c>
      <c r="D12">
        <f t="shared" si="0"/>
        <v>25</v>
      </c>
      <c r="L12">
        <f t="shared" si="2"/>
        <v>13</v>
      </c>
      <c r="M12">
        <f t="shared" si="3"/>
        <v>13</v>
      </c>
    </row>
    <row r="13" spans="2:14">
      <c r="B13" s="1">
        <v>11</v>
      </c>
      <c r="C13" s="4">
        <f t="shared" si="1"/>
        <v>12</v>
      </c>
      <c r="D13">
        <f t="shared" si="0"/>
        <v>25</v>
      </c>
      <c r="L13">
        <f t="shared" si="2"/>
        <v>12</v>
      </c>
      <c r="M13">
        <f t="shared" si="3"/>
        <v>14</v>
      </c>
    </row>
    <row r="14" spans="2:14">
      <c r="B14" s="1">
        <v>12</v>
      </c>
      <c r="C14" s="4">
        <f t="shared" si="1"/>
        <v>12</v>
      </c>
      <c r="D14">
        <f t="shared" si="0"/>
        <v>24</v>
      </c>
      <c r="L14">
        <f t="shared" si="2"/>
        <v>12</v>
      </c>
      <c r="M14">
        <f t="shared" si="3"/>
        <v>13</v>
      </c>
    </row>
    <row r="15" spans="2:14">
      <c r="B15" s="1">
        <v>13</v>
      </c>
      <c r="C15" s="4">
        <f t="shared" si="1"/>
        <v>11</v>
      </c>
      <c r="D15">
        <f t="shared" si="0"/>
        <v>23</v>
      </c>
      <c r="L15">
        <f t="shared" si="2"/>
        <v>11</v>
      </c>
      <c r="M15">
        <f t="shared" si="3"/>
        <v>13</v>
      </c>
    </row>
    <row r="16" spans="2:14">
      <c r="B16" s="1">
        <v>14</v>
      </c>
      <c r="C16" s="4">
        <f t="shared" si="1"/>
        <v>10</v>
      </c>
      <c r="D16">
        <f t="shared" si="0"/>
        <v>23</v>
      </c>
      <c r="L16">
        <f t="shared" si="2"/>
        <v>10</v>
      </c>
      <c r="M16">
        <f t="shared" si="3"/>
        <v>14</v>
      </c>
    </row>
    <row r="17" spans="2:13">
      <c r="B17" s="1">
        <v>15</v>
      </c>
      <c r="C17" s="4">
        <f t="shared" si="1"/>
        <v>10</v>
      </c>
      <c r="D17">
        <f t="shared" si="0"/>
        <v>22</v>
      </c>
      <c r="L17">
        <f t="shared" si="2"/>
        <v>10</v>
      </c>
      <c r="M17">
        <f t="shared" si="3"/>
        <v>13</v>
      </c>
    </row>
    <row r="18" spans="2:13">
      <c r="B18" s="1">
        <v>16</v>
      </c>
      <c r="C18" s="4">
        <f t="shared" si="1"/>
        <v>9</v>
      </c>
      <c r="D18">
        <f t="shared" si="0"/>
        <v>21</v>
      </c>
      <c r="L18">
        <f t="shared" si="2"/>
        <v>9</v>
      </c>
      <c r="M18">
        <f t="shared" si="3"/>
        <v>13</v>
      </c>
    </row>
    <row r="19" spans="2:13">
      <c r="B19" s="1">
        <v>17</v>
      </c>
      <c r="C19" s="4">
        <f t="shared" si="1"/>
        <v>8</v>
      </c>
      <c r="D19">
        <f t="shared" si="0"/>
        <v>21</v>
      </c>
      <c r="L19">
        <f t="shared" si="2"/>
        <v>8</v>
      </c>
      <c r="M19">
        <f t="shared" si="3"/>
        <v>14</v>
      </c>
    </row>
    <row r="20" spans="2:13">
      <c r="B20" s="1">
        <v>18</v>
      </c>
      <c r="C20" s="4">
        <f t="shared" si="1"/>
        <v>8</v>
      </c>
      <c r="D20">
        <f t="shared" si="0"/>
        <v>20</v>
      </c>
      <c r="L20">
        <f t="shared" si="2"/>
        <v>8</v>
      </c>
      <c r="M20">
        <f t="shared" si="3"/>
        <v>13</v>
      </c>
    </row>
    <row r="21" spans="2:13">
      <c r="B21" s="1">
        <v>19</v>
      </c>
      <c r="C21" s="4">
        <f t="shared" si="1"/>
        <v>7</v>
      </c>
      <c r="D21">
        <f t="shared" si="0"/>
        <v>19</v>
      </c>
      <c r="L21">
        <f t="shared" si="2"/>
        <v>7</v>
      </c>
      <c r="M21">
        <f t="shared" si="3"/>
        <v>13</v>
      </c>
    </row>
    <row r="22" spans="2:13">
      <c r="B22" s="1">
        <v>20</v>
      </c>
      <c r="C22" s="4">
        <f t="shared" si="1"/>
        <v>6</v>
      </c>
      <c r="D22" s="3">
        <f t="shared" si="0"/>
        <v>19</v>
      </c>
      <c r="L22">
        <f t="shared" si="2"/>
        <v>6</v>
      </c>
      <c r="M22">
        <f t="shared" si="3"/>
        <v>14</v>
      </c>
    </row>
    <row r="23" spans="2:13">
      <c r="B23" s="1">
        <v>21</v>
      </c>
      <c r="C23" s="4">
        <f t="shared" ref="C23:C32" si="4">FLOOR(($H$2-$J$3-$H$4*$B23)/$H$5,1)</f>
        <v>6</v>
      </c>
      <c r="D23" s="3">
        <f t="shared" si="0"/>
        <v>18</v>
      </c>
      <c r="L23">
        <f t="shared" si="2"/>
        <v>6</v>
      </c>
      <c r="M23">
        <f t="shared" si="3"/>
        <v>13</v>
      </c>
    </row>
    <row r="24" spans="2:13">
      <c r="B24" s="1">
        <v>22</v>
      </c>
      <c r="C24" s="4">
        <f t="shared" si="4"/>
        <v>5</v>
      </c>
      <c r="D24" s="3">
        <f t="shared" si="0"/>
        <v>17</v>
      </c>
      <c r="L24">
        <f t="shared" si="2"/>
        <v>5</v>
      </c>
      <c r="M24">
        <f t="shared" si="3"/>
        <v>13</v>
      </c>
    </row>
    <row r="25" spans="2:13">
      <c r="B25" s="1">
        <v>23</v>
      </c>
      <c r="C25" s="11">
        <f t="shared" si="4"/>
        <v>4</v>
      </c>
      <c r="D25" s="3">
        <f t="shared" si="0"/>
        <v>17</v>
      </c>
      <c r="L25">
        <f t="shared" si="2"/>
        <v>4</v>
      </c>
      <c r="M25">
        <f t="shared" si="3"/>
        <v>14</v>
      </c>
    </row>
    <row r="26" spans="2:13">
      <c r="B26" s="1">
        <v>24</v>
      </c>
      <c r="C26" s="4">
        <f t="shared" si="4"/>
        <v>4</v>
      </c>
      <c r="D26" s="3">
        <f t="shared" si="0"/>
        <v>16</v>
      </c>
      <c r="L26">
        <f t="shared" si="2"/>
        <v>4</v>
      </c>
      <c r="M26">
        <f t="shared" si="3"/>
        <v>13</v>
      </c>
    </row>
    <row r="27" spans="2:13">
      <c r="B27" s="1">
        <v>25</v>
      </c>
      <c r="C27" s="4">
        <f t="shared" si="4"/>
        <v>3</v>
      </c>
      <c r="D27" s="3">
        <f t="shared" si="0"/>
        <v>15</v>
      </c>
      <c r="L27">
        <f t="shared" si="2"/>
        <v>3</v>
      </c>
      <c r="M27">
        <f t="shared" si="3"/>
        <v>13</v>
      </c>
    </row>
    <row r="28" spans="2:13">
      <c r="B28" s="1">
        <v>26</v>
      </c>
      <c r="C28" s="4">
        <f t="shared" si="4"/>
        <v>2</v>
      </c>
      <c r="D28" s="3">
        <f t="shared" si="0"/>
        <v>15</v>
      </c>
      <c r="L28">
        <f t="shared" si="2"/>
        <v>2</v>
      </c>
      <c r="M28">
        <f t="shared" si="3"/>
        <v>14</v>
      </c>
    </row>
    <row r="29" spans="2:13">
      <c r="B29" s="1">
        <v>27</v>
      </c>
      <c r="C29" s="4">
        <f t="shared" si="4"/>
        <v>2</v>
      </c>
      <c r="D29" s="3">
        <f t="shared" si="0"/>
        <v>14</v>
      </c>
      <c r="L29">
        <f t="shared" si="2"/>
        <v>2</v>
      </c>
      <c r="M29">
        <f t="shared" si="3"/>
        <v>13</v>
      </c>
    </row>
    <row r="30" spans="2:13">
      <c r="B30" s="1">
        <v>28</v>
      </c>
      <c r="C30" s="4">
        <f t="shared" si="4"/>
        <v>1</v>
      </c>
      <c r="D30" s="3">
        <f t="shared" si="0"/>
        <v>13</v>
      </c>
      <c r="L30">
        <f t="shared" si="2"/>
        <v>1</v>
      </c>
      <c r="M30">
        <f t="shared" si="3"/>
        <v>13</v>
      </c>
    </row>
    <row r="31" spans="2:13">
      <c r="B31" s="1">
        <v>29</v>
      </c>
      <c r="C31" s="4">
        <f t="shared" si="4"/>
        <v>0</v>
      </c>
      <c r="D31" s="3">
        <f t="shared" si="0"/>
        <v>13</v>
      </c>
      <c r="L31">
        <f t="shared" si="2"/>
        <v>0</v>
      </c>
      <c r="M31">
        <f t="shared" si="3"/>
        <v>14</v>
      </c>
    </row>
    <row r="32" spans="2:13">
      <c r="B32" s="1">
        <v>30</v>
      </c>
      <c r="C32" s="4">
        <f t="shared" si="4"/>
        <v>0</v>
      </c>
      <c r="D32" s="3">
        <f t="shared" si="0"/>
        <v>12</v>
      </c>
      <c r="L32">
        <f t="shared" si="2"/>
        <v>0</v>
      </c>
      <c r="M32">
        <f t="shared" si="3"/>
        <v>13</v>
      </c>
    </row>
    <row r="34" spans="2:2">
      <c r="B34" t="s">
        <v>41</v>
      </c>
    </row>
    <row r="35" spans="2:2">
      <c r="B35" t="s">
        <v>8</v>
      </c>
    </row>
    <row r="36" spans="2:2">
      <c r="B36" t="s">
        <v>9</v>
      </c>
    </row>
    <row r="37" spans="2:2">
      <c r="B37" t="s">
        <v>10</v>
      </c>
    </row>
    <row r="38" spans="2:2">
      <c r="B38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workbookViewId="0">
      <selection activeCell="N26" sqref="N26"/>
    </sheetView>
  </sheetViews>
  <sheetFormatPr defaultRowHeight="16.5"/>
  <sheetData>
    <row r="1" spans="1:26">
      <c r="A1" s="5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35"/>
      <c r="M1" s="4"/>
      <c r="N1" s="4"/>
      <c r="O1" s="4"/>
      <c r="P1" s="4"/>
      <c r="Q1" s="78"/>
    </row>
    <row r="2" spans="1:26" ht="17.25" thickBot="1">
      <c r="A2" s="5" t="s">
        <v>44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33">
        <v>12</v>
      </c>
      <c r="O2" s="33">
        <v>13</v>
      </c>
      <c r="P2" s="33">
        <v>14</v>
      </c>
      <c r="Q2" s="33">
        <v>15</v>
      </c>
      <c r="R2" s="33">
        <v>16</v>
      </c>
      <c r="S2" s="47">
        <v>17</v>
      </c>
      <c r="T2" s="47">
        <v>18</v>
      </c>
      <c r="U2" s="47">
        <v>19</v>
      </c>
      <c r="V2" s="47">
        <v>20</v>
      </c>
      <c r="W2" s="47">
        <v>21</v>
      </c>
      <c r="X2" s="48">
        <v>22</v>
      </c>
      <c r="Y2" s="47">
        <v>23</v>
      </c>
    </row>
    <row r="3" spans="1:26" ht="17.25" thickBot="1">
      <c r="A3" s="5">
        <v>0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44" t="s">
        <v>13</v>
      </c>
      <c r="M3" s="44" t="s">
        <v>13</v>
      </c>
      <c r="N3" s="44" t="s">
        <v>13</v>
      </c>
      <c r="O3" s="44" t="s">
        <v>13</v>
      </c>
      <c r="P3" s="44" t="s">
        <v>13</v>
      </c>
      <c r="Q3" s="44" t="s">
        <v>13</v>
      </c>
      <c r="R3" s="100" t="s">
        <v>13</v>
      </c>
      <c r="S3" s="99" t="s">
        <v>13</v>
      </c>
      <c r="T3" s="20" t="s">
        <v>13</v>
      </c>
      <c r="U3" s="46" t="s">
        <v>13</v>
      </c>
      <c r="V3" s="46" t="s">
        <v>13</v>
      </c>
      <c r="W3" s="46" t="s">
        <v>13</v>
      </c>
      <c r="X3" s="44" t="s">
        <v>13</v>
      </c>
      <c r="Y3" s="105" t="s">
        <v>13</v>
      </c>
      <c r="Z3" s="16"/>
    </row>
    <row r="4" spans="1:26" ht="17.25" thickBot="1">
      <c r="A4" s="5">
        <v>1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41" t="s">
        <v>13</v>
      </c>
      <c r="R4" s="20" t="s">
        <v>13</v>
      </c>
      <c r="S4" s="5" t="s">
        <v>13</v>
      </c>
      <c r="T4" s="5" t="s">
        <v>13</v>
      </c>
      <c r="U4" s="5" t="s">
        <v>13</v>
      </c>
      <c r="V4" s="5" t="s">
        <v>13</v>
      </c>
      <c r="W4" s="5" t="s">
        <v>13</v>
      </c>
      <c r="X4" s="13" t="s">
        <v>13</v>
      </c>
      <c r="Y4" s="20" t="s">
        <v>13</v>
      </c>
    </row>
    <row r="5" spans="1:26" ht="17.25" thickBot="1">
      <c r="A5" s="5">
        <v>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43" t="s">
        <v>13</v>
      </c>
      <c r="R5" s="81" t="s">
        <v>13</v>
      </c>
      <c r="S5" s="5" t="s">
        <v>13</v>
      </c>
      <c r="T5" s="5" t="s">
        <v>13</v>
      </c>
      <c r="U5" s="5" t="s">
        <v>13</v>
      </c>
      <c r="V5" s="5" t="s">
        <v>13</v>
      </c>
      <c r="W5" s="43" t="s">
        <v>13</v>
      </c>
      <c r="X5" s="98" t="s">
        <v>13</v>
      </c>
      <c r="Y5" s="5" t="s">
        <v>13</v>
      </c>
    </row>
    <row r="6" spans="1:26" ht="17.25" thickBot="1">
      <c r="A6" s="5">
        <v>3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43" t="s">
        <v>13</v>
      </c>
      <c r="Q6" s="20" t="s">
        <v>13</v>
      </c>
      <c r="R6" s="5" t="s">
        <v>13</v>
      </c>
      <c r="S6" s="5" t="s">
        <v>13</v>
      </c>
      <c r="T6" s="5" t="s">
        <v>13</v>
      </c>
      <c r="U6" s="5" t="s">
        <v>13</v>
      </c>
      <c r="V6" s="41" t="s">
        <v>13</v>
      </c>
      <c r="W6" s="20" t="s">
        <v>13</v>
      </c>
      <c r="X6" s="5" t="s">
        <v>13</v>
      </c>
      <c r="Y6" s="5" t="s">
        <v>13</v>
      </c>
    </row>
    <row r="7" spans="1:26" ht="17.25" thickBot="1">
      <c r="A7" s="5">
        <v>4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43" t="s">
        <v>13</v>
      </c>
      <c r="P7" s="20" t="s">
        <v>13</v>
      </c>
      <c r="Q7" s="5" t="s">
        <v>13</v>
      </c>
      <c r="R7" s="5" t="s">
        <v>13</v>
      </c>
      <c r="S7" s="5" t="s">
        <v>13</v>
      </c>
      <c r="T7" s="5" t="s">
        <v>13</v>
      </c>
      <c r="U7" s="5" t="s">
        <v>13</v>
      </c>
      <c r="V7" s="13" t="s">
        <v>13</v>
      </c>
      <c r="W7" s="81" t="s">
        <v>13</v>
      </c>
      <c r="X7" s="5" t="s">
        <v>13</v>
      </c>
      <c r="Y7" s="5" t="s">
        <v>13</v>
      </c>
    </row>
    <row r="8" spans="1:26" ht="17.25" thickBot="1">
      <c r="A8" s="5">
        <v>5</v>
      </c>
      <c r="B8" s="32" t="s">
        <v>13</v>
      </c>
      <c r="C8" s="32">
        <v>0.90253064797375304</v>
      </c>
      <c r="D8" s="32">
        <v>0.88647268792501299</v>
      </c>
      <c r="E8" s="32">
        <v>0.88693789295828696</v>
      </c>
      <c r="F8" s="32">
        <v>0.886865395850437</v>
      </c>
      <c r="G8" s="32">
        <v>0.88633735364439004</v>
      </c>
      <c r="H8" s="32">
        <v>0.88627152580923796</v>
      </c>
      <c r="I8" s="32">
        <v>0.88647549261776404</v>
      </c>
      <c r="J8" s="32">
        <v>0.88634740691772895</v>
      </c>
      <c r="K8" s="32">
        <v>0.88634246939577399</v>
      </c>
      <c r="L8" s="32">
        <v>0.88634088664379895</v>
      </c>
      <c r="M8" s="32">
        <v>0.88634036681457695</v>
      </c>
      <c r="N8" s="82">
        <v>0.88634030456564294</v>
      </c>
      <c r="O8" s="95">
        <v>0.88634030359998295</v>
      </c>
      <c r="P8" s="64">
        <v>0.88627267834108903</v>
      </c>
      <c r="Q8" s="79">
        <v>0.88626659673554298</v>
      </c>
      <c r="R8" s="22">
        <v>0.88634352591940802</v>
      </c>
      <c r="S8" s="22">
        <v>0.88625679064084995</v>
      </c>
      <c r="T8" s="22">
        <v>0.88667155510133999</v>
      </c>
      <c r="U8" s="76">
        <v>0.88632120007418902</v>
      </c>
      <c r="V8" s="16"/>
    </row>
    <row r="9" spans="1:26" ht="17.25" thickBot="1">
      <c r="A9" s="5">
        <v>6</v>
      </c>
      <c r="B9" s="32" t="s">
        <v>13</v>
      </c>
      <c r="C9" s="32">
        <v>0.67683045419880306</v>
      </c>
      <c r="D9" s="63">
        <v>0.58400413317966504</v>
      </c>
      <c r="E9" s="63">
        <v>0.57066015457531605</v>
      </c>
      <c r="F9" s="63">
        <v>0.56968913997138404</v>
      </c>
      <c r="G9" s="63">
        <v>0.56960379470517597</v>
      </c>
      <c r="H9" s="63">
        <v>0.569689713283132</v>
      </c>
      <c r="I9" s="63">
        <v>0.56987171771043799</v>
      </c>
      <c r="J9" s="63">
        <v>0.56983853504914095</v>
      </c>
      <c r="K9" s="63">
        <v>0.56987646675501702</v>
      </c>
      <c r="L9" s="63">
        <v>0.56986532490127795</v>
      </c>
      <c r="M9" s="32">
        <v>0.56986205888473096</v>
      </c>
      <c r="N9" s="102">
        <v>0.56986116047496305</v>
      </c>
      <c r="O9" s="73">
        <v>0.56986091321271204</v>
      </c>
      <c r="P9" s="64">
        <v>0.56981373784318401</v>
      </c>
      <c r="Q9" s="79">
        <v>0.56963101872067201</v>
      </c>
      <c r="R9" s="22">
        <v>0.56965877920050001</v>
      </c>
      <c r="S9" s="22">
        <v>0.56982775766295501</v>
      </c>
      <c r="T9" s="76">
        <v>0.56994213182175302</v>
      </c>
      <c r="U9" s="92" t="s">
        <v>13</v>
      </c>
    </row>
    <row r="10" spans="1:26" ht="17.25" thickBot="1">
      <c r="A10" s="5">
        <v>7</v>
      </c>
      <c r="B10" s="32" t="s">
        <v>13</v>
      </c>
      <c r="C10" s="66">
        <v>0.65821447071555805</v>
      </c>
      <c r="D10" s="32">
        <v>0.56118086918949095</v>
      </c>
      <c r="E10" s="32">
        <v>0.54566978396120502</v>
      </c>
      <c r="F10" s="32">
        <v>0.54434644869866899</v>
      </c>
      <c r="G10" s="32">
        <v>0.54424693930845303</v>
      </c>
      <c r="H10" s="32">
        <v>0.54450853553184397</v>
      </c>
      <c r="I10" s="32">
        <v>0.54429063396267696</v>
      </c>
      <c r="J10" s="32">
        <v>0.54426938481996601</v>
      </c>
      <c r="K10" s="32">
        <v>0.54424196955140203</v>
      </c>
      <c r="L10" s="32">
        <v>0.54423385515669598</v>
      </c>
      <c r="M10" s="62">
        <v>0.54423153184623596</v>
      </c>
      <c r="N10" s="101">
        <v>0.54423092057308298</v>
      </c>
      <c r="O10" s="64">
        <v>0.54412914013756897</v>
      </c>
      <c r="P10" s="64">
        <v>0.54446056525212305</v>
      </c>
      <c r="Q10" s="79">
        <v>0.54434183402736702</v>
      </c>
      <c r="R10" s="22">
        <v>0.54450678896626004</v>
      </c>
      <c r="S10" s="77">
        <v>0.54429014563976197</v>
      </c>
      <c r="T10" s="97" t="s">
        <v>13</v>
      </c>
      <c r="U10" s="22" t="s">
        <v>13</v>
      </c>
    </row>
    <row r="11" spans="1:26" ht="17.25" thickBot="1">
      <c r="A11" s="5">
        <v>8</v>
      </c>
      <c r="B11" s="32" t="s">
        <v>13</v>
      </c>
      <c r="C11" s="66">
        <v>0.65410670326045695</v>
      </c>
      <c r="D11" s="32">
        <v>0.55642021795478003</v>
      </c>
      <c r="E11" s="32">
        <v>0.54057042985822101</v>
      </c>
      <c r="F11" s="32">
        <v>0.53915758887421295</v>
      </c>
      <c r="G11" s="32">
        <v>0.53906025820401604</v>
      </c>
      <c r="H11" s="32">
        <v>0.53934605365611399</v>
      </c>
      <c r="I11" s="32">
        <v>0.53906674447490799</v>
      </c>
      <c r="J11" s="32">
        <v>0.53904888701588305</v>
      </c>
      <c r="K11" s="32">
        <v>0.53895214385277601</v>
      </c>
      <c r="L11" s="53">
        <v>0.53907675139503997</v>
      </c>
      <c r="M11" s="52">
        <v>0.53907425333955505</v>
      </c>
      <c r="N11" s="64">
        <v>0.53903959583228001</v>
      </c>
      <c r="O11" s="64">
        <v>0.53889462128612298</v>
      </c>
      <c r="P11" s="64">
        <v>0.53888147894015803</v>
      </c>
      <c r="Q11" s="79">
        <v>0.53909312336431003</v>
      </c>
      <c r="R11" s="22">
        <v>0.53887663208637704</v>
      </c>
      <c r="S11" s="76">
        <v>0.999999999999999</v>
      </c>
      <c r="T11" s="89" t="s">
        <v>13</v>
      </c>
      <c r="U11" s="22" t="s">
        <v>13</v>
      </c>
    </row>
    <row r="12" spans="1:26" ht="17.25" thickBot="1">
      <c r="A12" s="5">
        <v>9</v>
      </c>
      <c r="B12" s="32" t="s">
        <v>13</v>
      </c>
      <c r="C12" s="66">
        <v>0.65319699356903305</v>
      </c>
      <c r="D12" s="32">
        <v>0.55543356673651301</v>
      </c>
      <c r="E12" s="32">
        <v>0.53948755785218805</v>
      </c>
      <c r="F12" s="32">
        <v>0.53805844364998301</v>
      </c>
      <c r="G12" s="32">
        <v>0.53795300167144</v>
      </c>
      <c r="H12" s="32">
        <v>0.53822436087023495</v>
      </c>
      <c r="I12" s="32">
        <v>0.537957935109451</v>
      </c>
      <c r="J12" s="32">
        <v>0.53786039025797405</v>
      </c>
      <c r="K12" s="66">
        <v>0.53797564377138496</v>
      </c>
      <c r="L12" s="103">
        <v>0.53796731867024095</v>
      </c>
      <c r="M12" s="32">
        <v>0.53785002909315305</v>
      </c>
      <c r="N12" s="106">
        <v>0.537843010176698</v>
      </c>
      <c r="O12" s="64">
        <v>0.53812343374732097</v>
      </c>
      <c r="P12" s="64">
        <v>0.53799188431202105</v>
      </c>
      <c r="Q12" s="79">
        <v>0.53789214343349701</v>
      </c>
      <c r="R12" s="40">
        <v>0.69140266023332297</v>
      </c>
      <c r="S12" s="92"/>
      <c r="T12" s="84"/>
      <c r="U12" s="22"/>
    </row>
    <row r="13" spans="1:26" ht="17.25" thickBot="1">
      <c r="A13" s="5">
        <v>10</v>
      </c>
      <c r="B13" s="32" t="s">
        <v>13</v>
      </c>
      <c r="C13" s="66">
        <v>0.65300524159298501</v>
      </c>
      <c r="D13" s="32">
        <v>0.55523279231990097</v>
      </c>
      <c r="E13" s="32">
        <v>0.53926829588135405</v>
      </c>
      <c r="F13" s="32">
        <v>0.53783502961833296</v>
      </c>
      <c r="G13" s="32">
        <v>0.53764635158126595</v>
      </c>
      <c r="H13" s="32">
        <v>0.53799717753701104</v>
      </c>
      <c r="I13" s="32">
        <v>0.53773366816644097</v>
      </c>
      <c r="J13" s="32">
        <v>0.53763729963490603</v>
      </c>
      <c r="K13" s="53">
        <v>0.53775116679250601</v>
      </c>
      <c r="L13" s="83">
        <v>0.537743002101989</v>
      </c>
      <c r="M13" s="32">
        <v>0.53756705755817602</v>
      </c>
      <c r="N13" s="64">
        <v>0.53787725552491095</v>
      </c>
      <c r="O13" s="106">
        <v>0.53766708222169901</v>
      </c>
      <c r="P13" s="64">
        <v>0.53771197557439099</v>
      </c>
      <c r="Q13" s="96">
        <v>0.55742737491942396</v>
      </c>
      <c r="R13" s="116"/>
      <c r="S13" s="36"/>
      <c r="T13" s="36"/>
      <c r="U13" s="36"/>
    </row>
    <row r="14" spans="1:26" ht="17.25" thickBot="1">
      <c r="A14" s="5">
        <v>11</v>
      </c>
      <c r="B14" s="32">
        <v>1</v>
      </c>
      <c r="C14" s="66">
        <v>0.65296773393662799</v>
      </c>
      <c r="D14" s="32">
        <v>0.55528823368000702</v>
      </c>
      <c r="E14" s="32">
        <v>0.53922687280819803</v>
      </c>
      <c r="F14" s="32">
        <v>0.53779289198720703</v>
      </c>
      <c r="G14" s="32">
        <v>0.53760429340381999</v>
      </c>
      <c r="H14" s="32">
        <v>0.53795436784330497</v>
      </c>
      <c r="I14" s="32">
        <v>0.53769132915673101</v>
      </c>
      <c r="J14" s="53">
        <v>0.537595244361177</v>
      </c>
      <c r="K14" s="103">
        <v>0.53770881899286604</v>
      </c>
      <c r="L14" s="6">
        <v>0.53753275298932002</v>
      </c>
      <c r="M14" s="32">
        <v>0.53755608947799904</v>
      </c>
      <c r="N14" s="106">
        <v>0.53753617010829202</v>
      </c>
      <c r="O14" s="64">
        <v>0.53769858357497202</v>
      </c>
      <c r="P14" s="82">
        <v>0.53767185196141398</v>
      </c>
      <c r="Q14" s="114"/>
      <c r="R14" s="10"/>
      <c r="S14" s="10"/>
      <c r="T14" s="10"/>
      <c r="U14" s="10"/>
    </row>
    <row r="15" spans="1:26" ht="17.25" thickBot="1">
      <c r="A15" s="5">
        <v>12</v>
      </c>
      <c r="B15" s="32">
        <v>1</v>
      </c>
      <c r="C15" s="66">
        <v>0.65305210087713705</v>
      </c>
      <c r="D15" s="32">
        <v>0.55528141634926298</v>
      </c>
      <c r="E15" s="32">
        <v>0.53921960641427602</v>
      </c>
      <c r="F15" s="32">
        <v>0.53778551668890195</v>
      </c>
      <c r="G15" s="32">
        <v>0.537596941364064</v>
      </c>
      <c r="H15" s="32">
        <v>0.53794689716423105</v>
      </c>
      <c r="I15" s="62">
        <v>0.53768390800562305</v>
      </c>
      <c r="J15" s="103">
        <v>0.53758788623526299</v>
      </c>
      <c r="K15" s="32">
        <v>0.53758577029531596</v>
      </c>
      <c r="L15" s="32">
        <v>0.53794444348944803</v>
      </c>
      <c r="M15" s="32">
        <v>0.53786755624549798</v>
      </c>
      <c r="N15" s="64">
        <v>0.53770848513075697</v>
      </c>
      <c r="O15" s="64">
        <v>0.53799327856405199</v>
      </c>
      <c r="P15" s="94">
        <v>0.999999999999999</v>
      </c>
      <c r="Q15" s="115"/>
      <c r="R15" s="10"/>
      <c r="S15" s="10"/>
      <c r="T15" s="10"/>
      <c r="U15" s="10"/>
    </row>
    <row r="16" spans="1:26" ht="17.25" thickBot="1">
      <c r="A16" s="5">
        <v>13</v>
      </c>
      <c r="B16" s="32">
        <v>1</v>
      </c>
      <c r="C16" s="66">
        <v>0.65275658314480001</v>
      </c>
      <c r="D16" s="32">
        <v>0.55528027397479196</v>
      </c>
      <c r="E16" s="32">
        <v>0.53921845578977701</v>
      </c>
      <c r="F16" s="32">
        <v>0.53778430237664798</v>
      </c>
      <c r="G16" s="32">
        <v>0.53759571440751397</v>
      </c>
      <c r="H16" s="66">
        <v>0.53794555241916497</v>
      </c>
      <c r="I16" s="52">
        <v>0.53768270146828701</v>
      </c>
      <c r="J16" s="32">
        <v>0.53766953455928901</v>
      </c>
      <c r="K16" s="61">
        <v>0.53757029303357795</v>
      </c>
      <c r="L16" s="32">
        <v>0.53784591886951705</v>
      </c>
      <c r="M16" s="32">
        <v>0.53771606590823195</v>
      </c>
      <c r="N16" s="106">
        <v>0.53761789404720195</v>
      </c>
      <c r="O16" s="94">
        <v>0.69140266023332297</v>
      </c>
      <c r="P16" s="95"/>
      <c r="Q16" s="90"/>
      <c r="R16" s="10"/>
      <c r="S16" s="10"/>
      <c r="T16" s="10"/>
      <c r="U16" s="10"/>
    </row>
    <row r="17" spans="1:22" ht="17.25" thickBot="1">
      <c r="A17" s="5">
        <v>14</v>
      </c>
      <c r="B17" s="32">
        <v>1</v>
      </c>
      <c r="C17" s="66">
        <v>0.65297665090005697</v>
      </c>
      <c r="D17" s="32">
        <v>0.55547253241822303</v>
      </c>
      <c r="E17" s="32">
        <v>0.53921828116145398</v>
      </c>
      <c r="F17" s="32">
        <v>0.53778412007575604</v>
      </c>
      <c r="G17" s="32">
        <v>0.53759554174368196</v>
      </c>
      <c r="H17" s="104">
        <v>0.53794538950515902</v>
      </c>
      <c r="I17" s="54">
        <v>0.53768256791539504</v>
      </c>
      <c r="J17" s="61">
        <v>0.53753505535875801</v>
      </c>
      <c r="K17" s="32">
        <v>0.53782664711901296</v>
      </c>
      <c r="L17" s="61">
        <v>0.53761617041571097</v>
      </c>
      <c r="M17" s="32">
        <v>0.537660936366957</v>
      </c>
      <c r="N17" s="94">
        <v>0.55742737491942396</v>
      </c>
      <c r="O17" s="108"/>
      <c r="P17" s="109"/>
      <c r="Q17" s="96"/>
      <c r="R17" s="10"/>
      <c r="S17" s="10"/>
      <c r="T17" s="10"/>
      <c r="U17" s="10"/>
    </row>
    <row r="18" spans="1:22" ht="17.25" thickBot="1">
      <c r="A18" s="5">
        <v>15</v>
      </c>
      <c r="B18" s="32">
        <v>1</v>
      </c>
      <c r="C18" s="66">
        <v>0.652908886002454</v>
      </c>
      <c r="D18" s="32">
        <v>0.55524158793887002</v>
      </c>
      <c r="E18" s="32">
        <v>0.53921820101715101</v>
      </c>
      <c r="F18" s="32">
        <v>0.53778407086448798</v>
      </c>
      <c r="G18" s="62">
        <v>0.53759551642563697</v>
      </c>
      <c r="H18" s="52">
        <v>0.53794535036934898</v>
      </c>
      <c r="I18" s="32">
        <v>0.53758166022892195</v>
      </c>
      <c r="J18" s="32">
        <v>0.53755712214415097</v>
      </c>
      <c r="K18" s="61">
        <v>0.53752736621160702</v>
      </c>
      <c r="L18" s="32">
        <v>0.53768976623331799</v>
      </c>
      <c r="M18" s="66">
        <v>0.53766305022351002</v>
      </c>
      <c r="N18" s="107"/>
      <c r="O18" s="110"/>
      <c r="P18" s="110"/>
      <c r="Q18" s="111"/>
      <c r="R18" s="10"/>
      <c r="S18" s="10"/>
      <c r="T18" s="10"/>
      <c r="U18" s="10"/>
      <c r="V18" s="10"/>
    </row>
    <row r="19" spans="1:22" ht="17.25" thickBot="1">
      <c r="A19" s="5">
        <v>16</v>
      </c>
      <c r="B19" s="32">
        <v>1</v>
      </c>
      <c r="C19" s="66">
        <v>0.65303195755444399</v>
      </c>
      <c r="D19" s="32">
        <v>0.55516051266310196</v>
      </c>
      <c r="E19" s="32">
        <v>0.53921820666642395</v>
      </c>
      <c r="F19" s="62">
        <v>0.53778410347566397</v>
      </c>
      <c r="G19" s="52">
        <v>0.53759550635780995</v>
      </c>
      <c r="H19" s="32">
        <v>0.537687854352776</v>
      </c>
      <c r="I19" s="61">
        <v>0.53755267006389595</v>
      </c>
      <c r="J19" s="32">
        <v>0.53786820576973104</v>
      </c>
      <c r="K19" s="32">
        <v>0.53770703199182801</v>
      </c>
      <c r="L19" s="32">
        <v>0.537991847405344</v>
      </c>
      <c r="M19" s="62">
        <v>0.999999999999999</v>
      </c>
      <c r="N19" s="74"/>
      <c r="O19" s="110"/>
      <c r="P19" s="24" t="s">
        <v>14</v>
      </c>
      <c r="Q19" s="25">
        <v>100</v>
      </c>
      <c r="R19" s="4"/>
      <c r="S19" s="10"/>
      <c r="T19" s="10"/>
      <c r="U19" s="10"/>
      <c r="V19" s="10"/>
    </row>
    <row r="20" spans="1:22" ht="17.25" thickBot="1">
      <c r="A20" s="5">
        <v>17</v>
      </c>
      <c r="B20" s="32">
        <v>1</v>
      </c>
      <c r="C20" s="66">
        <v>0.65297381419117295</v>
      </c>
      <c r="D20" s="32">
        <v>0.55523155602227103</v>
      </c>
      <c r="E20" s="66">
        <v>0.53921822962121602</v>
      </c>
      <c r="F20" s="52">
        <v>0.53778406829427505</v>
      </c>
      <c r="G20" s="32">
        <v>0.53758687116350901</v>
      </c>
      <c r="H20" s="32">
        <v>0.53754631361065097</v>
      </c>
      <c r="I20" s="32">
        <v>0.53786066140841304</v>
      </c>
      <c r="J20" s="32">
        <v>0.53771612190079199</v>
      </c>
      <c r="K20" s="61">
        <v>0.53761768258021103</v>
      </c>
      <c r="L20" s="62">
        <v>0.69140266023332297</v>
      </c>
      <c r="M20" s="52"/>
      <c r="N20" s="82"/>
      <c r="O20" s="110"/>
      <c r="P20" s="26" t="s">
        <v>15</v>
      </c>
      <c r="Q20" s="123" t="s">
        <v>35</v>
      </c>
      <c r="R20" s="124"/>
      <c r="S20" s="10"/>
      <c r="T20" s="10"/>
      <c r="U20" s="10"/>
      <c r="V20" s="10"/>
    </row>
    <row r="21" spans="1:22" ht="17.25" thickBot="1">
      <c r="A21" s="5">
        <v>18</v>
      </c>
      <c r="B21" s="32">
        <v>1</v>
      </c>
      <c r="C21" s="66">
        <v>0.65291939839490498</v>
      </c>
      <c r="D21" s="32">
        <v>0.55512073400115702</v>
      </c>
      <c r="E21" s="104">
        <v>0.53921821721176599</v>
      </c>
      <c r="F21" s="54">
        <v>0.53778407460064304</v>
      </c>
      <c r="G21" s="32">
        <v>0.53768700589578799</v>
      </c>
      <c r="H21" s="61">
        <v>0.53750579216406502</v>
      </c>
      <c r="I21" s="32">
        <v>0.53761737465557702</v>
      </c>
      <c r="J21" s="32">
        <v>0.53766093208568499</v>
      </c>
      <c r="K21" s="62">
        <v>0.55742737491942396</v>
      </c>
      <c r="L21" s="52"/>
      <c r="M21" s="32"/>
      <c r="N21" s="82"/>
      <c r="O21" s="110"/>
      <c r="P21" s="26"/>
      <c r="Q21" s="27"/>
      <c r="R21" s="4"/>
      <c r="S21" s="10"/>
      <c r="T21" s="10"/>
      <c r="U21" s="10"/>
      <c r="V21" s="10"/>
    </row>
    <row r="22" spans="1:22" ht="17.25" thickBot="1">
      <c r="A22" s="5">
        <v>19</v>
      </c>
      <c r="B22" s="32">
        <v>1</v>
      </c>
      <c r="C22" s="66">
        <v>0.65289633521030599</v>
      </c>
      <c r="D22" s="62">
        <v>0.555106477970989</v>
      </c>
      <c r="E22" s="52">
        <v>0.53926132515845604</v>
      </c>
      <c r="F22" s="32">
        <v>0.538077027191043</v>
      </c>
      <c r="G22" s="61">
        <v>0.53755677673386504</v>
      </c>
      <c r="H22" s="32">
        <v>0.53762756138920598</v>
      </c>
      <c r="I22" s="32">
        <v>0.53769004519282704</v>
      </c>
      <c r="J22" s="66">
        <v>0.53766302115815601</v>
      </c>
      <c r="K22" s="118"/>
      <c r="L22" s="63"/>
      <c r="M22" s="63"/>
      <c r="N22" s="62"/>
      <c r="O22" s="112"/>
      <c r="P22" s="26" t="s">
        <v>16</v>
      </c>
      <c r="Q22" s="27">
        <v>3</v>
      </c>
      <c r="R22" s="4"/>
      <c r="S22" s="10"/>
      <c r="T22" s="10"/>
      <c r="U22" s="10"/>
      <c r="V22" s="10"/>
    </row>
    <row r="23" spans="1:22" ht="17.25" thickBot="1">
      <c r="A23" s="5">
        <v>20</v>
      </c>
      <c r="B23" s="32">
        <v>1</v>
      </c>
      <c r="C23" s="62">
        <v>0.65273691282536295</v>
      </c>
      <c r="D23" s="52">
        <v>0.555548727642873</v>
      </c>
      <c r="E23" s="32">
        <v>0.53921275406748104</v>
      </c>
      <c r="F23" s="61">
        <v>0.53765972395385397</v>
      </c>
      <c r="G23" s="32">
        <v>0.53788447769071701</v>
      </c>
      <c r="H23" s="32">
        <v>0.53771158244006501</v>
      </c>
      <c r="I23" s="32">
        <v>0.53799185217399603</v>
      </c>
      <c r="J23" s="62">
        <v>0.999999999999999</v>
      </c>
      <c r="K23" s="112"/>
      <c r="L23" s="112"/>
      <c r="M23" s="112"/>
      <c r="N23" s="112"/>
      <c r="O23" s="112"/>
      <c r="P23" s="26" t="s">
        <v>17</v>
      </c>
      <c r="Q23" s="27">
        <v>4</v>
      </c>
      <c r="R23" s="4"/>
      <c r="S23" s="10"/>
      <c r="T23" s="10"/>
      <c r="U23" s="10"/>
      <c r="V23" s="10"/>
    </row>
    <row r="24" spans="1:22" ht="17.25" thickBot="1">
      <c r="A24" s="5">
        <v>21</v>
      </c>
      <c r="B24" s="66">
        <v>1</v>
      </c>
      <c r="C24" s="52">
        <v>0.65272992861435597</v>
      </c>
      <c r="D24" s="32">
        <v>0.555133238278674</v>
      </c>
      <c r="E24" s="32">
        <v>0.53909468827407003</v>
      </c>
      <c r="F24" s="32">
        <v>0.53765997748803296</v>
      </c>
      <c r="G24" s="32">
        <v>0.537767566823798</v>
      </c>
      <c r="H24" s="61">
        <v>0.53761826510797806</v>
      </c>
      <c r="I24" s="62">
        <v>0.69140266023332297</v>
      </c>
      <c r="J24" s="117"/>
      <c r="K24" s="112"/>
      <c r="L24" s="112"/>
      <c r="M24" s="112"/>
      <c r="N24" s="112"/>
      <c r="O24" s="112"/>
      <c r="P24" s="26" t="s">
        <v>18</v>
      </c>
      <c r="Q24" s="27">
        <v>8</v>
      </c>
      <c r="R24" s="4"/>
      <c r="S24" s="10"/>
      <c r="T24" s="10"/>
      <c r="U24" s="10"/>
      <c r="V24" s="10"/>
    </row>
    <row r="25" spans="1:22" ht="17.25" thickBot="1">
      <c r="A25" s="5">
        <v>22</v>
      </c>
      <c r="B25" s="66">
        <v>1</v>
      </c>
      <c r="C25" s="83">
        <v>0.65263934212297103</v>
      </c>
      <c r="D25" s="32">
        <v>0.55540465693265495</v>
      </c>
      <c r="E25" s="32">
        <v>0.53913226999991604</v>
      </c>
      <c r="F25" s="32">
        <v>0.53786214790342302</v>
      </c>
      <c r="G25" s="32">
        <v>0.53767359858021802</v>
      </c>
      <c r="H25" s="53">
        <v>0.55742737491942396</v>
      </c>
      <c r="I25" s="52"/>
      <c r="J25" s="66"/>
      <c r="K25" s="112"/>
      <c r="L25" s="112"/>
      <c r="M25" s="112"/>
      <c r="N25" s="112"/>
      <c r="O25" s="112"/>
      <c r="P25" s="26" t="s">
        <v>19</v>
      </c>
      <c r="Q25" s="27">
        <v>30</v>
      </c>
      <c r="R25" s="4"/>
      <c r="S25" s="10"/>
      <c r="T25" s="10"/>
      <c r="U25" s="10"/>
      <c r="V25" s="10"/>
    </row>
    <row r="26" spans="1:22" ht="17.25" thickBot="1">
      <c r="A26" s="8">
        <v>23</v>
      </c>
      <c r="B26" s="85">
        <v>1</v>
      </c>
      <c r="C26" s="32">
        <v>0.65272351028376596</v>
      </c>
      <c r="D26" s="32">
        <v>0.55518547107470195</v>
      </c>
      <c r="E26" s="32">
        <v>0.53918879315304902</v>
      </c>
      <c r="F26" s="32">
        <v>0.53761759633308404</v>
      </c>
      <c r="G26" s="66">
        <v>0.53766942939509199</v>
      </c>
      <c r="H26" s="93"/>
      <c r="I26" s="120"/>
      <c r="J26" s="62"/>
      <c r="K26" s="112"/>
      <c r="L26" s="112"/>
      <c r="M26" s="112"/>
      <c r="N26" s="112"/>
      <c r="O26" s="112"/>
      <c r="P26" s="26"/>
      <c r="Q26" s="27"/>
      <c r="R26" s="4"/>
      <c r="S26" s="10"/>
      <c r="T26" s="10"/>
      <c r="U26" s="10"/>
      <c r="V26" s="10"/>
    </row>
    <row r="27" spans="1:22" ht="17.25" thickBot="1">
      <c r="A27" s="41">
        <v>24</v>
      </c>
      <c r="B27" s="86">
        <v>1</v>
      </c>
      <c r="C27" s="22">
        <v>0.65287831398634599</v>
      </c>
      <c r="D27" s="22">
        <v>0.55539081721698402</v>
      </c>
      <c r="E27" s="22">
        <v>0.53912007842731502</v>
      </c>
      <c r="F27" s="106">
        <v>0.53760158921408596</v>
      </c>
      <c r="G27" s="40">
        <v>0.999999999999999</v>
      </c>
      <c r="H27" s="119"/>
      <c r="I27" s="60"/>
      <c r="J27" s="60"/>
      <c r="K27" s="60"/>
      <c r="L27" s="60"/>
      <c r="M27" s="60"/>
      <c r="N27" s="60"/>
      <c r="O27" s="60"/>
      <c r="P27" s="26" t="s">
        <v>20</v>
      </c>
      <c r="Q27" s="27">
        <v>0.25</v>
      </c>
      <c r="R27" s="4"/>
      <c r="S27" s="10"/>
      <c r="T27" s="10"/>
      <c r="U27" s="10"/>
      <c r="V27" s="10"/>
    </row>
    <row r="28" spans="1:22" ht="17.25" thickBot="1">
      <c r="A28" s="8">
        <v>25</v>
      </c>
      <c r="B28" s="23">
        <v>1</v>
      </c>
      <c r="C28" s="22">
        <v>0.65286310684358395</v>
      </c>
      <c r="D28" s="22">
        <v>0.55513424524603905</v>
      </c>
      <c r="E28" s="22">
        <v>0.53918919378605901</v>
      </c>
      <c r="F28" s="76">
        <v>0.69140266023332297</v>
      </c>
      <c r="G28" s="86"/>
      <c r="H28" s="41"/>
      <c r="I28" s="60"/>
      <c r="J28" s="60"/>
      <c r="K28" s="60"/>
      <c r="L28" s="60"/>
      <c r="M28" s="60"/>
      <c r="N28" s="60"/>
      <c r="O28" s="60"/>
      <c r="P28" s="26" t="s">
        <v>21</v>
      </c>
      <c r="Q28" s="27">
        <v>22</v>
      </c>
      <c r="R28" s="4"/>
      <c r="S28" s="10"/>
      <c r="T28" s="10"/>
      <c r="U28" s="10"/>
      <c r="V28" s="10"/>
    </row>
    <row r="29" spans="1:22" ht="17.25" thickBot="1">
      <c r="A29" s="8">
        <v>26</v>
      </c>
      <c r="B29" s="23">
        <v>1</v>
      </c>
      <c r="C29" s="22">
        <v>0.65270295735430395</v>
      </c>
      <c r="D29" s="22">
        <v>0.55512209660397405</v>
      </c>
      <c r="E29" s="40">
        <v>0.55742737491942396</v>
      </c>
      <c r="F29" s="122"/>
      <c r="G29" s="36"/>
      <c r="H29" s="43"/>
      <c r="I29" s="60"/>
      <c r="J29" s="60"/>
      <c r="K29" s="60"/>
      <c r="L29" s="60"/>
      <c r="M29" s="60"/>
      <c r="N29" s="60"/>
      <c r="O29" s="60"/>
      <c r="P29" s="26" t="s">
        <v>22</v>
      </c>
      <c r="Q29" s="27">
        <v>9</v>
      </c>
      <c r="R29" s="4"/>
      <c r="S29" s="10"/>
      <c r="T29" s="10"/>
      <c r="U29" s="10"/>
      <c r="V29" s="10"/>
    </row>
    <row r="30" spans="1:22">
      <c r="A30" s="8">
        <v>27</v>
      </c>
      <c r="B30" s="23">
        <v>1</v>
      </c>
      <c r="C30" s="22">
        <v>0.65292720842197505</v>
      </c>
      <c r="D30" s="88">
        <v>0.55510430664588195</v>
      </c>
      <c r="E30" s="121"/>
      <c r="F30" s="10"/>
      <c r="G30" s="10"/>
      <c r="H30" s="60"/>
      <c r="I30" s="60"/>
      <c r="J30" s="60"/>
      <c r="K30" s="60"/>
      <c r="L30" s="60"/>
      <c r="M30" s="60"/>
      <c r="N30" s="60"/>
      <c r="O30" s="60"/>
      <c r="P30" s="26" t="s">
        <v>23</v>
      </c>
      <c r="Q30" s="27">
        <v>6</v>
      </c>
      <c r="R30" s="4"/>
      <c r="S30" s="10"/>
      <c r="T30" s="10"/>
      <c r="U30" s="10"/>
      <c r="V30" s="10"/>
    </row>
    <row r="31" spans="1:22" ht="17.25" thickBot="1">
      <c r="A31" s="8">
        <v>28</v>
      </c>
      <c r="B31" s="23">
        <v>1</v>
      </c>
      <c r="C31" s="22">
        <v>0.65272403700026105</v>
      </c>
      <c r="D31" s="76">
        <v>0.999999999999999</v>
      </c>
      <c r="E31" s="75"/>
      <c r="F31" s="10"/>
      <c r="G31" s="10"/>
      <c r="H31" s="60"/>
      <c r="I31" s="60"/>
      <c r="J31" s="60"/>
      <c r="K31" s="60"/>
      <c r="L31" s="60"/>
      <c r="M31" s="60"/>
      <c r="N31" s="60"/>
      <c r="O31" s="60"/>
      <c r="P31" s="26"/>
      <c r="Q31" s="27"/>
      <c r="R31" s="4"/>
      <c r="S31" s="10"/>
      <c r="T31" s="10"/>
      <c r="U31" s="10"/>
      <c r="V31" s="10"/>
    </row>
    <row r="32" spans="1:22" ht="17.25" thickBot="1">
      <c r="A32" s="8">
        <v>29</v>
      </c>
      <c r="B32" s="7">
        <v>1</v>
      </c>
      <c r="C32" s="42">
        <v>0.69140266023332297</v>
      </c>
      <c r="D32" s="18"/>
      <c r="E32" s="41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26" t="s">
        <v>24</v>
      </c>
      <c r="Q32" s="27">
        <v>0.7</v>
      </c>
      <c r="R32" s="4"/>
      <c r="S32" s="60"/>
      <c r="T32" s="60"/>
      <c r="U32" s="60"/>
      <c r="V32" s="10"/>
    </row>
    <row r="33" spans="1:22">
      <c r="A33" s="87">
        <v>30</v>
      </c>
      <c r="B33" s="91">
        <v>1</v>
      </c>
      <c r="C33" s="86"/>
      <c r="D33" s="22"/>
      <c r="E33" s="8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6" t="s">
        <v>25</v>
      </c>
      <c r="Q33" s="27">
        <v>0.98</v>
      </c>
      <c r="R33" s="4"/>
      <c r="S33" s="60"/>
      <c r="T33" s="113"/>
      <c r="U33" s="60"/>
      <c r="V33" s="10"/>
    </row>
    <row r="34" spans="1:22"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26"/>
      <c r="Q34" s="27"/>
      <c r="R34" s="4"/>
      <c r="S34" s="60"/>
      <c r="T34" s="60"/>
      <c r="U34" s="60"/>
    </row>
    <row r="35" spans="1:22">
      <c r="P35" s="28" t="s">
        <v>26</v>
      </c>
      <c r="Q35" s="29">
        <v>50</v>
      </c>
      <c r="R35" s="4"/>
      <c r="S35" s="60"/>
      <c r="T35" s="60"/>
      <c r="U35" s="60"/>
    </row>
    <row r="36" spans="1:22">
      <c r="P36" s="26"/>
      <c r="Q36" s="27"/>
      <c r="R36" s="4"/>
      <c r="S36" s="60"/>
      <c r="T36" s="60"/>
      <c r="U36" s="60"/>
    </row>
    <row r="37" spans="1:22">
      <c r="P37" s="26" t="s">
        <v>27</v>
      </c>
      <c r="Q37" s="27"/>
      <c r="R37" s="4"/>
      <c r="S37" s="60"/>
      <c r="T37" s="60"/>
      <c r="U37" s="60"/>
    </row>
    <row r="38" spans="1:22">
      <c r="P38" s="30" t="s">
        <v>28</v>
      </c>
      <c r="Q38" s="31"/>
      <c r="R38" s="4"/>
      <c r="S38" s="60"/>
      <c r="T38" s="60"/>
      <c r="U38" s="60"/>
    </row>
    <row r="39" spans="1:22">
      <c r="S39" s="60"/>
      <c r="T39" s="60"/>
      <c r="U39" s="60"/>
    </row>
    <row r="40" spans="1:22">
      <c r="B40" s="59" t="s">
        <v>47</v>
      </c>
      <c r="C40" s="4"/>
      <c r="D40" s="4"/>
      <c r="E40" s="4"/>
      <c r="F40" s="4"/>
      <c r="G40" s="4"/>
      <c r="R40" s="10"/>
      <c r="S40" s="60"/>
      <c r="T40" s="60"/>
      <c r="U40" s="60"/>
    </row>
    <row r="41" spans="1:22">
      <c r="B41" s="60"/>
      <c r="C41" s="60"/>
      <c r="D41" s="60"/>
      <c r="E41" s="60"/>
      <c r="F41" s="60"/>
      <c r="G41" s="60"/>
      <c r="R41" s="10"/>
      <c r="S41" s="60"/>
      <c r="T41" s="60"/>
      <c r="U41" s="60"/>
    </row>
    <row r="42" spans="1:22">
      <c r="B42" s="4" t="s">
        <v>45</v>
      </c>
      <c r="C42" s="4"/>
      <c r="D42" s="4"/>
      <c r="E42" s="4"/>
      <c r="F42" s="4"/>
      <c r="G42" s="60"/>
      <c r="R42" s="10"/>
      <c r="S42" s="60"/>
      <c r="T42" s="60"/>
      <c r="U42" s="60"/>
    </row>
    <row r="43" spans="1:22">
      <c r="B43" s="4" t="s">
        <v>34</v>
      </c>
      <c r="C43" s="4"/>
      <c r="D43" s="4"/>
      <c r="E43" s="4"/>
      <c r="F43" s="4"/>
      <c r="G43" s="60"/>
      <c r="R43" s="10"/>
      <c r="S43" s="60"/>
      <c r="T43" s="60"/>
      <c r="U43" s="60"/>
    </row>
    <row r="44" spans="1:22">
      <c r="B44" s="4" t="s">
        <v>46</v>
      </c>
      <c r="C44" s="4"/>
      <c r="D44" s="4"/>
      <c r="E44" s="4"/>
      <c r="F44" s="4"/>
      <c r="G44" s="60"/>
      <c r="R44" s="10"/>
      <c r="S44" s="60"/>
      <c r="T44" s="60"/>
      <c r="U44" s="60"/>
    </row>
    <row r="45" spans="1:22">
      <c r="R45" s="10"/>
      <c r="S45" s="60"/>
      <c r="T45" s="60"/>
      <c r="U45" s="60"/>
    </row>
    <row r="46" spans="1:22">
      <c r="R46" s="10"/>
      <c r="S46" s="60"/>
      <c r="T46" s="60"/>
      <c r="U46" s="60"/>
    </row>
    <row r="47" spans="1:22">
      <c r="R47" s="10"/>
      <c r="S47" s="60"/>
      <c r="T47" s="60"/>
      <c r="U47" s="60"/>
    </row>
    <row r="48" spans="1:22">
      <c r="R48" s="10"/>
      <c r="S48" s="80"/>
      <c r="T48" s="80"/>
      <c r="U48" s="60"/>
    </row>
    <row r="49" spans="18:21">
      <c r="R49" s="10"/>
      <c r="S49" s="60"/>
      <c r="T49" s="60"/>
      <c r="U49" s="60"/>
    </row>
    <row r="50" spans="18:21">
      <c r="R50" s="10"/>
      <c r="S50" s="60"/>
      <c r="T50" s="60"/>
      <c r="U50" s="60"/>
    </row>
    <row r="51" spans="18:21">
      <c r="R51" s="10"/>
      <c r="S51" s="60"/>
      <c r="T51" s="60"/>
      <c r="U51" s="60"/>
    </row>
  </sheetData>
  <mergeCells count="1">
    <mergeCell ref="Q20:R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Case6 Upper Bounds for (s1, s2)</vt:lpstr>
      <vt:lpstr>Case6.1</vt:lpstr>
      <vt:lpstr>Case 6.2</vt:lpstr>
      <vt:lpstr>Case 6.3</vt:lpstr>
      <vt:lpstr>Case 6.4</vt:lpstr>
      <vt:lpstr>Case 6.5</vt:lpstr>
      <vt:lpstr>Case7 Upper Bounds for (s1, s2)</vt:lpstr>
      <vt:lpstr>Case7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user</cp:lastModifiedBy>
  <dcterms:created xsi:type="dcterms:W3CDTF">2016-08-07T06:22:57Z</dcterms:created>
  <dcterms:modified xsi:type="dcterms:W3CDTF">2016-10-14T13:27:23Z</dcterms:modified>
</cp:coreProperties>
</file>