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465" windowWidth="14805" windowHeight="7650" tabRatio="675" firstSheet="1" activeTab="2"/>
  </bookViews>
  <sheets>
    <sheet name="Optimal Tau" sheetId="2" r:id="rId1"/>
    <sheet name="Out of bounds" sheetId="12" r:id="rId2"/>
    <sheet name="R&amp;S" sheetId="1" r:id="rId3"/>
    <sheet name="cgR-SPLINE trial(Startificatio)" sheetId="9" r:id="rId4"/>
    <sheet name="cgR-SPLINE trial(RandomInitail)" sheetId="10" r:id="rId5"/>
    <sheet name="cgR-SPLINE 找到最佳解" sheetId="7" r:id="rId6"/>
    <sheet name="cgR-SPLINE 未找到最佳解" sheetId="11" r:id="rId7"/>
  </sheets>
  <calcPr calcId="145621"/>
</workbook>
</file>

<file path=xl/calcChain.xml><?xml version="1.0" encoding="utf-8"?>
<calcChain xmlns="http://schemas.openxmlformats.org/spreadsheetml/2006/main">
  <c r="C21" i="1" l="1"/>
  <c r="F4" i="1"/>
  <c r="F5" i="1"/>
  <c r="F6" i="1"/>
  <c r="F7" i="1"/>
  <c r="F8" i="1"/>
  <c r="F9" i="1"/>
  <c r="F10" i="1"/>
  <c r="F11" i="1"/>
  <c r="F12" i="1"/>
  <c r="F3" i="1"/>
  <c r="C126" i="9" l="1"/>
  <c r="C125" i="9"/>
  <c r="C19" i="1"/>
</calcChain>
</file>

<file path=xl/sharedStrings.xml><?xml version="1.0" encoding="utf-8"?>
<sst xmlns="http://schemas.openxmlformats.org/spreadsheetml/2006/main" count="591" uniqueCount="104">
  <si>
    <t>Trial</t>
    <phoneticPr fontId="2" type="noConversion"/>
  </si>
  <si>
    <t>S1</t>
    <phoneticPr fontId="2" type="noConversion"/>
  </si>
  <si>
    <t>S2</t>
    <phoneticPr fontId="2" type="noConversion"/>
  </si>
  <si>
    <t>Optimal Tau</t>
    <phoneticPr fontId="2" type="noConversion"/>
  </si>
  <si>
    <t>Optimal Solution</t>
    <phoneticPr fontId="2" type="noConversion"/>
  </si>
  <si>
    <t>Incumbent solution</t>
    <phoneticPr fontId="4" type="noConversion"/>
  </si>
  <si>
    <t>Restart</t>
    <phoneticPr fontId="4" type="noConversion"/>
  </si>
  <si>
    <t>S1</t>
    <phoneticPr fontId="4" type="noConversion"/>
  </si>
  <si>
    <t>S2</t>
    <phoneticPr fontId="4" type="noConversion"/>
  </si>
  <si>
    <t>tau</t>
    <phoneticPr fontId="4" type="noConversion"/>
  </si>
  <si>
    <t>SecurityLevel
(constant)</t>
    <phoneticPr fontId="4" type="noConversion"/>
  </si>
  <si>
    <t>Constraint1: average wait - epsilon (Hr)</t>
    <phoneticPr fontId="4" type="noConversion"/>
  </si>
  <si>
    <t>Constraint 2: Cost - Budget
(constast)</t>
    <phoneticPr fontId="4" type="noConversion"/>
  </si>
  <si>
    <t>(SE of average wait)</t>
    <phoneticPr fontId="4" type="noConversion"/>
  </si>
  <si>
    <t>Total work</t>
    <phoneticPr fontId="4" type="noConversion"/>
  </si>
  <si>
    <t>Constraint1: Mean wait - epsilon (Hr)</t>
    <phoneticPr fontId="4" type="noConversion"/>
  </si>
  <si>
    <t>Current solution</t>
    <phoneticPr fontId="4" type="noConversion"/>
  </si>
  <si>
    <t>Restart</t>
    <phoneticPr fontId="4" type="noConversion"/>
  </si>
  <si>
    <t>S1</t>
    <phoneticPr fontId="4" type="noConversion"/>
  </si>
  <si>
    <t>S2</t>
    <phoneticPr fontId="4" type="noConversion"/>
  </si>
  <si>
    <t>tau</t>
    <phoneticPr fontId="4" type="noConversion"/>
  </si>
  <si>
    <t>SecurityLevel
(constant)</t>
    <phoneticPr fontId="4" type="noConversion"/>
  </si>
  <si>
    <t>Constraint1: average wait - epsilon (Hr)</t>
    <phoneticPr fontId="4" type="noConversion"/>
  </si>
  <si>
    <t>Constraint 2: Cost - Budget
(constast)</t>
    <phoneticPr fontId="4" type="noConversion"/>
  </si>
  <si>
    <t>(SE of average wait)</t>
    <phoneticPr fontId="4" type="noConversion"/>
  </si>
  <si>
    <t>Total work (corrected)</t>
    <phoneticPr fontId="4" type="noConversion"/>
  </si>
  <si>
    <t>Constraint1: Mean wait - epsilon (Hr)</t>
    <phoneticPr fontId="4" type="noConversion"/>
  </si>
  <si>
    <t>Trial1</t>
    <phoneticPr fontId="2" type="noConversion"/>
  </si>
  <si>
    <t>Parameters of cgRSPLINE</t>
    <phoneticPr fontId="4" type="noConversion"/>
  </si>
  <si>
    <t>Maximum number of restarts</t>
    <phoneticPr fontId="4" type="noConversion"/>
  </si>
  <si>
    <t>Total Budget (Total number of observation generated)</t>
    <phoneticPr fontId="4" type="noConversion"/>
  </si>
  <si>
    <t>Budget of rth restart (br)</t>
    <phoneticPr fontId="4" type="noConversion"/>
  </si>
  <si>
    <t>Maximum number of sample paths for each restart</t>
    <phoneticPr fontId="4" type="noConversion"/>
  </si>
  <si>
    <t>mk (same for each restart)</t>
    <phoneticPr fontId="4" type="noConversion"/>
  </si>
  <si>
    <t>Maximum number of SPLINE replications (bk)</t>
    <phoneticPr fontId="4" type="noConversion"/>
  </si>
  <si>
    <t>10*ceil(k^3.5)</t>
    <phoneticPr fontId="4" type="noConversion"/>
  </si>
  <si>
    <t>alpha_r (in cgRSPLINE paper)</t>
    <phoneticPr fontId="4" type="noConversion"/>
  </si>
  <si>
    <t>0.95*(1-0.65^(1+r))</t>
    <phoneticPr fontId="4" type="noConversion"/>
  </si>
  <si>
    <t>delta (in cgRSPLINE paper)</t>
    <phoneticPr fontId="4" type="noConversion"/>
  </si>
  <si>
    <t>Parameters of Algorithm for finding tauhat* (S1, S2)</t>
    <phoneticPr fontId="4" type="noConversion"/>
  </si>
  <si>
    <t>Error Tolerance of tauhat* (S1,S2)</t>
    <phoneticPr fontId="4" type="noConversion"/>
  </si>
  <si>
    <t>Error Tolerance of finding minimum average wait</t>
    <phoneticPr fontId="4" type="noConversion"/>
  </si>
  <si>
    <t>Maximum number of iteration for finding minimum average wait</t>
    <phoneticPr fontId="4" type="noConversion"/>
  </si>
  <si>
    <t>Parameters of Simulation experiments</t>
    <phoneticPr fontId="4" type="noConversion"/>
  </si>
  <si>
    <t>Number of waiting time discarded due to initial bias</t>
    <phoneticPr fontId="4" type="noConversion"/>
  </si>
  <si>
    <t>Number of random number streams</t>
    <phoneticPr fontId="4" type="noConversion"/>
  </si>
  <si>
    <t>0.1/sqrt(mk)</t>
    <phoneticPr fontId="4" type="noConversion"/>
  </si>
  <si>
    <t>第一階段每組解分配樣本 n0</t>
    <phoneticPr fontId="2" type="noConversion"/>
  </si>
  <si>
    <t>第二階段每次分配總預算</t>
    <phoneticPr fontId="2" type="noConversion"/>
  </si>
  <si>
    <t>滿足限制式（預算及mean waiting time）的最小tau值:</t>
    <phoneticPr fontId="4" type="noConversion"/>
  </si>
  <si>
    <t>S1\S2</t>
    <phoneticPr fontId="4" type="noConversion"/>
  </si>
  <si>
    <t>Infeasible</t>
    <phoneticPr fontId="2" type="noConversion"/>
  </si>
  <si>
    <t>Budget</t>
    <phoneticPr fontId="4" type="noConversion"/>
  </si>
  <si>
    <t>紅色：global optimum,  藍色: N1 optima</t>
    <phoneticPr fontId="2" type="noConversion"/>
  </si>
  <si>
    <t>Epsilon</t>
    <phoneticPr fontId="4" type="noConversion"/>
  </si>
  <si>
    <t>31 minutes (i.e., 31/60 hour)</t>
    <phoneticPr fontId="4" type="noConversion"/>
  </si>
  <si>
    <t xml:space="preserve">Note: Stopping rule of bisection search for tau: </t>
    <phoneticPr fontId="4" type="noConversion"/>
  </si>
  <si>
    <t>c1</t>
    <phoneticPr fontId="4" type="noConversion"/>
  </si>
  <si>
    <t xml:space="preserve">              1. Error tolerance = 1.E-7,  i.e., stop if interval length &lt; 1.E-7</t>
    <phoneticPr fontId="4" type="noConversion"/>
  </si>
  <si>
    <t>c2</t>
    <phoneticPr fontId="4" type="noConversion"/>
  </si>
  <si>
    <t xml:space="preserve">              2.  Maximum number of iterations = 1000 </t>
    <phoneticPr fontId="4" type="noConversion"/>
  </si>
  <si>
    <t>Beta1</t>
    <phoneticPr fontId="4" type="noConversion"/>
  </si>
  <si>
    <t>Beta2</t>
    <phoneticPr fontId="4" type="noConversion"/>
  </si>
  <si>
    <t>theta</t>
    <phoneticPr fontId="4" type="noConversion"/>
  </si>
  <si>
    <t>Lambda</t>
    <phoneticPr fontId="4" type="noConversion"/>
  </si>
  <si>
    <t>mu1</t>
    <phoneticPr fontId="4" type="noConversion"/>
  </si>
  <si>
    <t>mu2</t>
    <phoneticPr fontId="4" type="noConversion"/>
  </si>
  <si>
    <t>d1</t>
    <phoneticPr fontId="4" type="noConversion"/>
  </si>
  <si>
    <t>d2</t>
    <phoneticPr fontId="4" type="noConversion"/>
  </si>
  <si>
    <t>N</t>
    <phoneticPr fontId="4" type="noConversion"/>
  </si>
  <si>
    <t>Assumption</t>
    <phoneticPr fontId="4" type="noConversion"/>
  </si>
  <si>
    <t>d1 &lt; d2</t>
    <phoneticPr fontId="4" type="noConversion"/>
  </si>
  <si>
    <t>2000000*1.03^r</t>
    <phoneticPr fontId="4" type="noConversion"/>
  </si>
  <si>
    <t>1000*3^k</t>
    <phoneticPr fontId="4" type="noConversion"/>
  </si>
  <si>
    <t>200(不計入模擬樣本花費)</t>
    <phoneticPr fontId="2" type="noConversion"/>
  </si>
  <si>
    <t>Initial x0  (Startification)</t>
    <phoneticPr fontId="4" type="noConversion"/>
  </si>
  <si>
    <t>31 minutes</t>
    <phoneticPr fontId="4" type="noConversion"/>
  </si>
  <si>
    <t>Infeasible</t>
    <phoneticPr fontId="2" type="noConversion"/>
  </si>
  <si>
    <t xml:space="preserve">Initial x0  </t>
    <phoneticPr fontId="4" type="noConversion"/>
  </si>
  <si>
    <t>Trial2</t>
    <phoneticPr fontId="2" type="noConversion"/>
  </si>
  <si>
    <t>Trial8</t>
    <phoneticPr fontId="2" type="noConversion"/>
  </si>
  <si>
    <t>Trial7</t>
    <phoneticPr fontId="2" type="noConversion"/>
  </si>
  <si>
    <t>Trial5</t>
    <phoneticPr fontId="2" type="noConversion"/>
  </si>
  <si>
    <t>Trial3</t>
    <phoneticPr fontId="2" type="noConversion"/>
  </si>
  <si>
    <t>Trial4</t>
    <phoneticPr fontId="2" type="noConversion"/>
  </si>
  <si>
    <t>Trial6</t>
    <phoneticPr fontId="2" type="noConversion"/>
  </si>
  <si>
    <t>Trial4</t>
    <phoneticPr fontId="2" type="noConversion"/>
  </si>
  <si>
    <t>Trial5</t>
    <phoneticPr fontId="2" type="noConversion"/>
  </si>
  <si>
    <t>Trial6</t>
    <phoneticPr fontId="2" type="noConversion"/>
  </si>
  <si>
    <t>Trial7</t>
    <phoneticPr fontId="2" type="noConversion"/>
  </si>
  <si>
    <t>Trial8</t>
    <phoneticPr fontId="2" type="noConversion"/>
  </si>
  <si>
    <t>Trial9</t>
    <phoneticPr fontId="2" type="noConversion"/>
  </si>
  <si>
    <t>Parameters of Problem--Case11</t>
    <phoneticPr fontId="4" type="noConversion"/>
  </si>
  <si>
    <t>Number of waiting time discarded due to initial bias</t>
  </si>
  <si>
    <t>Number of waiting time discarded due to initial bias</t>
    <phoneticPr fontId="4" type="noConversion"/>
  </si>
  <si>
    <t>200(不計入模擬樣本花費)</t>
    <phoneticPr fontId="2" type="noConversion"/>
  </si>
  <si>
    <t>R&amp;S 10次皆找到(3,20)這組解</t>
    <phoneticPr fontId="2" type="noConversion"/>
  </si>
  <si>
    <t xml:space="preserve">average optimal tau = </t>
  </si>
  <si>
    <t xml:space="preserve">average optimal tau = </t>
    <phoneticPr fontId="2" type="noConversion"/>
  </si>
  <si>
    <t>SE</t>
    <phoneticPr fontId="2" type="noConversion"/>
  </si>
  <si>
    <t>cgR-SPLINE(startification) 8次中7次收斂至(3,20)</t>
    <phoneticPr fontId="2" type="noConversion"/>
  </si>
  <si>
    <t>cgR-SPLINE(startification) 9次中2次收斂至(3,20)</t>
    <phoneticPr fontId="2" type="noConversion"/>
  </si>
  <si>
    <t>NaN</t>
  </si>
  <si>
    <t>與真實tau*誤差=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</si>
</sst>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.00000_ "/>
    <numFmt numFmtId="177" formatCode="0.000000_ "/>
    <numFmt numFmtId="178" formatCode="0.0000000_ "/>
    <numFmt numFmtId="179" formatCode="0.000000_);[Red]\(0.000000\)"/>
    <numFmt numFmtId="180" formatCode="0.000000"/>
    <numFmt numFmtId="181" formatCode="0.00000"/>
    <numFmt numFmtId="182" formatCode="0.0000"/>
    <numFmt numFmtId="183" formatCode="0.0000_ "/>
    <numFmt numFmtId="184" formatCode="0.000000000_ "/>
  </numFmts>
  <fonts count="11">
    <font>
      <sz val="12"/>
      <color theme="1"/>
      <name val="新細明體"/>
      <family val="2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12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0070C0"/>
      <name val="新細明體"/>
      <family val="2"/>
      <scheme val="minor"/>
    </font>
    <font>
      <b/>
      <sz val="12"/>
      <color rgb="FF0070C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3" xfId="0" applyBorder="1"/>
    <xf numFmtId="0" fontId="0" fillId="0" borderId="15" xfId="0" applyBorder="1" applyAlignment="1">
      <alignment vertical="center"/>
    </xf>
    <xf numFmtId="0" fontId="0" fillId="0" borderId="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8" xfId="0" applyBorder="1"/>
    <xf numFmtId="0" fontId="0" fillId="0" borderId="20" xfId="0" applyBorder="1"/>
    <xf numFmtId="0" fontId="0" fillId="0" borderId="21" xfId="0" applyBorder="1" applyAlignment="1">
      <alignment vertical="center"/>
    </xf>
    <xf numFmtId="0" fontId="7" fillId="0" borderId="1" xfId="0" applyFont="1" applyBorder="1"/>
    <xf numFmtId="11" fontId="7" fillId="0" borderId="22" xfId="0" applyNumberFormat="1" applyFont="1" applyBorder="1"/>
    <xf numFmtId="0" fontId="0" fillId="0" borderId="23" xfId="0" applyBorder="1"/>
    <xf numFmtId="0" fontId="0" fillId="0" borderId="21" xfId="0" applyBorder="1"/>
    <xf numFmtId="0" fontId="7" fillId="0" borderId="16" xfId="0" applyFont="1" applyBorder="1"/>
    <xf numFmtId="0" fontId="7" fillId="0" borderId="22" xfId="0" applyFont="1" applyBorder="1"/>
    <xf numFmtId="0" fontId="8" fillId="0" borderId="21" xfId="0" applyFont="1" applyBorder="1"/>
    <xf numFmtId="0" fontId="7" fillId="0" borderId="10" xfId="0" applyFont="1" applyBorder="1"/>
    <xf numFmtId="0" fontId="0" fillId="0" borderId="24" xfId="0" applyBorder="1"/>
    <xf numFmtId="0" fontId="7" fillId="0" borderId="25" xfId="0" applyFont="1" applyBorder="1"/>
    <xf numFmtId="0" fontId="9" fillId="0" borderId="21" xfId="0" applyFont="1" applyBorder="1"/>
    <xf numFmtId="0" fontId="7" fillId="0" borderId="24" xfId="0" applyFont="1" applyBorder="1"/>
    <xf numFmtId="0" fontId="7" fillId="0" borderId="17" xfId="0" applyFont="1" applyBorder="1"/>
    <xf numFmtId="0" fontId="7" fillId="0" borderId="21" xfId="0" applyFont="1" applyBorder="1"/>
    <xf numFmtId="0" fontId="7" fillId="0" borderId="26" xfId="0" applyFont="1" applyBorder="1"/>
    <xf numFmtId="0" fontId="9" fillId="0" borderId="1" xfId="0" applyFont="1" applyBorder="1"/>
    <xf numFmtId="0" fontId="7" fillId="0" borderId="16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7" fillId="0" borderId="18" xfId="0" applyFont="1" applyBorder="1"/>
    <xf numFmtId="0" fontId="7" fillId="0" borderId="23" xfId="0" applyFont="1" applyBorder="1"/>
    <xf numFmtId="0" fontId="0" fillId="0" borderId="1" xfId="0" applyFill="1" applyBorder="1" applyAlignment="1">
      <alignment vertical="center"/>
    </xf>
    <xf numFmtId="177" fontId="5" fillId="0" borderId="21" xfId="0" applyNumberFormat="1" applyFont="1" applyBorder="1"/>
    <xf numFmtId="178" fontId="7" fillId="0" borderId="10" xfId="0" applyNumberFormat="1" applyFont="1" applyBorder="1"/>
    <xf numFmtId="179" fontId="0" fillId="0" borderId="0" xfId="0" applyNumberForma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184" fontId="0" fillId="0" borderId="0" xfId="0" applyNumberFormat="1"/>
    <xf numFmtId="0" fontId="10" fillId="0" borderId="0" xfId="0" applyFont="1" applyAlignment="1">
      <alignment horizontal="center"/>
    </xf>
    <xf numFmtId="0" fontId="7" fillId="2" borderId="1" xfId="0" applyFont="1" applyFill="1" applyBorder="1"/>
    <xf numFmtId="0" fontId="7" fillId="2" borderId="25" xfId="0" applyFont="1" applyFill="1" applyBorder="1"/>
    <xf numFmtId="0" fontId="7" fillId="2" borderId="16" xfId="0" applyFont="1" applyFill="1" applyBorder="1"/>
    <xf numFmtId="0" fontId="7" fillId="0" borderId="20" xfId="0" applyFont="1" applyBorder="1"/>
    <xf numFmtId="0" fontId="9" fillId="0" borderId="28" xfId="0" applyFont="1" applyBorder="1"/>
    <xf numFmtId="0" fontId="0" fillId="0" borderId="27" xfId="0" applyBorder="1"/>
    <xf numFmtId="0" fontId="0" fillId="0" borderId="4" xfId="0" applyBorder="1" applyAlignment="1">
      <alignment horizontal="righ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AF85"/>
  <sheetViews>
    <sheetView topLeftCell="N60" workbookViewId="0">
      <selection sqref="A1:AF83"/>
    </sheetView>
  </sheetViews>
  <sheetFormatPr defaultRowHeight="16.5"/>
  <cols>
    <col min="22" max="22" width="10.875" customWidth="1"/>
  </cols>
  <sheetData>
    <row r="1" spans="1:32">
      <c r="A1" s="35" t="s">
        <v>49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32" ht="17.25" thickBot="1">
      <c r="A2" s="6" t="s">
        <v>50</v>
      </c>
      <c r="B2" s="35">
        <v>0</v>
      </c>
      <c r="C2" s="35">
        <v>1</v>
      </c>
      <c r="D2" s="35">
        <v>2</v>
      </c>
      <c r="E2" s="35">
        <v>3</v>
      </c>
      <c r="F2" s="35">
        <v>4</v>
      </c>
      <c r="G2" s="35">
        <v>5</v>
      </c>
      <c r="H2" s="35">
        <v>6</v>
      </c>
      <c r="I2" s="35">
        <v>7</v>
      </c>
      <c r="J2" s="35">
        <v>8</v>
      </c>
      <c r="K2" s="35">
        <v>9</v>
      </c>
      <c r="L2" s="35">
        <v>10</v>
      </c>
      <c r="M2" s="35">
        <v>11</v>
      </c>
      <c r="N2" s="35">
        <v>12</v>
      </c>
      <c r="O2" s="36">
        <v>13</v>
      </c>
      <c r="P2" s="36">
        <v>14</v>
      </c>
      <c r="Q2" s="36">
        <v>15</v>
      </c>
      <c r="R2" s="36">
        <v>16</v>
      </c>
      <c r="S2" s="36">
        <v>17</v>
      </c>
      <c r="T2" s="36">
        <v>18</v>
      </c>
      <c r="U2" s="36">
        <v>19</v>
      </c>
      <c r="V2" s="36">
        <v>20</v>
      </c>
      <c r="W2" s="37">
        <v>21</v>
      </c>
      <c r="X2" s="37">
        <v>22</v>
      </c>
      <c r="Y2" s="37">
        <v>23</v>
      </c>
      <c r="Z2" s="37">
        <v>24</v>
      </c>
      <c r="AA2" s="37">
        <v>25</v>
      </c>
      <c r="AB2" s="37">
        <v>26</v>
      </c>
      <c r="AC2" s="37">
        <v>27</v>
      </c>
      <c r="AD2" s="37">
        <v>28</v>
      </c>
      <c r="AE2" s="36">
        <v>29</v>
      </c>
      <c r="AF2" s="38">
        <v>30</v>
      </c>
    </row>
    <row r="3" spans="1:32">
      <c r="A3" s="39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40"/>
      <c r="V3" s="41"/>
      <c r="W3" s="42" t="s">
        <v>51</v>
      </c>
      <c r="X3" s="43" t="s">
        <v>51</v>
      </c>
      <c r="Y3" s="44" t="s">
        <v>51</v>
      </c>
      <c r="Z3" s="43" t="s">
        <v>51</v>
      </c>
      <c r="AA3" s="43" t="s">
        <v>51</v>
      </c>
      <c r="AB3" s="43" t="s">
        <v>51</v>
      </c>
      <c r="AC3" s="43" t="s">
        <v>51</v>
      </c>
      <c r="AD3" s="45" t="s">
        <v>51</v>
      </c>
      <c r="AE3" s="46"/>
      <c r="AF3" s="47"/>
    </row>
    <row r="4" spans="1:32" ht="17.25" thickBot="1">
      <c r="A4" s="39">
        <v>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48"/>
      <c r="N4" s="48"/>
      <c r="O4" s="48"/>
      <c r="P4" s="48"/>
      <c r="Q4" s="48"/>
      <c r="R4" s="48"/>
      <c r="S4" s="48"/>
      <c r="T4" s="48"/>
      <c r="U4" s="48"/>
      <c r="V4" s="49"/>
      <c r="W4" s="46" t="s">
        <v>51</v>
      </c>
      <c r="X4" s="40" t="s">
        <v>51</v>
      </c>
      <c r="Y4" s="40" t="s">
        <v>51</v>
      </c>
      <c r="Z4" s="50" t="s">
        <v>51</v>
      </c>
      <c r="AA4" s="50" t="s">
        <v>51</v>
      </c>
      <c r="AB4" s="50" t="s">
        <v>51</v>
      </c>
      <c r="AC4" s="50" t="s">
        <v>51</v>
      </c>
      <c r="AD4" s="45" t="s">
        <v>51</v>
      </c>
      <c r="AE4" s="46"/>
      <c r="AF4" s="51"/>
    </row>
    <row r="5" spans="1:32">
      <c r="A5" s="39">
        <v>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48"/>
      <c r="N5" s="48"/>
      <c r="O5" s="48"/>
      <c r="P5" s="48"/>
      <c r="Q5" s="48"/>
      <c r="R5" s="48"/>
      <c r="S5" s="48"/>
      <c r="T5" s="48"/>
      <c r="U5" s="52"/>
      <c r="V5" s="72">
        <v>1.36288246282393E-2</v>
      </c>
      <c r="W5" s="48">
        <v>1.8175017104085499E-2</v>
      </c>
      <c r="X5" s="50" t="s">
        <v>51</v>
      </c>
      <c r="Y5" s="50" t="s">
        <v>51</v>
      </c>
      <c r="Z5" s="50" t="s">
        <v>51</v>
      </c>
      <c r="AA5" s="50" t="s">
        <v>51</v>
      </c>
      <c r="AB5" s="50" t="s">
        <v>51</v>
      </c>
      <c r="AC5" s="50" t="s">
        <v>51</v>
      </c>
      <c r="AD5" s="42"/>
      <c r="AE5" s="40"/>
      <c r="AF5" s="51"/>
    </row>
    <row r="6" spans="1:32" ht="17.25" thickBot="1">
      <c r="A6" s="39">
        <v>3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48"/>
      <c r="N6" s="48"/>
      <c r="O6" s="48"/>
      <c r="P6" s="48"/>
      <c r="Q6" s="48"/>
      <c r="R6" s="48"/>
      <c r="S6" s="48"/>
      <c r="T6" s="48"/>
      <c r="U6" s="53"/>
      <c r="V6" s="71">
        <v>1.28736663800273E-2</v>
      </c>
      <c r="W6" s="48">
        <v>3.7775680772203502E-2</v>
      </c>
      <c r="X6" s="48">
        <v>8.2293171928862693E-2</v>
      </c>
      <c r="Y6" s="50" t="s">
        <v>51</v>
      </c>
      <c r="Z6" s="50" t="s">
        <v>51</v>
      </c>
      <c r="AA6" s="50" t="s">
        <v>51</v>
      </c>
      <c r="AB6" s="50" t="s">
        <v>51</v>
      </c>
      <c r="AC6" s="50" t="s">
        <v>51</v>
      </c>
      <c r="AD6" s="46"/>
      <c r="AE6" s="40"/>
      <c r="AF6" s="54"/>
    </row>
    <row r="7" spans="1:32">
      <c r="A7" s="39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48"/>
      <c r="N7" s="48"/>
      <c r="O7" s="48"/>
      <c r="P7" s="48"/>
      <c r="Q7" s="48"/>
      <c r="R7" s="48"/>
      <c r="S7" s="48"/>
      <c r="T7" s="52"/>
      <c r="U7" s="55">
        <v>1.31546592721052E-2</v>
      </c>
      <c r="V7" s="48">
        <v>1.8175017104085499E-2</v>
      </c>
      <c r="W7" s="48">
        <v>5.9044829266562703E-2</v>
      </c>
      <c r="X7" s="48">
        <v>0.107927204436296</v>
      </c>
      <c r="Y7" s="50" t="s">
        <v>51</v>
      </c>
      <c r="Z7" s="40" t="s">
        <v>51</v>
      </c>
      <c r="AA7" s="50" t="s">
        <v>51</v>
      </c>
      <c r="AB7" s="50" t="s">
        <v>51</v>
      </c>
      <c r="AC7" s="56"/>
      <c r="AD7" s="40"/>
      <c r="AE7" s="40"/>
      <c r="AF7" s="51"/>
    </row>
    <row r="8" spans="1:32" ht="17.25" thickBot="1">
      <c r="A8" s="39">
        <v>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48"/>
      <c r="N8" s="48"/>
      <c r="O8" s="48"/>
      <c r="P8" s="48"/>
      <c r="Q8" s="48"/>
      <c r="R8" s="48"/>
      <c r="S8" s="48"/>
      <c r="T8" s="57"/>
      <c r="U8" s="58">
        <v>1.31518778227334E-2</v>
      </c>
      <c r="V8" s="48">
        <v>3.7775680772203502E-2</v>
      </c>
      <c r="W8" s="48">
        <v>8.2293171928862693E-2</v>
      </c>
      <c r="X8" s="48">
        <v>0.13649313810202399</v>
      </c>
      <c r="Y8" s="48">
        <v>0.205792607516501</v>
      </c>
      <c r="Z8" s="50" t="s">
        <v>51</v>
      </c>
      <c r="AA8" s="50" t="s">
        <v>51</v>
      </c>
      <c r="AB8" s="50" t="s">
        <v>51</v>
      </c>
      <c r="AC8" s="51"/>
      <c r="AD8" s="40"/>
      <c r="AE8" s="40"/>
      <c r="AF8" s="51"/>
    </row>
    <row r="9" spans="1:32">
      <c r="A9" s="39">
        <v>6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48"/>
      <c r="N9" s="48"/>
      <c r="O9" s="48"/>
      <c r="P9" s="48"/>
      <c r="Q9" s="48"/>
      <c r="R9" s="48"/>
      <c r="S9" s="52"/>
      <c r="T9" s="59">
        <v>1.38407399178048E-2</v>
      </c>
      <c r="U9" s="48">
        <v>1.8175017104085499E-2</v>
      </c>
      <c r="V9" s="48">
        <v>5.9044829266562703E-2</v>
      </c>
      <c r="W9" s="48">
        <v>0.107927204436296</v>
      </c>
      <c r="X9" s="48">
        <v>0.16874931316053399</v>
      </c>
      <c r="Y9" s="48">
        <v>0.24929576501146999</v>
      </c>
      <c r="Z9" s="50" t="s">
        <v>51</v>
      </c>
      <c r="AA9" s="50" t="s">
        <v>51</v>
      </c>
      <c r="AB9" s="56"/>
      <c r="AC9" s="40"/>
      <c r="AD9" s="40"/>
      <c r="AE9" s="40"/>
      <c r="AF9" s="51"/>
    </row>
    <row r="10" spans="1:32" ht="17.25" thickBot="1">
      <c r="A10" s="39">
        <v>7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48"/>
      <c r="N10" s="48"/>
      <c r="O10" s="48"/>
      <c r="P10" s="48"/>
      <c r="Q10" s="48"/>
      <c r="R10" s="48"/>
      <c r="S10" s="57"/>
      <c r="T10" s="58">
        <v>1.38407303108691E-2</v>
      </c>
      <c r="U10" s="48">
        <v>3.7775680772203502E-2</v>
      </c>
      <c r="V10" s="48">
        <v>8.2293171928862693E-2</v>
      </c>
      <c r="W10" s="48">
        <v>0.13649313810202399</v>
      </c>
      <c r="X10" s="48">
        <v>0.205792607516501</v>
      </c>
      <c r="Y10" s="48">
        <v>0.30199781276931698</v>
      </c>
      <c r="Z10" s="48">
        <v>0.46041144598797201</v>
      </c>
      <c r="AA10" s="50" t="s">
        <v>51</v>
      </c>
      <c r="AB10" s="51"/>
      <c r="AC10" s="40"/>
      <c r="AD10" s="40"/>
      <c r="AE10" s="40"/>
      <c r="AF10" s="51"/>
    </row>
    <row r="11" spans="1:32">
      <c r="A11" s="39">
        <v>8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48"/>
      <c r="N11" s="48"/>
      <c r="O11" s="48"/>
      <c r="P11" s="48"/>
      <c r="Q11" s="48"/>
      <c r="R11" s="52"/>
      <c r="S11" s="59">
        <v>1.52212102038551E-2</v>
      </c>
      <c r="T11" s="48">
        <v>1.8175017104085499E-2</v>
      </c>
      <c r="U11" s="48">
        <v>5.9044829266562703E-2</v>
      </c>
      <c r="V11" s="48">
        <v>0.107927204436296</v>
      </c>
      <c r="W11" s="48">
        <v>0.16874931316053399</v>
      </c>
      <c r="X11" s="48">
        <v>0.24929576501146999</v>
      </c>
      <c r="Y11" s="48">
        <v>0.368861654225278</v>
      </c>
      <c r="Z11" s="52">
        <v>0.60636917832860304</v>
      </c>
      <c r="AA11" s="60"/>
      <c r="AB11" s="40"/>
      <c r="AC11" s="40"/>
      <c r="AD11" s="40"/>
      <c r="AE11" s="40"/>
      <c r="AF11" s="51"/>
    </row>
    <row r="12" spans="1:32" ht="17.25" thickBot="1">
      <c r="A12" s="39">
        <v>9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48"/>
      <c r="N12" s="48"/>
      <c r="O12" s="48"/>
      <c r="P12" s="48"/>
      <c r="Q12" s="48"/>
      <c r="R12" s="57"/>
      <c r="S12" s="61">
        <v>1.5221210207624999E-2</v>
      </c>
      <c r="T12" s="48">
        <v>3.7775680772203502E-2</v>
      </c>
      <c r="U12" s="48">
        <v>8.2293171928862693E-2</v>
      </c>
      <c r="V12" s="48">
        <v>0.13649313810202399</v>
      </c>
      <c r="W12" s="48">
        <v>0.205792607516501</v>
      </c>
      <c r="X12" s="48">
        <v>0.30199781276931698</v>
      </c>
      <c r="Y12" s="48">
        <v>0.46041144598797201</v>
      </c>
      <c r="Z12" s="53">
        <v>0.999999999999998</v>
      </c>
      <c r="AA12" s="61"/>
      <c r="AB12" s="40"/>
      <c r="AC12" s="40"/>
      <c r="AD12" s="40"/>
      <c r="AE12" s="40"/>
      <c r="AF12" s="51"/>
    </row>
    <row r="13" spans="1:32">
      <c r="A13" s="39">
        <v>10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48"/>
      <c r="N13" s="48"/>
      <c r="O13" s="48"/>
      <c r="P13" s="48"/>
      <c r="Q13" s="52"/>
      <c r="R13" s="60">
        <v>1.77775208210986E-2</v>
      </c>
      <c r="S13" s="48">
        <v>1.8175017104085499E-2</v>
      </c>
      <c r="T13" s="48">
        <v>5.9044829266562703E-2</v>
      </c>
      <c r="U13" s="48">
        <v>0.107927204436296</v>
      </c>
      <c r="V13" s="48">
        <v>0.16874931316053399</v>
      </c>
      <c r="W13" s="48">
        <v>0.24929576501146999</v>
      </c>
      <c r="X13" s="48">
        <v>0.368861654225278</v>
      </c>
      <c r="Y13" s="52">
        <v>0.60636917832860304</v>
      </c>
      <c r="Z13" s="55"/>
      <c r="AA13" s="48"/>
      <c r="AB13" s="40"/>
      <c r="AC13" s="40"/>
      <c r="AD13" s="40"/>
      <c r="AE13" s="40"/>
      <c r="AF13" s="51"/>
    </row>
    <row r="14" spans="1:32" ht="17.25" thickBot="1">
      <c r="A14" s="39">
        <v>11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48"/>
      <c r="N14" s="48"/>
      <c r="O14" s="48"/>
      <c r="P14" s="48"/>
      <c r="Q14" s="57"/>
      <c r="R14" s="61">
        <v>1.77775208971616E-2</v>
      </c>
      <c r="S14" s="48">
        <v>3.7775680772203502E-2</v>
      </c>
      <c r="T14" s="48">
        <v>8.2293171928862693E-2</v>
      </c>
      <c r="U14" s="48">
        <v>0.13649313810202399</v>
      </c>
      <c r="V14" s="48">
        <v>0.205792607516501</v>
      </c>
      <c r="W14" s="48">
        <v>0.30199781276931698</v>
      </c>
      <c r="X14" s="48">
        <v>0.46041144598797201</v>
      </c>
      <c r="Y14" s="57">
        <v>0.999999999999998</v>
      </c>
      <c r="Z14" s="61"/>
      <c r="AA14" s="48"/>
      <c r="AB14" s="40"/>
      <c r="AC14" s="40"/>
      <c r="AD14" s="40"/>
      <c r="AE14" s="40"/>
      <c r="AF14" s="51"/>
    </row>
    <row r="15" spans="1:32">
      <c r="A15" s="39">
        <v>12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48"/>
      <c r="N15" s="48"/>
      <c r="O15" s="48"/>
      <c r="P15" s="52"/>
      <c r="Q15" s="59">
        <v>2.2090708682307302E-2</v>
      </c>
      <c r="R15" s="48">
        <v>1.8175017104085499E-2</v>
      </c>
      <c r="S15" s="48">
        <v>5.9044829266562703E-2</v>
      </c>
      <c r="T15" s="48">
        <v>0.107927204436296</v>
      </c>
      <c r="U15" s="48">
        <v>0.16874931316053399</v>
      </c>
      <c r="V15" s="48">
        <v>0.24929576501146999</v>
      </c>
      <c r="W15" s="48">
        <v>0.368861654225278</v>
      </c>
      <c r="X15" s="52">
        <v>0.60636917832860304</v>
      </c>
      <c r="Y15" s="62"/>
      <c r="Z15" s="61"/>
      <c r="AA15" s="48"/>
      <c r="AB15" s="40"/>
      <c r="AC15" s="40"/>
      <c r="AD15" s="40"/>
      <c r="AE15" s="40"/>
      <c r="AF15" s="51"/>
    </row>
    <row r="16" spans="1:32" ht="17.25" thickBot="1">
      <c r="A16" s="39">
        <v>13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48"/>
      <c r="N16" s="48"/>
      <c r="O16" s="48"/>
      <c r="P16" s="57"/>
      <c r="Q16" s="61">
        <v>2.2090708772808498E-2</v>
      </c>
      <c r="R16" s="48">
        <v>3.7775680772203502E-2</v>
      </c>
      <c r="S16" s="48">
        <v>8.2293171928862693E-2</v>
      </c>
      <c r="T16" s="48">
        <v>0.13649313810202399</v>
      </c>
      <c r="U16" s="48">
        <v>0.205792607516501</v>
      </c>
      <c r="V16" s="48">
        <v>0.30199781276931698</v>
      </c>
      <c r="W16" s="48">
        <v>0.46041144598797201</v>
      </c>
      <c r="X16" s="57">
        <v>0.999999999999998</v>
      </c>
      <c r="Y16" s="61"/>
      <c r="Z16" s="48"/>
      <c r="AA16" s="48"/>
      <c r="AB16" s="40"/>
      <c r="AC16" s="40"/>
      <c r="AD16" s="40"/>
      <c r="AE16" s="40"/>
      <c r="AF16" s="51"/>
    </row>
    <row r="17" spans="1:32">
      <c r="A17" s="39">
        <v>14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48"/>
      <c r="N17" s="48"/>
      <c r="O17" s="52"/>
      <c r="P17" s="59">
        <v>2.8690589011780499E-2</v>
      </c>
      <c r="Q17" s="63">
        <v>2.2090708200344301E-2</v>
      </c>
      <c r="R17" s="48">
        <v>5.9044829266562703E-2</v>
      </c>
      <c r="S17" s="48">
        <v>0.107927204436296</v>
      </c>
      <c r="T17" s="48">
        <v>0.16874931316053399</v>
      </c>
      <c r="U17" s="48">
        <v>0.24929576501146999</v>
      </c>
      <c r="V17" s="48">
        <v>0.368861654225278</v>
      </c>
      <c r="W17" s="52">
        <v>0.60636917832860304</v>
      </c>
      <c r="X17" s="60"/>
      <c r="Y17" s="48"/>
      <c r="Z17" s="48"/>
      <c r="AA17" s="48"/>
      <c r="AB17" s="40"/>
      <c r="AC17" s="40"/>
      <c r="AD17" s="40"/>
      <c r="AE17" s="40"/>
      <c r="AF17" s="51"/>
    </row>
    <row r="18" spans="1:32" ht="17.25" thickBot="1">
      <c r="A18" s="39">
        <v>15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48"/>
      <c r="N18" s="48"/>
      <c r="O18" s="57"/>
      <c r="P18" s="61">
        <v>2.86905890707219E-2</v>
      </c>
      <c r="Q18" s="48">
        <v>3.7775680772203502E-2</v>
      </c>
      <c r="R18" s="48">
        <v>8.2293171928862693E-2</v>
      </c>
      <c r="S18" s="48">
        <v>0.13649313810202399</v>
      </c>
      <c r="T18" s="48">
        <v>0.205792607516501</v>
      </c>
      <c r="U18" s="48">
        <v>0.30199781276931698</v>
      </c>
      <c r="V18" s="48">
        <v>0.46041144598797201</v>
      </c>
      <c r="W18" s="57">
        <v>0.999999999999998</v>
      </c>
      <c r="X18" s="61"/>
      <c r="Y18" s="48"/>
      <c r="Z18" s="48"/>
      <c r="AA18" s="48"/>
      <c r="AB18" s="40"/>
      <c r="AC18" s="40"/>
      <c r="AD18" s="40"/>
      <c r="AE18" s="40"/>
      <c r="AF18" s="51"/>
    </row>
    <row r="19" spans="1:32">
      <c r="A19" s="39">
        <v>16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48"/>
      <c r="N19" s="52"/>
      <c r="O19" s="59">
        <v>3.7930641720521303E-2</v>
      </c>
      <c r="P19" s="63">
        <v>2.8690588326887499E-2</v>
      </c>
      <c r="Q19" s="48">
        <v>5.9044829266562703E-2</v>
      </c>
      <c r="R19" s="48">
        <v>0.107927204436296</v>
      </c>
      <c r="S19" s="48">
        <v>0.16874931316053399</v>
      </c>
      <c r="T19" s="48">
        <v>0.24929576501146999</v>
      </c>
      <c r="U19" s="48">
        <v>0.368861654225278</v>
      </c>
      <c r="V19" s="52">
        <v>0.60636917832860304</v>
      </c>
      <c r="W19" s="60"/>
      <c r="X19" s="48"/>
      <c r="Y19" s="48"/>
      <c r="Z19" s="48"/>
      <c r="AA19" s="48"/>
      <c r="AB19" s="40"/>
      <c r="AC19" s="40"/>
      <c r="AD19" s="40"/>
      <c r="AE19" s="40"/>
      <c r="AF19" s="51"/>
    </row>
    <row r="20" spans="1:32" ht="17.25" thickBot="1">
      <c r="A20" s="39">
        <v>17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48"/>
      <c r="N20" s="57"/>
      <c r="O20" s="61">
        <v>3.7930641757398902E-2</v>
      </c>
      <c r="P20" s="48">
        <v>3.7775680772203502E-2</v>
      </c>
      <c r="Q20" s="48">
        <v>8.2293171928862693E-2</v>
      </c>
      <c r="R20" s="48">
        <v>0.13649313810202399</v>
      </c>
      <c r="S20" s="48">
        <v>0.205792607516501</v>
      </c>
      <c r="T20" s="48">
        <v>0.30199781276931698</v>
      </c>
      <c r="U20" s="48">
        <v>0.46041144598797201</v>
      </c>
      <c r="V20" s="57">
        <v>0.999999999999998</v>
      </c>
      <c r="W20" s="61"/>
      <c r="X20" s="48"/>
      <c r="Y20" s="48"/>
      <c r="Z20" s="48"/>
      <c r="AA20" s="48"/>
      <c r="AB20" s="40"/>
      <c r="AC20" s="40"/>
      <c r="AD20" s="40"/>
      <c r="AE20" s="40"/>
      <c r="AF20" s="51"/>
    </row>
    <row r="21" spans="1:32">
      <c r="A21" s="39">
        <v>18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52"/>
      <c r="N21" s="59">
        <v>4.9988444233486799E-2</v>
      </c>
      <c r="O21" s="48">
        <v>3.7930642223992998E-2</v>
      </c>
      <c r="P21" s="48">
        <v>5.9044829266562703E-2</v>
      </c>
      <c r="Q21" s="48">
        <v>0.107927204436296</v>
      </c>
      <c r="R21" s="48">
        <v>0.16874931316053399</v>
      </c>
      <c r="S21" s="48">
        <v>0.24929576501146999</v>
      </c>
      <c r="T21" s="48">
        <v>0.368861654225278</v>
      </c>
      <c r="U21" s="52">
        <v>0.60636917832860304</v>
      </c>
      <c r="V21" s="60"/>
      <c r="W21" s="48"/>
      <c r="X21" s="48"/>
      <c r="Y21" s="48"/>
      <c r="Z21" s="48"/>
      <c r="AA21" s="48"/>
      <c r="AB21" s="40"/>
      <c r="AC21" s="40"/>
      <c r="AD21" s="40"/>
      <c r="AE21" s="40"/>
      <c r="AF21" s="51"/>
    </row>
    <row r="22" spans="1:32" ht="17.25" thickBot="1">
      <c r="A22" s="39">
        <v>19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57"/>
      <c r="N22" s="61">
        <v>4.9988444340316199E-2</v>
      </c>
      <c r="O22" s="63">
        <v>3.7930641227636598E-2</v>
      </c>
      <c r="P22" s="48">
        <v>8.2293171928862693E-2</v>
      </c>
      <c r="Q22" s="48">
        <v>0.13649313810202399</v>
      </c>
      <c r="R22" s="48">
        <v>0.205792607516501</v>
      </c>
      <c r="S22" s="48">
        <v>0.30199781276931698</v>
      </c>
      <c r="T22" s="48">
        <v>0.46041144598797201</v>
      </c>
      <c r="U22" s="57">
        <v>0.999999999999998</v>
      </c>
      <c r="V22" s="61"/>
      <c r="W22" s="48"/>
      <c r="X22" s="48"/>
      <c r="Y22" s="48"/>
      <c r="Z22" s="48"/>
      <c r="AA22" s="48"/>
      <c r="AB22" s="40"/>
      <c r="AC22" s="40"/>
      <c r="AD22" s="40"/>
      <c r="AE22" s="40"/>
      <c r="AF22" s="51"/>
    </row>
    <row r="23" spans="1:32">
      <c r="A23" s="39">
        <v>20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64"/>
      <c r="M23" s="59">
        <v>6.49618735724211E-2</v>
      </c>
      <c r="N23" s="48">
        <v>4.9988444487020299E-2</v>
      </c>
      <c r="O23" s="48">
        <v>5.9044829266562703E-2</v>
      </c>
      <c r="P23" s="48">
        <v>0.107927204436296</v>
      </c>
      <c r="Q23" s="48">
        <v>0.16874931316053399</v>
      </c>
      <c r="R23" s="48">
        <v>0.24929576501146999</v>
      </c>
      <c r="S23" s="48">
        <v>0.368861654225278</v>
      </c>
      <c r="T23" s="52">
        <v>0.60636917832860304</v>
      </c>
      <c r="U23" s="60"/>
      <c r="V23" s="48"/>
      <c r="W23" s="48"/>
      <c r="X23" s="48"/>
      <c r="Y23" s="48"/>
      <c r="Z23" s="48"/>
      <c r="AA23" s="48"/>
      <c r="AB23" s="40"/>
      <c r="AC23" s="40"/>
      <c r="AD23" s="40"/>
      <c r="AE23" s="40"/>
      <c r="AF23" s="51"/>
    </row>
    <row r="24" spans="1:32" ht="17.25" thickBot="1">
      <c r="A24" s="39">
        <v>21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65"/>
      <c r="M24" s="61">
        <v>6.4961875388568402E-2</v>
      </c>
      <c r="N24" s="48">
        <v>4.9988444527131297E-2</v>
      </c>
      <c r="O24" s="48">
        <v>8.2293171928862693E-2</v>
      </c>
      <c r="P24" s="48">
        <v>0.13649313810202399</v>
      </c>
      <c r="Q24" s="48">
        <v>0.205792607516501</v>
      </c>
      <c r="R24" s="48">
        <v>0.30199781276931698</v>
      </c>
      <c r="S24" s="48">
        <v>0.46041144598797201</v>
      </c>
      <c r="T24" s="57">
        <v>0.999999999999998</v>
      </c>
      <c r="U24" s="61"/>
      <c r="V24" s="48"/>
      <c r="W24" s="48"/>
      <c r="X24" s="48"/>
      <c r="Y24" s="48"/>
      <c r="Z24" s="48"/>
      <c r="AA24" s="48"/>
      <c r="AB24" s="40"/>
      <c r="AC24" s="40"/>
      <c r="AD24" s="40"/>
      <c r="AE24" s="40"/>
      <c r="AF24" s="51"/>
    </row>
    <row r="25" spans="1:32">
      <c r="A25" s="39">
        <v>22</v>
      </c>
      <c r="B25" s="26"/>
      <c r="C25" s="26"/>
      <c r="D25" s="26"/>
      <c r="E25" s="26"/>
      <c r="F25" s="26"/>
      <c r="G25" s="26"/>
      <c r="H25" s="26"/>
      <c r="I25" s="26"/>
      <c r="J25" s="26"/>
      <c r="K25" s="64"/>
      <c r="L25" s="66">
        <v>8.2975425559741703E-2</v>
      </c>
      <c r="M25" s="48">
        <v>6.4961878606301607E-2</v>
      </c>
      <c r="N25" s="48">
        <v>5.9044829266562703E-2</v>
      </c>
      <c r="O25" s="48">
        <v>0.107927204436296</v>
      </c>
      <c r="P25" s="48">
        <v>0.16874931316053399</v>
      </c>
      <c r="Q25" s="48">
        <v>0.24929576501146999</v>
      </c>
      <c r="R25" s="48">
        <v>0.368861654225278</v>
      </c>
      <c r="S25" s="52">
        <v>0.60636917832860304</v>
      </c>
      <c r="T25" s="62"/>
      <c r="U25" s="61"/>
      <c r="V25" s="48"/>
      <c r="W25" s="48"/>
      <c r="X25" s="48"/>
      <c r="Y25" s="48"/>
      <c r="Z25" s="48"/>
      <c r="AA25" s="48"/>
      <c r="AB25" s="40"/>
      <c r="AC25" s="40"/>
      <c r="AD25" s="40"/>
      <c r="AE25" s="40"/>
      <c r="AF25" s="51"/>
    </row>
    <row r="26" spans="1:32" ht="17.25" thickBot="1">
      <c r="A26" s="67">
        <v>23</v>
      </c>
      <c r="B26" s="48"/>
      <c r="C26" s="48"/>
      <c r="D26" s="48"/>
      <c r="E26" s="48"/>
      <c r="F26" s="48"/>
      <c r="G26" s="48"/>
      <c r="H26" s="48"/>
      <c r="I26" s="48"/>
      <c r="J26" s="48"/>
      <c r="K26" s="57"/>
      <c r="L26" s="61">
        <v>8.2975425728054802E-2</v>
      </c>
      <c r="M26" s="63">
        <v>6.4961877891915501E-2</v>
      </c>
      <c r="N26" s="48">
        <v>8.2293171928862693E-2</v>
      </c>
      <c r="O26" s="48">
        <v>0.13649313810202399</v>
      </c>
      <c r="P26" s="48">
        <v>0.205792607516501</v>
      </c>
      <c r="Q26" s="48">
        <v>0.30199781276931698</v>
      </c>
      <c r="R26" s="48">
        <v>0.46041144598797201</v>
      </c>
      <c r="S26" s="57">
        <v>0.999999999999998</v>
      </c>
      <c r="T26" s="61"/>
      <c r="U26" s="48"/>
      <c r="V26" s="48"/>
      <c r="W26" s="48"/>
      <c r="X26" s="48"/>
      <c r="Y26" s="48"/>
      <c r="Z26" s="48"/>
      <c r="AA26" s="48"/>
      <c r="AB26" s="40"/>
      <c r="AC26" s="40"/>
      <c r="AD26" s="40"/>
      <c r="AE26" s="40"/>
      <c r="AF26" s="51"/>
    </row>
    <row r="27" spans="1:32">
      <c r="A27" s="67">
        <v>24</v>
      </c>
      <c r="B27" s="48"/>
      <c r="C27" s="48"/>
      <c r="D27" s="48"/>
      <c r="E27" s="48"/>
      <c r="F27" s="48"/>
      <c r="G27" s="48"/>
      <c r="H27" s="48"/>
      <c r="I27" s="48"/>
      <c r="J27" s="52"/>
      <c r="K27" s="59">
        <v>0.104259962190933</v>
      </c>
      <c r="L27" s="48">
        <v>8.2975426351332898E-2</v>
      </c>
      <c r="M27" s="48">
        <v>6.4961878317327498E-2</v>
      </c>
      <c r="N27" s="48">
        <v>0.107927204436296</v>
      </c>
      <c r="O27" s="48">
        <v>0.16874931316053399</v>
      </c>
      <c r="P27" s="48">
        <v>0.24929576501146999</v>
      </c>
      <c r="Q27" s="48">
        <v>0.368861654225278</v>
      </c>
      <c r="R27" s="52">
        <v>0.60636917832860304</v>
      </c>
      <c r="S27" s="60"/>
      <c r="T27" s="48"/>
      <c r="U27" s="48"/>
      <c r="V27" s="48"/>
      <c r="W27" s="48"/>
      <c r="X27" s="48"/>
      <c r="Y27" s="48"/>
      <c r="Z27" s="48"/>
      <c r="AA27" s="48"/>
      <c r="AB27" s="40"/>
      <c r="AC27" s="40"/>
      <c r="AD27" s="40"/>
      <c r="AE27" s="40"/>
      <c r="AF27" s="51"/>
    </row>
    <row r="28" spans="1:32" ht="17.25" thickBot="1">
      <c r="A28" s="67">
        <v>25</v>
      </c>
      <c r="B28" s="48"/>
      <c r="C28" s="48"/>
      <c r="D28" s="48"/>
      <c r="E28" s="48"/>
      <c r="F28" s="48"/>
      <c r="G28" s="48"/>
      <c r="H28" s="48"/>
      <c r="I28" s="48"/>
      <c r="J28" s="57"/>
      <c r="K28" s="61">
        <v>0.104259962861054</v>
      </c>
      <c r="L28" s="48">
        <v>8.2975425404418504E-2</v>
      </c>
      <c r="M28" s="48">
        <v>8.2293171928862693E-2</v>
      </c>
      <c r="N28" s="48">
        <v>0.13649313810202399</v>
      </c>
      <c r="O28" s="48">
        <v>0.205792607516501</v>
      </c>
      <c r="P28" s="48">
        <v>0.30199781276931698</v>
      </c>
      <c r="Q28" s="48">
        <v>0.46041144598797201</v>
      </c>
      <c r="R28" s="57">
        <v>0.999999999999998</v>
      </c>
      <c r="S28" s="61"/>
      <c r="T28" s="48"/>
      <c r="U28" s="48"/>
      <c r="V28" s="48"/>
      <c r="W28" s="48"/>
      <c r="X28" s="48"/>
      <c r="Y28" s="48"/>
      <c r="Z28" s="48"/>
      <c r="AA28" s="48"/>
      <c r="AB28" s="40"/>
      <c r="AC28" s="40"/>
      <c r="AD28" s="40"/>
      <c r="AE28" s="40"/>
      <c r="AF28" s="51"/>
    </row>
    <row r="29" spans="1:32">
      <c r="A29" s="67">
        <v>26</v>
      </c>
      <c r="B29" s="48"/>
      <c r="C29" s="48"/>
      <c r="D29" s="48"/>
      <c r="E29" s="48"/>
      <c r="F29" s="48"/>
      <c r="G29" s="48"/>
      <c r="H29" s="48"/>
      <c r="I29" s="52"/>
      <c r="J29" s="59">
        <v>0.129217317074032</v>
      </c>
      <c r="K29" s="48">
        <v>0.104259969102661</v>
      </c>
      <c r="L29" s="48">
        <v>8.2975425813746104E-2</v>
      </c>
      <c r="M29" s="48">
        <v>0.107927204436296</v>
      </c>
      <c r="N29" s="48">
        <v>0.16874931316053399</v>
      </c>
      <c r="O29" s="48">
        <v>0.24929576501146999</v>
      </c>
      <c r="P29" s="48">
        <v>0.368861654225278</v>
      </c>
      <c r="Q29" s="52">
        <v>0.60636917832860304</v>
      </c>
      <c r="R29" s="60"/>
      <c r="S29" s="48"/>
      <c r="T29" s="48"/>
      <c r="U29" s="48"/>
      <c r="V29" s="48"/>
      <c r="W29" s="48"/>
      <c r="X29" s="48"/>
      <c r="Y29" s="48"/>
      <c r="Z29" s="48"/>
      <c r="AA29" s="48"/>
      <c r="AB29" s="40"/>
      <c r="AC29" s="40"/>
      <c r="AD29" s="40"/>
      <c r="AE29" s="40"/>
      <c r="AF29" s="51"/>
    </row>
    <row r="30" spans="1:32" ht="17.25" thickBot="1">
      <c r="A30" s="67">
        <v>27</v>
      </c>
      <c r="B30" s="48"/>
      <c r="C30" s="48"/>
      <c r="D30" s="48"/>
      <c r="E30" s="48"/>
      <c r="F30" s="48"/>
      <c r="G30" s="48"/>
      <c r="H30" s="48"/>
      <c r="I30" s="57"/>
      <c r="J30" s="61">
        <v>0.129217317362703</v>
      </c>
      <c r="K30" s="48">
        <v>0.104259964026993</v>
      </c>
      <c r="L30" s="48">
        <v>8.2975427747424696E-2</v>
      </c>
      <c r="M30" s="48">
        <v>0.13649313810202399</v>
      </c>
      <c r="N30" s="48">
        <v>0.205792607516501</v>
      </c>
      <c r="O30" s="48">
        <v>0.30199781276931698</v>
      </c>
      <c r="P30" s="48">
        <v>0.46041144598797201</v>
      </c>
      <c r="Q30" s="57">
        <v>0.999999999999998</v>
      </c>
      <c r="R30" s="61"/>
      <c r="S30" s="48"/>
      <c r="T30" s="48"/>
      <c r="U30" s="48"/>
      <c r="V30" s="48"/>
      <c r="W30" s="48"/>
      <c r="X30" s="48"/>
      <c r="Y30" s="48"/>
      <c r="Z30" s="48"/>
      <c r="AA30" s="48"/>
      <c r="AB30" s="40"/>
      <c r="AC30" s="40"/>
      <c r="AD30" s="40"/>
      <c r="AE30" s="40"/>
      <c r="AF30" s="51"/>
    </row>
    <row r="31" spans="1:32">
      <c r="A31" s="67">
        <v>28</v>
      </c>
      <c r="B31" s="48"/>
      <c r="C31" s="48"/>
      <c r="D31" s="48"/>
      <c r="E31" s="48"/>
      <c r="F31" s="48"/>
      <c r="G31" s="48"/>
      <c r="H31" s="52"/>
      <c r="I31" s="59">
        <v>0.15849757972486</v>
      </c>
      <c r="J31" s="48">
        <v>0.129217311292636</v>
      </c>
      <c r="K31" s="63">
        <v>0.104259959207871</v>
      </c>
      <c r="L31" s="48">
        <v>0.107927204436296</v>
      </c>
      <c r="M31" s="48">
        <v>0.16874931316053399</v>
      </c>
      <c r="N31" s="48">
        <v>0.24929576501146999</v>
      </c>
      <c r="O31" s="48">
        <v>0.368861654225278</v>
      </c>
      <c r="P31" s="52">
        <v>0.60636917832860304</v>
      </c>
      <c r="Q31" s="60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0"/>
      <c r="AC31" s="40"/>
      <c r="AD31" s="40"/>
      <c r="AE31" s="40"/>
      <c r="AF31" s="51"/>
    </row>
    <row r="32" spans="1:32" ht="17.25" thickBot="1">
      <c r="A32" s="67">
        <v>29</v>
      </c>
      <c r="B32" s="48"/>
      <c r="C32" s="48"/>
      <c r="D32" s="48"/>
      <c r="E32" s="48"/>
      <c r="F32" s="48"/>
      <c r="G32" s="48"/>
      <c r="H32" s="57"/>
      <c r="I32" s="61">
        <v>0.15849757406352399</v>
      </c>
      <c r="J32" s="48">
        <v>0.129217311941353</v>
      </c>
      <c r="K32" s="48">
        <v>0.10425996189353</v>
      </c>
      <c r="L32" s="48">
        <v>0.13649313810202399</v>
      </c>
      <c r="M32" s="48">
        <v>0.205792607516501</v>
      </c>
      <c r="N32" s="48">
        <v>0.30199781276931698</v>
      </c>
      <c r="O32" s="48">
        <v>0.46041144598797201</v>
      </c>
      <c r="P32" s="53">
        <v>0.999999999999998</v>
      </c>
      <c r="Q32" s="61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0"/>
      <c r="AC32" s="40"/>
      <c r="AD32" s="40"/>
      <c r="AE32" s="40"/>
      <c r="AF32" s="51"/>
    </row>
    <row r="33" spans="1:32">
      <c r="A33" s="67">
        <v>30</v>
      </c>
      <c r="B33" s="48"/>
      <c r="C33" s="48"/>
      <c r="D33" s="48"/>
      <c r="E33" s="48"/>
      <c r="F33" s="48"/>
      <c r="G33" s="52"/>
      <c r="H33" s="59">
        <v>0.19312566624504901</v>
      </c>
      <c r="I33" s="48">
        <v>0.158497577180581</v>
      </c>
      <c r="J33" s="48">
        <v>0.12921731593170499</v>
      </c>
      <c r="K33" s="48">
        <v>0.107927204436296</v>
      </c>
      <c r="L33" s="48">
        <v>0.16874931316053399</v>
      </c>
      <c r="M33" s="48">
        <v>0.24929576501146999</v>
      </c>
      <c r="N33" s="48">
        <v>0.368861654225278</v>
      </c>
      <c r="O33" s="52">
        <v>0.60636917832860304</v>
      </c>
      <c r="P33" s="55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0"/>
      <c r="AC33" s="40"/>
      <c r="AD33" s="40"/>
      <c r="AE33" s="40"/>
      <c r="AF33" s="51"/>
    </row>
    <row r="34" spans="1:32" ht="17.25" thickBot="1">
      <c r="A34" s="67">
        <v>31</v>
      </c>
      <c r="B34" s="48"/>
      <c r="C34" s="48"/>
      <c r="D34" s="48"/>
      <c r="E34" s="48"/>
      <c r="F34" s="48"/>
      <c r="G34" s="57"/>
      <c r="H34" s="61">
        <v>0.19312566347497501</v>
      </c>
      <c r="I34" s="48">
        <v>0.15849758033372799</v>
      </c>
      <c r="J34" s="63">
        <v>0.12921731369478701</v>
      </c>
      <c r="K34" s="48">
        <v>0.13649313810202399</v>
      </c>
      <c r="L34" s="48">
        <v>0.205792607516501</v>
      </c>
      <c r="M34" s="48">
        <v>0.30199781276931698</v>
      </c>
      <c r="N34" s="48">
        <v>0.46041144598797201</v>
      </c>
      <c r="O34" s="53">
        <v>0.999999999999998</v>
      </c>
      <c r="P34" s="61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0"/>
      <c r="AC34" s="40"/>
      <c r="AD34" s="40"/>
      <c r="AE34" s="40"/>
      <c r="AF34" s="51"/>
    </row>
    <row r="35" spans="1:32">
      <c r="A35" s="67">
        <v>32</v>
      </c>
      <c r="B35" s="48"/>
      <c r="C35" s="48"/>
      <c r="D35" s="48"/>
      <c r="E35" s="48"/>
      <c r="F35" s="52"/>
      <c r="G35" s="59">
        <v>0.234740817979154</v>
      </c>
      <c r="H35" s="48">
        <v>0.19312566150708399</v>
      </c>
      <c r="I35" s="48">
        <v>0.158497574952011</v>
      </c>
      <c r="J35" s="48">
        <v>0.12921731962393099</v>
      </c>
      <c r="K35" s="48">
        <v>0.16874931316053399</v>
      </c>
      <c r="L35" s="48">
        <v>0.24929576501146999</v>
      </c>
      <c r="M35" s="48">
        <v>0.368861654225278</v>
      </c>
      <c r="N35" s="52">
        <v>0.60636917832860304</v>
      </c>
      <c r="O35" s="55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0"/>
      <c r="AC35" s="40"/>
      <c r="AD35" s="40"/>
      <c r="AE35" s="40"/>
      <c r="AF35" s="51"/>
    </row>
    <row r="36" spans="1:32" ht="17.25" thickBot="1">
      <c r="A36" s="67">
        <v>33</v>
      </c>
      <c r="B36" s="48"/>
      <c r="C36" s="48"/>
      <c r="D36" s="48"/>
      <c r="E36" s="48"/>
      <c r="F36" s="57"/>
      <c r="G36" s="61">
        <v>0.23474081662409799</v>
      </c>
      <c r="H36" s="48">
        <v>0.19312567491229499</v>
      </c>
      <c r="I36" s="48">
        <v>0.15849757437231199</v>
      </c>
      <c r="J36" s="48">
        <v>0.13649313810202399</v>
      </c>
      <c r="K36" s="48">
        <v>0.205792607516501</v>
      </c>
      <c r="L36" s="48">
        <v>0.30199781276931698</v>
      </c>
      <c r="M36" s="48">
        <v>0.46041144598797201</v>
      </c>
      <c r="N36" s="57">
        <v>0.999999999999998</v>
      </c>
      <c r="O36" s="61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0"/>
      <c r="AB36" s="40"/>
      <c r="AC36" s="40"/>
      <c r="AD36" s="40"/>
      <c r="AE36" s="40"/>
      <c r="AF36" s="51"/>
    </row>
    <row r="37" spans="1:32">
      <c r="A37" s="67">
        <v>34</v>
      </c>
      <c r="B37" s="48"/>
      <c r="C37" s="48"/>
      <c r="D37" s="48"/>
      <c r="E37" s="52"/>
      <c r="F37" s="59">
        <v>0.28609795025962498</v>
      </c>
      <c r="G37" s="48">
        <v>0.23474081059986099</v>
      </c>
      <c r="H37" s="48">
        <v>0.19312567152152199</v>
      </c>
      <c r="I37" s="63">
        <v>0.15849757428657399</v>
      </c>
      <c r="J37" s="48">
        <v>0.16874931316053399</v>
      </c>
      <c r="K37" s="48">
        <v>0.24929576501146999</v>
      </c>
      <c r="L37" s="48">
        <v>0.368861654225278</v>
      </c>
      <c r="M37" s="52">
        <v>0.60636917832860304</v>
      </c>
      <c r="N37" s="59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0"/>
      <c r="AB37" s="40"/>
      <c r="AC37" s="40"/>
      <c r="AD37" s="40"/>
      <c r="AE37" s="40"/>
      <c r="AF37" s="51"/>
    </row>
    <row r="38" spans="1:32" ht="17.25" thickBot="1">
      <c r="A38" s="67">
        <v>35</v>
      </c>
      <c r="B38" s="48"/>
      <c r="C38" s="48"/>
      <c r="D38" s="48"/>
      <c r="E38" s="57"/>
      <c r="F38" s="61">
        <v>0.28609795206378003</v>
      </c>
      <c r="G38" s="48">
        <v>0.23474081711846301</v>
      </c>
      <c r="H38" s="48">
        <v>0.193125662334378</v>
      </c>
      <c r="I38" s="48">
        <v>0.158497578092929</v>
      </c>
      <c r="J38" s="48">
        <v>0.205792607516501</v>
      </c>
      <c r="K38" s="48">
        <v>0.30199781276931698</v>
      </c>
      <c r="L38" s="48">
        <v>0.46041144598797201</v>
      </c>
      <c r="M38" s="53">
        <v>0.999999999999998</v>
      </c>
      <c r="N38" s="61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0"/>
      <c r="AB38" s="40"/>
      <c r="AC38" s="40"/>
      <c r="AD38" s="40"/>
      <c r="AE38" s="40"/>
      <c r="AF38" s="51"/>
    </row>
    <row r="39" spans="1:32">
      <c r="A39" s="67">
        <v>36</v>
      </c>
      <c r="B39" s="48"/>
      <c r="C39" s="48"/>
      <c r="D39" s="52"/>
      <c r="E39" s="59">
        <v>0.35226042937330898</v>
      </c>
      <c r="F39" s="48">
        <v>0.28609794988736398</v>
      </c>
      <c r="G39" s="48">
        <v>0.23474081424468399</v>
      </c>
      <c r="H39" s="48">
        <v>0.19312565978313501</v>
      </c>
      <c r="I39" s="48">
        <v>0.16874931316053399</v>
      </c>
      <c r="J39" s="48">
        <v>0.24929576501146999</v>
      </c>
      <c r="K39" s="48">
        <v>0.368861654225278</v>
      </c>
      <c r="L39" s="52">
        <v>0.60636917832860304</v>
      </c>
      <c r="M39" s="55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0"/>
      <c r="AB39" s="40"/>
      <c r="AC39" s="40"/>
      <c r="AD39" s="40"/>
      <c r="AE39" s="40"/>
      <c r="AF39" s="51"/>
    </row>
    <row r="40" spans="1:32" ht="17.25" thickBot="1">
      <c r="A40" s="67">
        <v>37</v>
      </c>
      <c r="B40" s="48"/>
      <c r="C40" s="48"/>
      <c r="D40" s="53"/>
      <c r="E40" s="61">
        <v>0.35226043608202301</v>
      </c>
      <c r="F40" s="48">
        <v>0.28609794667796201</v>
      </c>
      <c r="G40" s="48">
        <v>0.23474080779975201</v>
      </c>
      <c r="H40" s="48">
        <v>0.19312566628064701</v>
      </c>
      <c r="I40" s="48">
        <v>0.205792607516501</v>
      </c>
      <c r="J40" s="48">
        <v>0.30199781276931698</v>
      </c>
      <c r="K40" s="48">
        <v>0.46041144598797201</v>
      </c>
      <c r="L40" s="57">
        <v>0.999999999999998</v>
      </c>
      <c r="M40" s="61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0"/>
      <c r="AB40" s="40"/>
      <c r="AC40" s="40"/>
      <c r="AD40" s="40"/>
      <c r="AE40" s="40"/>
      <c r="AF40" s="51"/>
    </row>
    <row r="41" spans="1:32">
      <c r="A41" s="67">
        <v>38</v>
      </c>
      <c r="B41" s="48"/>
      <c r="C41" s="52"/>
      <c r="D41" s="55">
        <v>0.44405576477168601</v>
      </c>
      <c r="E41" s="48">
        <v>0.352260434901151</v>
      </c>
      <c r="F41" s="48">
        <v>0.28609795682753902</v>
      </c>
      <c r="G41" s="48">
        <v>0.23474082023172901</v>
      </c>
      <c r="H41" s="63">
        <v>0.19312566419168101</v>
      </c>
      <c r="I41" s="48">
        <v>0.24929576501146999</v>
      </c>
      <c r="J41" s="48">
        <v>0.368861654225278</v>
      </c>
      <c r="K41" s="52">
        <v>0.60636917832860304</v>
      </c>
      <c r="L41" s="59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0"/>
      <c r="AB41" s="40"/>
      <c r="AC41" s="40"/>
      <c r="AD41" s="40"/>
      <c r="AE41" s="40"/>
      <c r="AF41" s="51"/>
    </row>
    <row r="42" spans="1:32" ht="17.25" thickBot="1">
      <c r="A42" s="67">
        <v>39</v>
      </c>
      <c r="B42" s="48"/>
      <c r="C42" s="53"/>
      <c r="D42" s="61">
        <v>0.44405577147959402</v>
      </c>
      <c r="E42" s="48">
        <v>0.352260440948436</v>
      </c>
      <c r="F42" s="48">
        <v>0.286097954177022</v>
      </c>
      <c r="G42" s="48">
        <v>0.23474081678581099</v>
      </c>
      <c r="H42" s="48">
        <v>0.205792607516501</v>
      </c>
      <c r="I42" s="48">
        <v>0.30199781276931698</v>
      </c>
      <c r="J42" s="48">
        <v>0.46041144598797201</v>
      </c>
      <c r="K42" s="57">
        <v>0.999999999999998</v>
      </c>
      <c r="L42" s="61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0"/>
      <c r="AB42" s="40"/>
      <c r="AC42" s="40"/>
      <c r="AD42" s="40"/>
      <c r="AE42" s="40"/>
      <c r="AF42" s="51"/>
    </row>
    <row r="43" spans="1:32">
      <c r="A43" s="67">
        <v>40</v>
      </c>
      <c r="B43" s="52"/>
      <c r="C43" s="55">
        <v>0.59227110808004102</v>
      </c>
      <c r="D43" s="48">
        <v>0.44405577132052998</v>
      </c>
      <c r="E43" s="48">
        <v>0.35226045532915701</v>
      </c>
      <c r="F43" s="48">
        <v>0.28609795276655198</v>
      </c>
      <c r="G43" s="63">
        <v>0.234740807579772</v>
      </c>
      <c r="H43" s="48">
        <v>0.24929576501146999</v>
      </c>
      <c r="I43" s="48">
        <v>0.368861654225278</v>
      </c>
      <c r="J43" s="52">
        <v>0.60636917832860304</v>
      </c>
      <c r="K43" s="59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0"/>
      <c r="AB43" s="40"/>
      <c r="AC43" s="40"/>
      <c r="AD43" s="40"/>
      <c r="AE43" s="40"/>
      <c r="AF43" s="51"/>
    </row>
    <row r="44" spans="1:32" ht="17.25" thickBot="1">
      <c r="A44" s="67">
        <v>41</v>
      </c>
      <c r="B44" s="57"/>
      <c r="C44" s="61">
        <v>0.59227112097624601</v>
      </c>
      <c r="D44" s="48">
        <v>0.444055770045238</v>
      </c>
      <c r="E44" s="48">
        <v>0.35226044780985</v>
      </c>
      <c r="F44" s="48">
        <v>0.286097945712184</v>
      </c>
      <c r="G44" s="48">
        <v>0.23474081857648099</v>
      </c>
      <c r="H44" s="48">
        <v>0.30199781276931698</v>
      </c>
      <c r="I44" s="48">
        <v>0.46041144598797201</v>
      </c>
      <c r="J44" s="57">
        <v>0.999999999999998</v>
      </c>
      <c r="K44" s="61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0"/>
      <c r="AB44" s="40"/>
      <c r="AC44" s="40"/>
      <c r="AD44" s="40"/>
      <c r="AE44" s="40"/>
      <c r="AF44" s="51"/>
    </row>
    <row r="45" spans="1:32">
      <c r="A45" s="67">
        <v>42</v>
      </c>
      <c r="B45" s="68">
        <v>1</v>
      </c>
      <c r="C45" s="48">
        <v>0.592271122386691</v>
      </c>
      <c r="D45" s="48">
        <v>0.444055766159835</v>
      </c>
      <c r="E45" s="48">
        <v>0.35226044220365399</v>
      </c>
      <c r="F45" s="48">
        <v>0.28609795360156598</v>
      </c>
      <c r="G45" s="48">
        <v>0.24929576501146999</v>
      </c>
      <c r="H45" s="48">
        <v>0.368861654225278</v>
      </c>
      <c r="I45" s="52">
        <v>0.60636917832860304</v>
      </c>
      <c r="J45" s="59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0"/>
      <c r="AB45" s="40"/>
      <c r="AC45" s="40"/>
      <c r="AD45" s="40"/>
      <c r="AE45" s="40"/>
      <c r="AF45" s="51"/>
    </row>
    <row r="46" spans="1:32" ht="17.25" thickBot="1">
      <c r="A46" s="67">
        <v>43</v>
      </c>
      <c r="B46" s="48">
        <v>1</v>
      </c>
      <c r="C46" s="48">
        <v>0.59227111743273397</v>
      </c>
      <c r="D46" s="48">
        <v>0.444055769325431</v>
      </c>
      <c r="E46" s="48">
        <v>0.35226043123100698</v>
      </c>
      <c r="F46" s="63">
        <v>0.28609794255624998</v>
      </c>
      <c r="G46" s="48">
        <v>0.30199781276931698</v>
      </c>
      <c r="H46" s="48">
        <v>0.46041144598797201</v>
      </c>
      <c r="I46" s="53">
        <v>0.999999999999998</v>
      </c>
      <c r="J46" s="61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0"/>
      <c r="AB46" s="40"/>
      <c r="AC46" s="40"/>
      <c r="AD46" s="40"/>
      <c r="AE46" s="40"/>
      <c r="AF46" s="51"/>
    </row>
    <row r="47" spans="1:32">
      <c r="A47" s="67">
        <v>44</v>
      </c>
      <c r="B47" s="48">
        <v>1</v>
      </c>
      <c r="C47" s="48">
        <v>0.59227111078986705</v>
      </c>
      <c r="D47" s="48">
        <v>0.44405576587557</v>
      </c>
      <c r="E47" s="48">
        <v>0.35226043564685799</v>
      </c>
      <c r="F47" s="48">
        <v>0.286097949585783</v>
      </c>
      <c r="G47" s="48">
        <v>0.368861654225278</v>
      </c>
      <c r="H47" s="52">
        <v>0.60636917832860304</v>
      </c>
      <c r="I47" s="55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0"/>
      <c r="AB47" s="40"/>
      <c r="AC47" s="40"/>
      <c r="AD47" s="40"/>
      <c r="AE47" s="40"/>
      <c r="AF47" s="51"/>
    </row>
    <row r="48" spans="1:32" ht="17.25" thickBot="1">
      <c r="A48" s="67">
        <v>45</v>
      </c>
      <c r="B48" s="48">
        <v>1</v>
      </c>
      <c r="C48" s="48">
        <v>0.592271106539349</v>
      </c>
      <c r="D48" s="48">
        <v>0.444055794196547</v>
      </c>
      <c r="E48" s="48">
        <v>0.35226045296310599</v>
      </c>
      <c r="F48" s="48">
        <v>0.30199781276931698</v>
      </c>
      <c r="G48" s="48">
        <v>0.46041144598797201</v>
      </c>
      <c r="H48" s="57">
        <v>0.999999999999998</v>
      </c>
      <c r="I48" s="61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0"/>
      <c r="AB48" s="40"/>
      <c r="AC48" s="40"/>
      <c r="AD48" s="40"/>
      <c r="AE48" s="40"/>
      <c r="AF48" s="51"/>
    </row>
    <row r="49" spans="1:32">
      <c r="A49" s="67">
        <v>46</v>
      </c>
      <c r="B49" s="48">
        <v>1</v>
      </c>
      <c r="C49" s="48">
        <v>0.59227111546098399</v>
      </c>
      <c r="D49" s="48">
        <v>0.44405579401709599</v>
      </c>
      <c r="E49" s="48">
        <v>0.35226043041983102</v>
      </c>
      <c r="F49" s="48">
        <v>0.368861654225278</v>
      </c>
      <c r="G49" s="52">
        <v>0.60636917832860304</v>
      </c>
      <c r="H49" s="59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0"/>
      <c r="AB49" s="40"/>
      <c r="AC49" s="40"/>
      <c r="AD49" s="40"/>
      <c r="AE49" s="40"/>
      <c r="AF49" s="51"/>
    </row>
    <row r="50" spans="1:32" ht="17.25" thickBot="1">
      <c r="A50" s="67">
        <v>47</v>
      </c>
      <c r="B50" s="48">
        <v>1</v>
      </c>
      <c r="C50" s="48">
        <v>0.59227113248348096</v>
      </c>
      <c r="D50" s="48">
        <v>0.44405576410651099</v>
      </c>
      <c r="E50" s="63">
        <v>0.35226042462881202</v>
      </c>
      <c r="F50" s="48">
        <v>0.46041144598797201</v>
      </c>
      <c r="G50" s="53">
        <v>0.999999999999998</v>
      </c>
      <c r="H50" s="61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0"/>
      <c r="AB50" s="40"/>
      <c r="AC50" s="40"/>
      <c r="AD50" s="40"/>
      <c r="AE50" s="40"/>
      <c r="AF50" s="51"/>
    </row>
    <row r="51" spans="1:32">
      <c r="A51" s="67">
        <v>48</v>
      </c>
      <c r="B51" s="69">
        <v>1</v>
      </c>
      <c r="C51" s="69">
        <v>0.59227111146809797</v>
      </c>
      <c r="D51" s="69">
        <v>0.44405576622889698</v>
      </c>
      <c r="E51" s="69">
        <v>0.368861654225278</v>
      </c>
      <c r="F51" s="52">
        <v>0.60636917832860304</v>
      </c>
      <c r="G51" s="55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50"/>
      <c r="AB51" s="50"/>
      <c r="AC51" s="50"/>
      <c r="AD51" s="50"/>
      <c r="AE51" s="50"/>
      <c r="AF51" s="40"/>
    </row>
    <row r="52" spans="1:32" ht="17.25" thickBot="1">
      <c r="A52" s="70">
        <v>49</v>
      </c>
      <c r="B52" s="48">
        <v>1</v>
      </c>
      <c r="C52" s="48">
        <v>0.59227110254710003</v>
      </c>
      <c r="D52" s="48">
        <v>0.44405576823960802</v>
      </c>
      <c r="E52" s="48">
        <v>0.46041144598797201</v>
      </c>
      <c r="F52" s="57">
        <v>0.999999999999998</v>
      </c>
      <c r="G52" s="61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0"/>
      <c r="AB52" s="40"/>
      <c r="AC52" s="40"/>
      <c r="AD52" s="40"/>
    </row>
    <row r="53" spans="1:32">
      <c r="A53" s="70">
        <v>50</v>
      </c>
      <c r="B53" s="48">
        <v>1</v>
      </c>
      <c r="C53" s="48">
        <v>0.59227110873571498</v>
      </c>
      <c r="D53" s="48">
        <v>0.44405577142948099</v>
      </c>
      <c r="E53" s="52">
        <v>0.60636917832860304</v>
      </c>
      <c r="F53" s="59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0"/>
      <c r="AB53" s="40"/>
      <c r="AC53" s="40"/>
      <c r="AD53" s="40"/>
    </row>
    <row r="54" spans="1:32" ht="17.25" thickBot="1">
      <c r="A54" s="70">
        <v>51</v>
      </c>
      <c r="B54" s="48">
        <v>1</v>
      </c>
      <c r="C54" s="48">
        <v>0.59227110741300504</v>
      </c>
      <c r="D54" s="48">
        <v>0.46041144598797201</v>
      </c>
      <c r="E54" s="57">
        <v>0.999999999999998</v>
      </c>
      <c r="F54" s="61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0"/>
      <c r="AB54" s="40"/>
      <c r="AC54" s="40"/>
      <c r="AD54" s="40"/>
    </row>
    <row r="55" spans="1:32">
      <c r="A55" s="70">
        <v>52</v>
      </c>
      <c r="B55" s="48">
        <v>1</v>
      </c>
      <c r="C55" s="48">
        <v>0.59227113366740103</v>
      </c>
      <c r="D55" s="52">
        <v>0.60636917832860304</v>
      </c>
      <c r="E55" s="59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26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0"/>
      <c r="AB55" s="40"/>
      <c r="AC55" s="40"/>
      <c r="AD55" s="40"/>
    </row>
    <row r="56" spans="1:32" ht="17.25" thickBot="1">
      <c r="A56" s="70">
        <v>53</v>
      </c>
      <c r="B56" s="48">
        <v>1</v>
      </c>
      <c r="C56" s="48">
        <v>0.59227112611066901</v>
      </c>
      <c r="D56" s="53">
        <v>0.999999999999998</v>
      </c>
      <c r="E56" s="61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26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0"/>
      <c r="AB56" s="40"/>
      <c r="AC56" s="40"/>
      <c r="AD56" s="40"/>
    </row>
    <row r="57" spans="1:32">
      <c r="A57" s="70">
        <v>54</v>
      </c>
      <c r="B57" s="48">
        <v>1</v>
      </c>
      <c r="C57" s="52">
        <v>0.60636917832860304</v>
      </c>
      <c r="D57" s="55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26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0"/>
      <c r="AB57" s="40"/>
      <c r="AC57" s="40"/>
      <c r="AD57" s="40"/>
    </row>
    <row r="58" spans="1:32" ht="17.25" thickBot="1">
      <c r="A58" s="70">
        <v>55</v>
      </c>
      <c r="B58" s="48">
        <v>1</v>
      </c>
      <c r="C58" s="57">
        <v>0.999999999999998</v>
      </c>
      <c r="D58" s="61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26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0"/>
      <c r="AB58" s="40"/>
      <c r="AC58" s="40"/>
      <c r="AD58" s="40"/>
    </row>
    <row r="59" spans="1:32">
      <c r="A59" s="70">
        <v>56</v>
      </c>
      <c r="B59" s="52">
        <v>1</v>
      </c>
      <c r="C59" s="59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26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0"/>
      <c r="AB59" s="40"/>
      <c r="AC59" s="40"/>
      <c r="AD59" s="40"/>
    </row>
    <row r="60" spans="1:32">
      <c r="A60" s="70">
        <v>57</v>
      </c>
      <c r="B60" s="52">
        <v>1</v>
      </c>
      <c r="C60" s="61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0"/>
      <c r="AB60" s="40"/>
      <c r="AC60" s="40"/>
      <c r="AD60" s="40"/>
    </row>
    <row r="66" spans="3:14">
      <c r="C66" s="14" t="s">
        <v>52</v>
      </c>
      <c r="D66" s="13">
        <v>62</v>
      </c>
      <c r="E66" s="30"/>
      <c r="I66" s="5" t="s">
        <v>53</v>
      </c>
      <c r="J66" s="30"/>
      <c r="K66" s="30"/>
      <c r="L66" s="30"/>
      <c r="M66" s="30"/>
      <c r="N66" s="30"/>
    </row>
    <row r="67" spans="3:14">
      <c r="C67" s="10" t="s">
        <v>54</v>
      </c>
      <c r="D67" s="97" t="s">
        <v>55</v>
      </c>
      <c r="E67" s="98"/>
      <c r="I67" s="4"/>
      <c r="J67" s="4"/>
      <c r="K67" s="4"/>
      <c r="L67" s="4"/>
      <c r="M67" s="4"/>
      <c r="N67" s="4"/>
    </row>
    <row r="68" spans="3:14">
      <c r="C68" s="10"/>
      <c r="D68" s="9"/>
      <c r="E68" s="30"/>
      <c r="I68" s="30" t="s">
        <v>56</v>
      </c>
      <c r="J68" s="30"/>
      <c r="K68" s="30"/>
      <c r="L68" s="30"/>
      <c r="M68" s="30"/>
      <c r="N68" s="4"/>
    </row>
    <row r="69" spans="3:14">
      <c r="C69" s="10" t="s">
        <v>57</v>
      </c>
      <c r="D69" s="9">
        <v>1</v>
      </c>
      <c r="E69" s="30"/>
      <c r="I69" s="30" t="s">
        <v>58</v>
      </c>
      <c r="J69" s="30"/>
      <c r="K69" s="30"/>
      <c r="L69" s="30"/>
      <c r="M69" s="30"/>
      <c r="N69" s="4"/>
    </row>
    <row r="70" spans="3:14">
      <c r="C70" s="10" t="s">
        <v>59</v>
      </c>
      <c r="D70" s="9">
        <v>2</v>
      </c>
      <c r="E70" s="30"/>
      <c r="I70" s="30" t="s">
        <v>60</v>
      </c>
      <c r="J70" s="30"/>
      <c r="K70" s="30"/>
      <c r="L70" s="30"/>
      <c r="M70" s="30"/>
      <c r="N70" s="4"/>
    </row>
    <row r="71" spans="3:14">
      <c r="C71" s="10" t="s">
        <v>61</v>
      </c>
      <c r="D71" s="9">
        <v>5</v>
      </c>
      <c r="E71" s="30"/>
    </row>
    <row r="72" spans="3:14">
      <c r="C72" s="10" t="s">
        <v>62</v>
      </c>
      <c r="D72" s="9">
        <v>19</v>
      </c>
      <c r="E72" s="30"/>
    </row>
    <row r="73" spans="3:14">
      <c r="C73" s="10"/>
      <c r="D73" s="9"/>
      <c r="E73" s="30"/>
    </row>
    <row r="74" spans="3:14">
      <c r="C74" s="10" t="s">
        <v>63</v>
      </c>
      <c r="D74" s="9">
        <v>0.25</v>
      </c>
      <c r="E74" s="30"/>
    </row>
    <row r="75" spans="3:14">
      <c r="C75" s="10" t="s">
        <v>64</v>
      </c>
      <c r="D75" s="9">
        <v>20</v>
      </c>
      <c r="E75" s="30"/>
    </row>
    <row r="76" spans="3:14">
      <c r="C76" s="10" t="s">
        <v>65</v>
      </c>
      <c r="D76" s="9">
        <v>3</v>
      </c>
      <c r="E76" s="30"/>
    </row>
    <row r="77" spans="3:14">
      <c r="C77" s="10" t="s">
        <v>66</v>
      </c>
      <c r="D77" s="9">
        <v>1.9</v>
      </c>
      <c r="E77" s="30"/>
    </row>
    <row r="78" spans="3:14">
      <c r="C78" s="10"/>
      <c r="D78" s="9"/>
      <c r="E78" s="30"/>
    </row>
    <row r="79" spans="3:14">
      <c r="C79" s="10" t="s">
        <v>67</v>
      </c>
      <c r="D79" s="9">
        <v>0.7</v>
      </c>
      <c r="E79" s="30"/>
    </row>
    <row r="80" spans="3:14">
      <c r="C80" s="10" t="s">
        <v>68</v>
      </c>
      <c r="D80" s="9">
        <v>0.98</v>
      </c>
      <c r="E80" s="30"/>
    </row>
    <row r="81" spans="3:5">
      <c r="C81" s="10"/>
      <c r="D81" s="9"/>
      <c r="E81" s="30"/>
    </row>
    <row r="82" spans="3:5">
      <c r="C82" s="12" t="s">
        <v>69</v>
      </c>
      <c r="D82" s="11">
        <v>50</v>
      </c>
      <c r="E82" s="30"/>
    </row>
    <row r="83" spans="3:5">
      <c r="C83" s="10"/>
      <c r="D83" s="9"/>
      <c r="E83" s="30"/>
    </row>
    <row r="84" spans="3:5">
      <c r="C84" s="10" t="s">
        <v>70</v>
      </c>
      <c r="D84" s="9"/>
      <c r="E84" s="30"/>
    </row>
    <row r="85" spans="3:5">
      <c r="C85" s="8" t="s">
        <v>71</v>
      </c>
      <c r="D85" s="7"/>
      <c r="E85" s="30"/>
    </row>
  </sheetData>
  <mergeCells count="1">
    <mergeCell ref="D67:E67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3"/>
  <sheetViews>
    <sheetView topLeftCell="F1" workbookViewId="0">
      <selection activeCell="V6" sqref="V6"/>
    </sheetView>
  </sheetViews>
  <sheetFormatPr defaultRowHeight="16.5"/>
  <cols>
    <col min="22" max="22" width="10.125" customWidth="1"/>
  </cols>
  <sheetData>
    <row r="1" spans="1:32">
      <c r="A1" s="35" t="s">
        <v>49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32" ht="17.25" thickBot="1">
      <c r="A2" s="6" t="s">
        <v>50</v>
      </c>
      <c r="B2" s="35">
        <v>0</v>
      </c>
      <c r="C2" s="35">
        <v>1</v>
      </c>
      <c r="D2" s="35">
        <v>2</v>
      </c>
      <c r="E2" s="35">
        <v>3</v>
      </c>
      <c r="F2" s="35">
        <v>4</v>
      </c>
      <c r="G2" s="35">
        <v>5</v>
      </c>
      <c r="H2" s="35">
        <v>6</v>
      </c>
      <c r="I2" s="35">
        <v>7</v>
      </c>
      <c r="J2" s="35">
        <v>8</v>
      </c>
      <c r="K2" s="35">
        <v>9</v>
      </c>
      <c r="L2" s="35">
        <v>10</v>
      </c>
      <c r="M2" s="35">
        <v>11</v>
      </c>
      <c r="N2" s="35">
        <v>12</v>
      </c>
      <c r="O2" s="36">
        <v>13</v>
      </c>
      <c r="P2" s="36">
        <v>14</v>
      </c>
      <c r="Q2" s="36">
        <v>15</v>
      </c>
      <c r="R2" s="36">
        <v>16</v>
      </c>
      <c r="S2" s="36">
        <v>17</v>
      </c>
      <c r="T2" s="36">
        <v>18</v>
      </c>
      <c r="U2" s="36">
        <v>19</v>
      </c>
      <c r="V2" s="36">
        <v>20</v>
      </c>
      <c r="W2" s="37">
        <v>21</v>
      </c>
      <c r="X2" s="37">
        <v>22</v>
      </c>
      <c r="Y2" s="37">
        <v>23</v>
      </c>
      <c r="Z2" s="37">
        <v>24</v>
      </c>
      <c r="AA2" s="37">
        <v>25</v>
      </c>
      <c r="AB2" s="37">
        <v>26</v>
      </c>
      <c r="AC2" s="37">
        <v>27</v>
      </c>
      <c r="AD2" s="37">
        <v>28</v>
      </c>
      <c r="AE2" s="36">
        <v>29</v>
      </c>
      <c r="AF2" s="38">
        <v>30</v>
      </c>
    </row>
    <row r="3" spans="1:32">
      <c r="A3" s="39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40"/>
      <c r="V3" s="41"/>
      <c r="W3" s="42" t="s">
        <v>51</v>
      </c>
      <c r="X3" s="43" t="s">
        <v>51</v>
      </c>
      <c r="Y3" s="44" t="s">
        <v>51</v>
      </c>
      <c r="Z3" s="43" t="s">
        <v>51</v>
      </c>
      <c r="AA3" s="43" t="s">
        <v>51</v>
      </c>
      <c r="AB3" s="43" t="s">
        <v>51</v>
      </c>
      <c r="AC3" s="43" t="s">
        <v>51</v>
      </c>
      <c r="AD3" s="45" t="s">
        <v>51</v>
      </c>
      <c r="AE3" s="46"/>
      <c r="AF3" s="47"/>
    </row>
    <row r="4" spans="1:32" ht="17.25" thickBot="1">
      <c r="A4" s="39">
        <v>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48"/>
      <c r="N4" s="48"/>
      <c r="O4" s="48"/>
      <c r="P4" s="48"/>
      <c r="Q4" s="48"/>
      <c r="R4" s="48"/>
      <c r="S4" s="48"/>
      <c r="T4" s="48"/>
      <c r="U4" s="48"/>
      <c r="V4" s="49"/>
      <c r="W4" s="46" t="s">
        <v>51</v>
      </c>
      <c r="X4" s="40" t="s">
        <v>51</v>
      </c>
      <c r="Y4" s="40" t="s">
        <v>51</v>
      </c>
      <c r="Z4" s="50" t="s">
        <v>51</v>
      </c>
      <c r="AA4" s="50" t="s">
        <v>51</v>
      </c>
      <c r="AB4" s="50" t="s">
        <v>51</v>
      </c>
      <c r="AC4" s="50" t="s">
        <v>51</v>
      </c>
      <c r="AD4" s="45" t="s">
        <v>51</v>
      </c>
      <c r="AE4" s="46"/>
      <c r="AF4" s="51"/>
    </row>
    <row r="5" spans="1:32">
      <c r="A5" s="39">
        <v>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48"/>
      <c r="N5" s="48"/>
      <c r="O5" s="48"/>
      <c r="P5" s="48"/>
      <c r="Q5" s="48"/>
      <c r="R5" s="48"/>
      <c r="S5" s="48"/>
      <c r="T5" s="48"/>
      <c r="U5" s="52"/>
      <c r="V5" s="72">
        <v>1.36288246282393E-2</v>
      </c>
      <c r="W5" s="48">
        <v>1.8175017104085499E-2</v>
      </c>
      <c r="X5" s="50" t="s">
        <v>51</v>
      </c>
      <c r="Y5" s="50" t="s">
        <v>51</v>
      </c>
      <c r="Z5" s="50" t="s">
        <v>51</v>
      </c>
      <c r="AA5" s="50" t="s">
        <v>51</v>
      </c>
      <c r="AB5" s="50" t="s">
        <v>51</v>
      </c>
      <c r="AC5" s="50" t="s">
        <v>51</v>
      </c>
      <c r="AD5" s="42"/>
      <c r="AE5" s="40"/>
      <c r="AF5" s="51"/>
    </row>
    <row r="6" spans="1:32" ht="17.25" thickBot="1">
      <c r="A6" s="39">
        <v>3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48"/>
      <c r="N6" s="48"/>
      <c r="O6" s="48"/>
      <c r="P6" s="48"/>
      <c r="Q6" s="48"/>
      <c r="R6" s="48"/>
      <c r="S6" s="48"/>
      <c r="T6" s="48"/>
      <c r="U6" s="53"/>
      <c r="V6" s="71">
        <v>1.28736663800273E-2</v>
      </c>
      <c r="W6" s="48">
        <v>3.7775680772203502E-2</v>
      </c>
      <c r="X6" s="48">
        <v>8.2293171928862693E-2</v>
      </c>
      <c r="Y6" s="50" t="s">
        <v>51</v>
      </c>
      <c r="Z6" s="50" t="s">
        <v>51</v>
      </c>
      <c r="AA6" s="50" t="s">
        <v>51</v>
      </c>
      <c r="AB6" s="50" t="s">
        <v>51</v>
      </c>
      <c r="AC6" s="50" t="s">
        <v>51</v>
      </c>
      <c r="AD6" s="46"/>
      <c r="AE6" s="40"/>
      <c r="AF6" s="54"/>
    </row>
    <row r="7" spans="1:32">
      <c r="A7" s="39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48"/>
      <c r="N7" s="48"/>
      <c r="O7" s="48"/>
      <c r="P7" s="48"/>
      <c r="Q7" s="48"/>
      <c r="R7" s="48"/>
      <c r="S7" s="48"/>
      <c r="T7" s="93"/>
      <c r="U7" s="55">
        <v>1.31546592721052E-2</v>
      </c>
      <c r="V7" s="48">
        <v>1.8175017104085499E-2</v>
      </c>
      <c r="W7" s="48">
        <v>5.9044829266562703E-2</v>
      </c>
      <c r="X7" s="48">
        <v>0.107927204436296</v>
      </c>
      <c r="Y7" s="50" t="s">
        <v>51</v>
      </c>
      <c r="Z7" s="40" t="s">
        <v>51</v>
      </c>
      <c r="AA7" s="50" t="s">
        <v>51</v>
      </c>
      <c r="AB7" s="50" t="s">
        <v>51</v>
      </c>
      <c r="AC7" s="56"/>
      <c r="AD7" s="40"/>
      <c r="AE7" s="40"/>
      <c r="AF7" s="51"/>
    </row>
    <row r="8" spans="1:32" ht="17.25" thickBot="1">
      <c r="A8" s="39">
        <v>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48"/>
      <c r="N8" s="48"/>
      <c r="O8" s="48"/>
      <c r="P8" s="48"/>
      <c r="Q8" s="48"/>
      <c r="R8" s="48"/>
      <c r="S8" s="91"/>
      <c r="T8" s="92"/>
      <c r="U8" s="58">
        <v>1.31518778227334E-2</v>
      </c>
      <c r="V8" s="48">
        <v>3.7775680772203502E-2</v>
      </c>
      <c r="W8" s="48">
        <v>8.2293171928862693E-2</v>
      </c>
      <c r="X8" s="48">
        <v>0.13649313810202399</v>
      </c>
      <c r="Y8" s="48">
        <v>0.205792607516501</v>
      </c>
      <c r="Z8" s="50" t="s">
        <v>51</v>
      </c>
      <c r="AA8" s="50" t="s">
        <v>51</v>
      </c>
      <c r="AB8" s="50" t="s">
        <v>51</v>
      </c>
      <c r="AC8" s="51"/>
      <c r="AD8" s="40"/>
      <c r="AE8" s="40"/>
      <c r="AF8" s="51"/>
    </row>
    <row r="9" spans="1:32">
      <c r="A9" s="39">
        <v>6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48"/>
      <c r="N9" s="48"/>
      <c r="O9" s="48"/>
      <c r="P9" s="48"/>
      <c r="Q9" s="48"/>
      <c r="R9" s="48"/>
      <c r="S9" s="93"/>
      <c r="T9" s="59">
        <v>1.38407399178048E-2</v>
      </c>
      <c r="U9" s="48">
        <v>1.8175017104085499E-2</v>
      </c>
      <c r="V9" s="48">
        <v>5.9044829266562703E-2</v>
      </c>
      <c r="W9" s="48">
        <v>0.107927204436296</v>
      </c>
      <c r="X9" s="48">
        <v>0.16874931316053399</v>
      </c>
      <c r="Y9" s="48">
        <v>0.24929576501146999</v>
      </c>
      <c r="Z9" s="50" t="s">
        <v>51</v>
      </c>
      <c r="AA9" s="50" t="s">
        <v>51</v>
      </c>
      <c r="AB9" s="56"/>
      <c r="AC9" s="40"/>
      <c r="AD9" s="40"/>
      <c r="AE9" s="40"/>
      <c r="AF9" s="51"/>
    </row>
    <row r="10" spans="1:32" ht="17.25" thickBot="1">
      <c r="A10" s="39">
        <v>7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48"/>
      <c r="N10" s="48"/>
      <c r="O10" s="48"/>
      <c r="P10" s="48"/>
      <c r="Q10" s="48"/>
      <c r="R10" s="91"/>
      <c r="S10" s="92"/>
      <c r="T10" s="58">
        <v>1.38407303108691E-2</v>
      </c>
      <c r="U10" s="48">
        <v>3.7775680772203502E-2</v>
      </c>
      <c r="V10" s="48">
        <v>8.2293171928862693E-2</v>
      </c>
      <c r="W10" s="48">
        <v>0.13649313810202399</v>
      </c>
      <c r="X10" s="48">
        <v>0.205792607516501</v>
      </c>
      <c r="Y10" s="48">
        <v>0.30199781276931698</v>
      </c>
      <c r="Z10" s="48">
        <v>0.46041144598797201</v>
      </c>
      <c r="AA10" s="50" t="s">
        <v>51</v>
      </c>
      <c r="AB10" s="51"/>
      <c r="AC10" s="40"/>
      <c r="AD10" s="40"/>
      <c r="AE10" s="40"/>
      <c r="AF10" s="51"/>
    </row>
    <row r="11" spans="1:32">
      <c r="A11" s="39">
        <v>8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48"/>
      <c r="N11" s="48"/>
      <c r="O11" s="48"/>
      <c r="P11" s="48"/>
      <c r="Q11" s="48"/>
      <c r="R11" s="93"/>
      <c r="S11" s="59">
        <v>1.52212102038551E-2</v>
      </c>
      <c r="T11" s="48">
        <v>1.8175017104085499E-2</v>
      </c>
      <c r="U11" s="48">
        <v>5.9044829266562703E-2</v>
      </c>
      <c r="V11" s="48">
        <v>0.107927204436296</v>
      </c>
      <c r="W11" s="48">
        <v>0.16874931316053399</v>
      </c>
      <c r="X11" s="48">
        <v>0.24929576501146999</v>
      </c>
      <c r="Y11" s="48">
        <v>0.368861654225278</v>
      </c>
      <c r="Z11" s="52">
        <v>0.60636917832860304</v>
      </c>
      <c r="AA11" s="60"/>
      <c r="AB11" s="40"/>
      <c r="AC11" s="40"/>
      <c r="AD11" s="40"/>
      <c r="AE11" s="40"/>
      <c r="AF11" s="51"/>
    </row>
    <row r="12" spans="1:32" ht="17.25" thickBot="1">
      <c r="A12" s="39">
        <v>9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48"/>
      <c r="N12" s="48"/>
      <c r="O12" s="48"/>
      <c r="P12" s="48"/>
      <c r="Q12" s="48"/>
      <c r="R12" s="92"/>
      <c r="S12" s="61">
        <v>1.5221210207624999E-2</v>
      </c>
      <c r="T12" s="48">
        <v>3.7775680772203502E-2</v>
      </c>
      <c r="U12" s="48">
        <v>8.2293171928862693E-2</v>
      </c>
      <c r="V12" s="48">
        <v>0.13649313810202399</v>
      </c>
      <c r="W12" s="48">
        <v>0.205792607516501</v>
      </c>
      <c r="X12" s="48">
        <v>0.30199781276931698</v>
      </c>
      <c r="Y12" s="48">
        <v>0.46041144598797201</v>
      </c>
      <c r="Z12" s="53">
        <v>0.999999999999998</v>
      </c>
      <c r="AA12" s="61"/>
      <c r="AB12" s="40"/>
      <c r="AC12" s="40"/>
      <c r="AD12" s="40"/>
      <c r="AE12" s="40"/>
      <c r="AF12" s="51"/>
    </row>
    <row r="13" spans="1:32">
      <c r="A13" s="39">
        <v>10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48"/>
      <c r="N13" s="48"/>
      <c r="O13" s="48"/>
      <c r="P13" s="91"/>
      <c r="Q13" s="93"/>
      <c r="R13" s="60">
        <v>1.77775208210986E-2</v>
      </c>
      <c r="S13" s="48">
        <v>1.8175017104085499E-2</v>
      </c>
      <c r="T13" s="48">
        <v>5.9044829266562703E-2</v>
      </c>
      <c r="U13" s="48">
        <v>0.107927204436296</v>
      </c>
      <c r="V13" s="48">
        <v>0.16874931316053399</v>
      </c>
      <c r="W13" s="48">
        <v>0.24929576501146999</v>
      </c>
      <c r="X13" s="48">
        <v>0.368861654225278</v>
      </c>
      <c r="Y13" s="52">
        <v>0.60636917832860304</v>
      </c>
      <c r="Z13" s="55"/>
      <c r="AA13" s="48"/>
      <c r="AB13" s="40"/>
      <c r="AC13" s="40"/>
      <c r="AD13" s="40"/>
      <c r="AE13" s="40"/>
      <c r="AF13" s="51"/>
    </row>
    <row r="14" spans="1:32" ht="17.25" thickBot="1">
      <c r="A14" s="39">
        <v>11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48"/>
      <c r="N14" s="48"/>
      <c r="O14" s="48"/>
      <c r="P14" s="91"/>
      <c r="Q14" s="92"/>
      <c r="R14" s="61">
        <v>1.77775208971616E-2</v>
      </c>
      <c r="S14" s="48">
        <v>3.7775680772203502E-2</v>
      </c>
      <c r="T14" s="48">
        <v>8.2293171928862693E-2</v>
      </c>
      <c r="U14" s="48">
        <v>0.13649313810202399</v>
      </c>
      <c r="V14" s="48">
        <v>0.205792607516501</v>
      </c>
      <c r="W14" s="48">
        <v>0.30199781276931698</v>
      </c>
      <c r="X14" s="48">
        <v>0.46041144598797201</v>
      </c>
      <c r="Y14" s="57">
        <v>0.999999999999998</v>
      </c>
      <c r="Z14" s="61"/>
      <c r="AA14" s="48"/>
      <c r="AB14" s="40"/>
      <c r="AC14" s="40"/>
      <c r="AD14" s="40"/>
      <c r="AE14" s="40"/>
      <c r="AF14" s="51"/>
    </row>
    <row r="15" spans="1:32">
      <c r="A15" s="39">
        <v>12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48"/>
      <c r="N15" s="48"/>
      <c r="O15" s="48"/>
      <c r="P15" s="52"/>
      <c r="Q15" s="59">
        <v>2.2090708682307302E-2</v>
      </c>
      <c r="R15" s="48">
        <v>1.8175017104085499E-2</v>
      </c>
      <c r="S15" s="48">
        <v>5.9044829266562703E-2</v>
      </c>
      <c r="T15" s="48">
        <v>0.107927204436296</v>
      </c>
      <c r="U15" s="48">
        <v>0.16874931316053399</v>
      </c>
      <c r="V15" s="48">
        <v>0.24929576501146999</v>
      </c>
      <c r="W15" s="48">
        <v>0.368861654225278</v>
      </c>
      <c r="X15" s="52">
        <v>0.60636917832860304</v>
      </c>
      <c r="Y15" s="62"/>
      <c r="Z15" s="61"/>
      <c r="AA15" s="48"/>
      <c r="AB15" s="40"/>
      <c r="AC15" s="40"/>
      <c r="AD15" s="40"/>
      <c r="AE15" s="40"/>
      <c r="AF15" s="51"/>
    </row>
    <row r="16" spans="1:32" ht="17.25" thickBot="1">
      <c r="A16" s="39">
        <v>13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48"/>
      <c r="N16" s="48"/>
      <c r="O16" s="48"/>
      <c r="P16" s="57"/>
      <c r="Q16" s="61">
        <v>2.2090708772808498E-2</v>
      </c>
      <c r="R16" s="48">
        <v>3.7775680772203502E-2</v>
      </c>
      <c r="S16" s="48">
        <v>8.2293171928862693E-2</v>
      </c>
      <c r="T16" s="48">
        <v>0.13649313810202399</v>
      </c>
      <c r="U16" s="48">
        <v>0.205792607516501</v>
      </c>
      <c r="V16" s="48">
        <v>0.30199781276931698</v>
      </c>
      <c r="W16" s="48">
        <v>0.46041144598797201</v>
      </c>
      <c r="X16" s="57">
        <v>0.999999999999998</v>
      </c>
      <c r="Y16" s="61"/>
      <c r="Z16" s="48"/>
      <c r="AA16" s="48"/>
      <c r="AB16" s="40"/>
      <c r="AC16" s="40"/>
      <c r="AD16" s="40"/>
      <c r="AE16" s="40"/>
      <c r="AF16" s="51"/>
    </row>
    <row r="17" spans="1:32">
      <c r="A17" s="39">
        <v>14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48"/>
      <c r="N17" s="48"/>
      <c r="O17" s="52"/>
      <c r="P17" s="59">
        <v>2.8690589011780499E-2</v>
      </c>
      <c r="Q17" s="63">
        <v>2.2090708200344301E-2</v>
      </c>
      <c r="R17" s="48">
        <v>5.9044829266562703E-2</v>
      </c>
      <c r="S17" s="48">
        <v>0.107927204436296</v>
      </c>
      <c r="T17" s="48">
        <v>0.16874931316053399</v>
      </c>
      <c r="U17" s="48">
        <v>0.24929576501146999</v>
      </c>
      <c r="V17" s="48">
        <v>0.368861654225278</v>
      </c>
      <c r="W17" s="52">
        <v>0.60636917832860304</v>
      </c>
      <c r="X17" s="60"/>
      <c r="Y17" s="48"/>
      <c r="Z17" s="48"/>
      <c r="AA17" s="48"/>
      <c r="AB17" s="40"/>
      <c r="AC17" s="40"/>
      <c r="AD17" s="40"/>
      <c r="AE17" s="40"/>
      <c r="AF17" s="51"/>
    </row>
    <row r="18" spans="1:32" ht="17.25" thickBot="1">
      <c r="A18" s="39">
        <v>15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48"/>
      <c r="N18" s="48"/>
      <c r="O18" s="57"/>
      <c r="P18" s="61">
        <v>2.86905890707219E-2</v>
      </c>
      <c r="Q18" s="48">
        <v>3.7775680772203502E-2</v>
      </c>
      <c r="R18" s="48">
        <v>8.2293171928862693E-2</v>
      </c>
      <c r="S18" s="48">
        <v>0.13649313810202399</v>
      </c>
      <c r="T18" s="48">
        <v>0.205792607516501</v>
      </c>
      <c r="U18" s="48">
        <v>0.30199781276931698</v>
      </c>
      <c r="V18" s="48">
        <v>0.46041144598797201</v>
      </c>
      <c r="W18" s="57">
        <v>0.999999999999998</v>
      </c>
      <c r="X18" s="61"/>
      <c r="Y18" s="48"/>
      <c r="Z18" s="48"/>
      <c r="AA18" s="48"/>
      <c r="AB18" s="40"/>
      <c r="AC18" s="40"/>
      <c r="AD18" s="40"/>
      <c r="AE18" s="40"/>
      <c r="AF18" s="51"/>
    </row>
    <row r="19" spans="1:32">
      <c r="A19" s="39">
        <v>16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48"/>
      <c r="N19" s="52"/>
      <c r="O19" s="59">
        <v>3.7930641720521303E-2</v>
      </c>
      <c r="P19" s="63">
        <v>2.8690588326887499E-2</v>
      </c>
      <c r="Q19" s="48">
        <v>5.9044829266562703E-2</v>
      </c>
      <c r="R19" s="48">
        <v>0.107927204436296</v>
      </c>
      <c r="S19" s="48">
        <v>0.16874931316053399</v>
      </c>
      <c r="T19" s="48">
        <v>0.24929576501146999</v>
      </c>
      <c r="U19" s="48">
        <v>0.368861654225278</v>
      </c>
      <c r="V19" s="52">
        <v>0.60636917832860304</v>
      </c>
      <c r="W19" s="60"/>
      <c r="X19" s="48"/>
      <c r="Y19" s="48"/>
      <c r="Z19" s="48"/>
      <c r="AA19" s="48"/>
      <c r="AB19" s="40"/>
      <c r="AC19" s="40"/>
      <c r="AD19" s="40"/>
      <c r="AE19" s="40"/>
      <c r="AF19" s="51"/>
    </row>
    <row r="20" spans="1:32" ht="17.25" thickBot="1">
      <c r="A20" s="39">
        <v>17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48"/>
      <c r="N20" s="57"/>
      <c r="O20" s="61">
        <v>3.7930641757398902E-2</v>
      </c>
      <c r="P20" s="48">
        <v>3.7775680772203502E-2</v>
      </c>
      <c r="Q20" s="48">
        <v>8.2293171928862693E-2</v>
      </c>
      <c r="R20" s="48">
        <v>0.13649313810202399</v>
      </c>
      <c r="S20" s="48">
        <v>0.205792607516501</v>
      </c>
      <c r="T20" s="48">
        <v>0.30199781276931698</v>
      </c>
      <c r="U20" s="48">
        <v>0.46041144598797201</v>
      </c>
      <c r="V20" s="57">
        <v>0.999999999999998</v>
      </c>
      <c r="W20" s="61"/>
      <c r="X20" s="48"/>
      <c r="Y20" s="48"/>
      <c r="Z20" s="48"/>
      <c r="AA20" s="48"/>
      <c r="AB20" s="40"/>
      <c r="AC20" s="40"/>
      <c r="AD20" s="40"/>
      <c r="AE20" s="40"/>
      <c r="AF20" s="51"/>
    </row>
    <row r="21" spans="1:32">
      <c r="A21" s="39">
        <v>18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52"/>
      <c r="N21" s="59">
        <v>4.9988444233486799E-2</v>
      </c>
      <c r="O21" s="48">
        <v>3.7930642223992998E-2</v>
      </c>
      <c r="P21" s="48">
        <v>5.9044829266562703E-2</v>
      </c>
      <c r="Q21" s="48">
        <v>0.107927204436296</v>
      </c>
      <c r="R21" s="48">
        <v>0.16874931316053399</v>
      </c>
      <c r="S21" s="48">
        <v>0.24929576501146999</v>
      </c>
      <c r="T21" s="48">
        <v>0.368861654225278</v>
      </c>
      <c r="U21" s="52">
        <v>0.60636917832860304</v>
      </c>
      <c r="V21" s="60"/>
      <c r="W21" s="48"/>
      <c r="X21" s="48"/>
      <c r="Y21" s="48"/>
      <c r="Z21" s="48"/>
      <c r="AA21" s="48"/>
      <c r="AB21" s="40"/>
      <c r="AC21" s="40"/>
      <c r="AD21" s="40"/>
      <c r="AE21" s="40"/>
      <c r="AF21" s="51"/>
    </row>
    <row r="22" spans="1:32" ht="17.25" thickBot="1">
      <c r="A22" s="39">
        <v>19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57"/>
      <c r="N22" s="61">
        <v>4.9988444340316199E-2</v>
      </c>
      <c r="O22" s="63">
        <v>3.7930641227636598E-2</v>
      </c>
      <c r="P22" s="48">
        <v>8.2293171928862693E-2</v>
      </c>
      <c r="Q22" s="48">
        <v>0.13649313810202399</v>
      </c>
      <c r="R22" s="48">
        <v>0.205792607516501</v>
      </c>
      <c r="S22" s="48">
        <v>0.30199781276931698</v>
      </c>
      <c r="T22" s="48">
        <v>0.46041144598797201</v>
      </c>
      <c r="U22" s="57">
        <v>0.999999999999998</v>
      </c>
      <c r="V22" s="61"/>
      <c r="W22" s="48"/>
      <c r="X22" s="48"/>
      <c r="Y22" s="48"/>
      <c r="Z22" s="48"/>
      <c r="AA22" s="48"/>
      <c r="AB22" s="40"/>
      <c r="AC22" s="40"/>
      <c r="AD22" s="40"/>
      <c r="AE22" s="40"/>
      <c r="AF22" s="51"/>
    </row>
    <row r="23" spans="1:32">
      <c r="A23" s="39">
        <v>20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64"/>
      <c r="M23" s="59">
        <v>6.49618735724211E-2</v>
      </c>
      <c r="N23" s="48">
        <v>4.9988444487020299E-2</v>
      </c>
      <c r="O23" s="48">
        <v>5.9044829266562703E-2</v>
      </c>
      <c r="P23" s="48">
        <v>0.107927204436296</v>
      </c>
      <c r="Q23" s="48">
        <v>0.16874931316053399</v>
      </c>
      <c r="R23" s="48">
        <v>0.24929576501146999</v>
      </c>
      <c r="S23" s="48">
        <v>0.368861654225278</v>
      </c>
      <c r="T23" s="52">
        <v>0.60636917832860304</v>
      </c>
      <c r="U23" s="60"/>
      <c r="V23" s="48"/>
      <c r="W23" s="48"/>
      <c r="X23" s="48"/>
      <c r="Y23" s="48"/>
      <c r="Z23" s="48"/>
      <c r="AA23" s="48"/>
      <c r="AB23" s="40"/>
      <c r="AC23" s="40"/>
      <c r="AD23" s="40"/>
      <c r="AE23" s="40"/>
      <c r="AF23" s="51"/>
    </row>
    <row r="24" spans="1:32" ht="17.25" thickBot="1">
      <c r="A24" s="39">
        <v>21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65"/>
      <c r="M24" s="61">
        <v>6.4961875388568402E-2</v>
      </c>
      <c r="N24" s="48">
        <v>4.9988444527131297E-2</v>
      </c>
      <c r="O24" s="48">
        <v>8.2293171928862693E-2</v>
      </c>
      <c r="P24" s="48">
        <v>0.13649313810202399</v>
      </c>
      <c r="Q24" s="48">
        <v>0.205792607516501</v>
      </c>
      <c r="R24" s="48">
        <v>0.30199781276931698</v>
      </c>
      <c r="S24" s="48">
        <v>0.46041144598797201</v>
      </c>
      <c r="T24" s="57">
        <v>0.999999999999998</v>
      </c>
      <c r="U24" s="61"/>
      <c r="V24" s="48"/>
      <c r="W24" s="48"/>
      <c r="X24" s="48"/>
      <c r="Y24" s="48"/>
      <c r="Z24" s="48"/>
      <c r="AA24" s="48"/>
      <c r="AB24" s="40"/>
      <c r="AC24" s="40"/>
      <c r="AD24" s="40"/>
      <c r="AE24" s="40"/>
      <c r="AF24" s="51"/>
    </row>
    <row r="25" spans="1:32">
      <c r="A25" s="39">
        <v>22</v>
      </c>
      <c r="B25" s="26"/>
      <c r="C25" s="26"/>
      <c r="D25" s="26"/>
      <c r="E25" s="26"/>
      <c r="F25" s="26"/>
      <c r="G25" s="26"/>
      <c r="H25" s="26"/>
      <c r="I25" s="26"/>
      <c r="J25" s="26"/>
      <c r="K25" s="64"/>
      <c r="L25" s="66">
        <v>8.2975425559741703E-2</v>
      </c>
      <c r="M25" s="48">
        <v>6.4961878606301607E-2</v>
      </c>
      <c r="N25" s="48">
        <v>5.9044829266562703E-2</v>
      </c>
      <c r="O25" s="48">
        <v>0.107927204436296</v>
      </c>
      <c r="P25" s="48">
        <v>0.16874931316053399</v>
      </c>
      <c r="Q25" s="48">
        <v>0.24929576501146999</v>
      </c>
      <c r="R25" s="48">
        <v>0.368861654225278</v>
      </c>
      <c r="S25" s="52">
        <v>0.60636917832860304</v>
      </c>
      <c r="T25" s="62"/>
      <c r="U25" s="61"/>
      <c r="V25" s="48"/>
      <c r="W25" s="48"/>
      <c r="X25" s="48"/>
      <c r="Y25" s="48"/>
      <c r="Z25" s="48"/>
      <c r="AA25" s="48"/>
      <c r="AB25" s="40"/>
      <c r="AC25" s="40"/>
      <c r="AD25" s="40"/>
      <c r="AE25" s="40"/>
      <c r="AF25" s="51"/>
    </row>
    <row r="26" spans="1:32" ht="17.25" thickBot="1">
      <c r="A26" s="67">
        <v>23</v>
      </c>
      <c r="B26" s="48"/>
      <c r="C26" s="48"/>
      <c r="D26" s="48"/>
      <c r="E26" s="48"/>
      <c r="F26" s="48"/>
      <c r="G26" s="48"/>
      <c r="H26" s="48"/>
      <c r="I26" s="48"/>
      <c r="J26" s="48"/>
      <c r="K26" s="57"/>
      <c r="L26" s="61">
        <v>8.2975425728054802E-2</v>
      </c>
      <c r="M26" s="63">
        <v>6.4961877891915501E-2</v>
      </c>
      <c r="N26" s="48">
        <v>8.2293171928862693E-2</v>
      </c>
      <c r="O26" s="48">
        <v>0.13649313810202399</v>
      </c>
      <c r="P26" s="48">
        <v>0.205792607516501</v>
      </c>
      <c r="Q26" s="48">
        <v>0.30199781276931698</v>
      </c>
      <c r="R26" s="48">
        <v>0.46041144598797201</v>
      </c>
      <c r="S26" s="57">
        <v>0.999999999999998</v>
      </c>
      <c r="T26" s="61"/>
      <c r="U26" s="48"/>
      <c r="V26" s="48"/>
      <c r="W26" s="48"/>
      <c r="X26" s="48"/>
      <c r="Y26" s="48"/>
      <c r="Z26" s="48"/>
      <c r="AA26" s="48"/>
      <c r="AB26" s="40"/>
      <c r="AC26" s="40"/>
      <c r="AD26" s="40"/>
      <c r="AE26" s="40"/>
      <c r="AF26" s="51"/>
    </row>
    <row r="27" spans="1:32">
      <c r="A27" s="67">
        <v>24</v>
      </c>
      <c r="B27" s="48"/>
      <c r="C27" s="48"/>
      <c r="D27" s="48"/>
      <c r="E27" s="48"/>
      <c r="F27" s="48"/>
      <c r="G27" s="48"/>
      <c r="H27" s="48"/>
      <c r="I27" s="48"/>
      <c r="J27" s="52"/>
      <c r="K27" s="59">
        <v>0.104259962190933</v>
      </c>
      <c r="L27" s="48">
        <v>8.2975426351332898E-2</v>
      </c>
      <c r="M27" s="48">
        <v>6.4961878317327498E-2</v>
      </c>
      <c r="N27" s="48">
        <v>0.107927204436296</v>
      </c>
      <c r="O27" s="48">
        <v>0.16874931316053399</v>
      </c>
      <c r="P27" s="48">
        <v>0.24929576501146999</v>
      </c>
      <c r="Q27" s="48">
        <v>0.368861654225278</v>
      </c>
      <c r="R27" s="52">
        <v>0.60636917832860304</v>
      </c>
      <c r="S27" s="60"/>
      <c r="T27" s="48"/>
      <c r="U27" s="48"/>
      <c r="V27" s="48"/>
      <c r="W27" s="48"/>
      <c r="X27" s="48"/>
      <c r="Y27" s="48"/>
      <c r="Z27" s="48"/>
      <c r="AA27" s="48"/>
      <c r="AB27" s="40"/>
      <c r="AC27" s="40"/>
      <c r="AD27" s="40"/>
      <c r="AE27" s="40"/>
      <c r="AF27" s="51"/>
    </row>
    <row r="28" spans="1:32" ht="17.25" thickBot="1">
      <c r="A28" s="67">
        <v>25</v>
      </c>
      <c r="B28" s="48"/>
      <c r="C28" s="48"/>
      <c r="D28" s="48"/>
      <c r="E28" s="48"/>
      <c r="F28" s="48"/>
      <c r="G28" s="48"/>
      <c r="H28" s="48"/>
      <c r="I28" s="48"/>
      <c r="J28" s="57"/>
      <c r="K28" s="61">
        <v>0.104259962861054</v>
      </c>
      <c r="L28" s="48">
        <v>8.2975425404418504E-2</v>
      </c>
      <c r="M28" s="48">
        <v>8.2293171928862693E-2</v>
      </c>
      <c r="N28" s="48">
        <v>0.13649313810202399</v>
      </c>
      <c r="O28" s="48">
        <v>0.205792607516501</v>
      </c>
      <c r="P28" s="48">
        <v>0.30199781276931698</v>
      </c>
      <c r="Q28" s="48">
        <v>0.46041144598797201</v>
      </c>
      <c r="R28" s="57">
        <v>0.999999999999998</v>
      </c>
      <c r="S28" s="61"/>
      <c r="T28" s="48"/>
      <c r="U28" s="48"/>
      <c r="V28" s="48"/>
      <c r="W28" s="48"/>
      <c r="X28" s="48"/>
      <c r="Y28" s="48"/>
      <c r="Z28" s="48"/>
      <c r="AA28" s="48"/>
      <c r="AB28" s="40"/>
      <c r="AC28" s="40"/>
      <c r="AD28" s="40"/>
      <c r="AE28" s="40"/>
      <c r="AF28" s="51"/>
    </row>
    <row r="29" spans="1:32">
      <c r="A29" s="67">
        <v>26</v>
      </c>
      <c r="B29" s="48"/>
      <c r="C29" s="48"/>
      <c r="D29" s="48"/>
      <c r="E29" s="48"/>
      <c r="F29" s="48"/>
      <c r="G29" s="48"/>
      <c r="H29" s="48"/>
      <c r="I29" s="52"/>
      <c r="J29" s="59">
        <v>0.129217317074032</v>
      </c>
      <c r="K29" s="48">
        <v>0.104259969102661</v>
      </c>
      <c r="L29" s="48">
        <v>8.2975425813746104E-2</v>
      </c>
      <c r="M29" s="48">
        <v>0.107927204436296</v>
      </c>
      <c r="N29" s="48">
        <v>0.16874931316053399</v>
      </c>
      <c r="O29" s="48">
        <v>0.24929576501146999</v>
      </c>
      <c r="P29" s="48">
        <v>0.368861654225278</v>
      </c>
      <c r="Q29" s="52">
        <v>0.60636917832860304</v>
      </c>
      <c r="R29" s="60"/>
      <c r="S29" s="48"/>
      <c r="T29" s="48"/>
      <c r="U29" s="48"/>
      <c r="V29" s="48"/>
      <c r="W29" s="48"/>
      <c r="X29" s="48"/>
      <c r="Y29" s="48"/>
      <c r="Z29" s="48"/>
      <c r="AA29" s="48"/>
      <c r="AB29" s="40"/>
      <c r="AC29" s="40"/>
      <c r="AD29" s="40"/>
      <c r="AE29" s="40"/>
      <c r="AF29" s="51"/>
    </row>
    <row r="30" spans="1:32" ht="17.25" thickBot="1">
      <c r="A30" s="67">
        <v>27</v>
      </c>
      <c r="B30" s="48"/>
      <c r="C30" s="48"/>
      <c r="D30" s="48"/>
      <c r="E30" s="48"/>
      <c r="F30" s="48"/>
      <c r="G30" s="48"/>
      <c r="H30" s="48"/>
      <c r="I30" s="57"/>
      <c r="J30" s="61">
        <v>0.129217317362703</v>
      </c>
      <c r="K30" s="48">
        <v>0.104259964026993</v>
      </c>
      <c r="L30" s="48">
        <v>8.2975427747424696E-2</v>
      </c>
      <c r="M30" s="48">
        <v>0.13649313810202399</v>
      </c>
      <c r="N30" s="48">
        <v>0.205792607516501</v>
      </c>
      <c r="O30" s="48">
        <v>0.30199781276931698</v>
      </c>
      <c r="P30" s="48">
        <v>0.46041144598797201</v>
      </c>
      <c r="Q30" s="57">
        <v>0.999999999999998</v>
      </c>
      <c r="R30" s="61"/>
      <c r="S30" s="48"/>
      <c r="T30" s="48"/>
      <c r="U30" s="48"/>
      <c r="V30" s="48"/>
      <c r="W30" s="48"/>
      <c r="X30" s="48"/>
      <c r="Y30" s="48"/>
      <c r="Z30" s="48"/>
      <c r="AA30" s="48"/>
      <c r="AB30" s="40"/>
      <c r="AC30" s="40"/>
      <c r="AD30" s="40"/>
      <c r="AE30" s="40"/>
      <c r="AF30" s="51"/>
    </row>
    <row r="31" spans="1:32">
      <c r="A31" s="67">
        <v>28</v>
      </c>
      <c r="B31" s="48"/>
      <c r="C31" s="48"/>
      <c r="D31" s="48"/>
      <c r="E31" s="48"/>
      <c r="F31" s="48"/>
      <c r="G31" s="48"/>
      <c r="H31" s="52"/>
      <c r="I31" s="59">
        <v>0.15849757972486</v>
      </c>
      <c r="J31" s="48">
        <v>0.129217311292636</v>
      </c>
      <c r="K31" s="63">
        <v>0.104259959207871</v>
      </c>
      <c r="L31" s="48">
        <v>0.107927204436296</v>
      </c>
      <c r="M31" s="48">
        <v>0.16874931316053399</v>
      </c>
      <c r="N31" s="48">
        <v>0.24929576501146999</v>
      </c>
      <c r="O31" s="48">
        <v>0.368861654225278</v>
      </c>
      <c r="P31" s="52">
        <v>0.60636917832860304</v>
      </c>
      <c r="Q31" s="60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0"/>
      <c r="AC31" s="40"/>
      <c r="AD31" s="40"/>
      <c r="AE31" s="40"/>
      <c r="AF31" s="51"/>
    </row>
    <row r="32" spans="1:32" ht="17.25" thickBot="1">
      <c r="A32" s="67">
        <v>29</v>
      </c>
      <c r="B32" s="48"/>
      <c r="C32" s="48"/>
      <c r="D32" s="48"/>
      <c r="E32" s="48"/>
      <c r="F32" s="48"/>
      <c r="G32" s="48"/>
      <c r="H32" s="57"/>
      <c r="I32" s="61">
        <v>0.15849757406352399</v>
      </c>
      <c r="J32" s="48">
        <v>0.129217311941353</v>
      </c>
      <c r="K32" s="48">
        <v>0.10425996189353</v>
      </c>
      <c r="L32" s="48">
        <v>0.13649313810202399</v>
      </c>
      <c r="M32" s="48">
        <v>0.205792607516501</v>
      </c>
      <c r="N32" s="48">
        <v>0.30199781276931698</v>
      </c>
      <c r="O32" s="48">
        <v>0.46041144598797201</v>
      </c>
      <c r="P32" s="53">
        <v>0.999999999999998</v>
      </c>
      <c r="Q32" s="61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0"/>
      <c r="AC32" s="40"/>
      <c r="AD32" s="40"/>
      <c r="AE32" s="40"/>
      <c r="AF32" s="51"/>
    </row>
    <row r="33" spans="1:32">
      <c r="A33" s="67">
        <v>30</v>
      </c>
      <c r="B33" s="48"/>
      <c r="C33" s="48"/>
      <c r="D33" s="48"/>
      <c r="E33" s="48"/>
      <c r="F33" s="48"/>
      <c r="G33" s="52"/>
      <c r="H33" s="59">
        <v>0.19312566624504901</v>
      </c>
      <c r="I33" s="48">
        <v>0.158497577180581</v>
      </c>
      <c r="J33" s="48">
        <v>0.12921731593170499</v>
      </c>
      <c r="K33" s="48">
        <v>0.107927204436296</v>
      </c>
      <c r="L33" s="48">
        <v>0.16874931316053399</v>
      </c>
      <c r="M33" s="48">
        <v>0.24929576501146999</v>
      </c>
      <c r="N33" s="48">
        <v>0.368861654225278</v>
      </c>
      <c r="O33" s="52">
        <v>0.60636917832860304</v>
      </c>
      <c r="P33" s="55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0"/>
      <c r="AC33" s="40"/>
      <c r="AD33" s="40"/>
      <c r="AE33" s="40"/>
      <c r="AF33" s="51"/>
    </row>
    <row r="34" spans="1:32" ht="17.25" thickBot="1">
      <c r="A34" s="67">
        <v>31</v>
      </c>
      <c r="B34" s="48"/>
      <c r="C34" s="48"/>
      <c r="D34" s="48"/>
      <c r="E34" s="48"/>
      <c r="F34" s="48"/>
      <c r="G34" s="57"/>
      <c r="H34" s="61">
        <v>0.19312566347497501</v>
      </c>
      <c r="I34" s="48">
        <v>0.15849758033372799</v>
      </c>
      <c r="J34" s="63">
        <v>0.12921731369478701</v>
      </c>
      <c r="K34" s="48">
        <v>0.13649313810202399</v>
      </c>
      <c r="L34" s="48">
        <v>0.205792607516501</v>
      </c>
      <c r="M34" s="48">
        <v>0.30199781276931698</v>
      </c>
      <c r="N34" s="48">
        <v>0.46041144598797201</v>
      </c>
      <c r="O34" s="53">
        <v>0.999999999999998</v>
      </c>
      <c r="P34" s="61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0"/>
      <c r="AC34" s="40"/>
      <c r="AD34" s="40"/>
      <c r="AE34" s="40"/>
      <c r="AF34" s="51"/>
    </row>
    <row r="35" spans="1:32">
      <c r="A35" s="67">
        <v>32</v>
      </c>
      <c r="B35" s="48"/>
      <c r="C35" s="48"/>
      <c r="D35" s="48"/>
      <c r="E35" s="48"/>
      <c r="F35" s="52"/>
      <c r="G35" s="59">
        <v>0.234740817979154</v>
      </c>
      <c r="H35" s="48">
        <v>0.19312566150708399</v>
      </c>
      <c r="I35" s="48">
        <v>0.158497574952011</v>
      </c>
      <c r="J35" s="48">
        <v>0.12921731962393099</v>
      </c>
      <c r="K35" s="48">
        <v>0.16874931316053399</v>
      </c>
      <c r="L35" s="48">
        <v>0.24929576501146999</v>
      </c>
      <c r="M35" s="48">
        <v>0.368861654225278</v>
      </c>
      <c r="N35" s="52">
        <v>0.60636917832860304</v>
      </c>
      <c r="O35" s="55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0"/>
      <c r="AC35" s="40"/>
      <c r="AD35" s="40"/>
      <c r="AE35" s="40"/>
      <c r="AF35" s="51"/>
    </row>
    <row r="36" spans="1:32" ht="17.25" thickBot="1">
      <c r="A36" s="67">
        <v>33</v>
      </c>
      <c r="B36" s="48"/>
      <c r="C36" s="48"/>
      <c r="D36" s="48"/>
      <c r="E36" s="48"/>
      <c r="F36" s="57"/>
      <c r="G36" s="61">
        <v>0.23474081662409799</v>
      </c>
      <c r="H36" s="48">
        <v>0.19312567491229499</v>
      </c>
      <c r="I36" s="48">
        <v>0.15849757437231199</v>
      </c>
      <c r="J36" s="48">
        <v>0.13649313810202399</v>
      </c>
      <c r="K36" s="48">
        <v>0.205792607516501</v>
      </c>
      <c r="L36" s="48">
        <v>0.30199781276931698</v>
      </c>
      <c r="M36" s="48">
        <v>0.46041144598797201</v>
      </c>
      <c r="N36" s="57">
        <v>0.999999999999998</v>
      </c>
      <c r="O36" s="61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0"/>
      <c r="AB36" s="40"/>
      <c r="AC36" s="40"/>
      <c r="AD36" s="40"/>
      <c r="AE36" s="40"/>
      <c r="AF36" s="51"/>
    </row>
    <row r="37" spans="1:32">
      <c r="A37" s="67">
        <v>34</v>
      </c>
      <c r="B37" s="48"/>
      <c r="C37" s="48"/>
      <c r="D37" s="48"/>
      <c r="E37" s="52"/>
      <c r="F37" s="59">
        <v>0.28609795025962498</v>
      </c>
      <c r="G37" s="48">
        <v>0.23474081059986099</v>
      </c>
      <c r="H37" s="48">
        <v>0.19312567152152199</v>
      </c>
      <c r="I37" s="63">
        <v>0.15849757428657399</v>
      </c>
      <c r="J37" s="48">
        <v>0.16874931316053399</v>
      </c>
      <c r="K37" s="48">
        <v>0.24929576501146999</v>
      </c>
      <c r="L37" s="48">
        <v>0.368861654225278</v>
      </c>
      <c r="M37" s="52">
        <v>0.60636917832860304</v>
      </c>
      <c r="N37" s="59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0"/>
      <c r="AB37" s="40"/>
      <c r="AC37" s="40"/>
      <c r="AD37" s="40"/>
      <c r="AE37" s="40"/>
      <c r="AF37" s="51"/>
    </row>
    <row r="38" spans="1:32" ht="17.25" thickBot="1">
      <c r="A38" s="67">
        <v>35</v>
      </c>
      <c r="B38" s="48"/>
      <c r="C38" s="48"/>
      <c r="D38" s="48"/>
      <c r="E38" s="57"/>
      <c r="F38" s="61">
        <v>0.28609795206378003</v>
      </c>
      <c r="G38" s="48">
        <v>0.23474081711846301</v>
      </c>
      <c r="H38" s="48">
        <v>0.193125662334378</v>
      </c>
      <c r="I38" s="48">
        <v>0.158497578092929</v>
      </c>
      <c r="J38" s="48">
        <v>0.205792607516501</v>
      </c>
      <c r="K38" s="48">
        <v>0.30199781276931698</v>
      </c>
      <c r="L38" s="48">
        <v>0.46041144598797201</v>
      </c>
      <c r="M38" s="53">
        <v>0.999999999999998</v>
      </c>
      <c r="N38" s="61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0"/>
      <c r="AB38" s="40"/>
      <c r="AC38" s="40"/>
      <c r="AD38" s="40"/>
      <c r="AE38" s="40"/>
      <c r="AF38" s="51"/>
    </row>
    <row r="39" spans="1:32">
      <c r="A39" s="67">
        <v>36</v>
      </c>
      <c r="B39" s="48"/>
      <c r="C39" s="48"/>
      <c r="D39" s="52"/>
      <c r="E39" s="59">
        <v>0.35226042937330898</v>
      </c>
      <c r="F39" s="48">
        <v>0.28609794988736398</v>
      </c>
      <c r="G39" s="48">
        <v>0.23474081424468399</v>
      </c>
      <c r="H39" s="48">
        <v>0.19312565978313501</v>
      </c>
      <c r="I39" s="48">
        <v>0.16874931316053399</v>
      </c>
      <c r="J39" s="48">
        <v>0.24929576501146999</v>
      </c>
      <c r="K39" s="48">
        <v>0.368861654225278</v>
      </c>
      <c r="L39" s="52">
        <v>0.60636917832860304</v>
      </c>
      <c r="M39" s="55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0"/>
      <c r="AB39" s="40"/>
      <c r="AC39" s="40"/>
      <c r="AD39" s="40"/>
      <c r="AE39" s="40"/>
      <c r="AF39" s="51"/>
    </row>
    <row r="40" spans="1:32" ht="17.25" thickBot="1">
      <c r="A40" s="67">
        <v>37</v>
      </c>
      <c r="B40" s="48"/>
      <c r="C40" s="48"/>
      <c r="D40" s="53"/>
      <c r="E40" s="61">
        <v>0.35226043608202301</v>
      </c>
      <c r="F40" s="48">
        <v>0.28609794667796201</v>
      </c>
      <c r="G40" s="48">
        <v>0.23474080779975201</v>
      </c>
      <c r="H40" s="48">
        <v>0.19312566628064701</v>
      </c>
      <c r="I40" s="48">
        <v>0.205792607516501</v>
      </c>
      <c r="J40" s="48">
        <v>0.30199781276931698</v>
      </c>
      <c r="K40" s="48">
        <v>0.46041144598797201</v>
      </c>
      <c r="L40" s="57">
        <v>0.999999999999998</v>
      </c>
      <c r="M40" s="61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0"/>
      <c r="AB40" s="40"/>
      <c r="AC40" s="40"/>
      <c r="AD40" s="40"/>
      <c r="AE40" s="40"/>
      <c r="AF40" s="51"/>
    </row>
    <row r="41" spans="1:32">
      <c r="A41" s="67">
        <v>38</v>
      </c>
      <c r="B41" s="48"/>
      <c r="C41" s="52"/>
      <c r="D41" s="55">
        <v>0.44405576477168601</v>
      </c>
      <c r="E41" s="48">
        <v>0.352260434901151</v>
      </c>
      <c r="F41" s="48">
        <v>0.28609795682753902</v>
      </c>
      <c r="G41" s="48">
        <v>0.23474082023172901</v>
      </c>
      <c r="H41" s="63">
        <v>0.19312566419168101</v>
      </c>
      <c r="I41" s="48">
        <v>0.24929576501146999</v>
      </c>
      <c r="J41" s="48">
        <v>0.368861654225278</v>
      </c>
      <c r="K41" s="52">
        <v>0.60636917832860304</v>
      </c>
      <c r="L41" s="59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0"/>
      <c r="AB41" s="40"/>
      <c r="AC41" s="40"/>
      <c r="AD41" s="40"/>
      <c r="AE41" s="40"/>
      <c r="AF41" s="51"/>
    </row>
    <row r="42" spans="1:32" ht="17.25" thickBot="1">
      <c r="A42" s="67">
        <v>39</v>
      </c>
      <c r="B42" s="48"/>
      <c r="C42" s="53"/>
      <c r="D42" s="61">
        <v>0.44405577147959402</v>
      </c>
      <c r="E42" s="48">
        <v>0.352260440948436</v>
      </c>
      <c r="F42" s="48">
        <v>0.286097954177022</v>
      </c>
      <c r="G42" s="48">
        <v>0.23474081678581099</v>
      </c>
      <c r="H42" s="48">
        <v>0.205792607516501</v>
      </c>
      <c r="I42" s="48">
        <v>0.30199781276931698</v>
      </c>
      <c r="J42" s="48">
        <v>0.46041144598797201</v>
      </c>
      <c r="K42" s="57">
        <v>0.999999999999998</v>
      </c>
      <c r="L42" s="61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0"/>
      <c r="AB42" s="40"/>
      <c r="AC42" s="40"/>
      <c r="AD42" s="40"/>
      <c r="AE42" s="40"/>
      <c r="AF42" s="51"/>
    </row>
    <row r="43" spans="1:32">
      <c r="A43" s="67">
        <v>40</v>
      </c>
      <c r="B43" s="52"/>
      <c r="C43" s="55">
        <v>0.59227110808004102</v>
      </c>
      <c r="D43" s="48">
        <v>0.44405577132052998</v>
      </c>
      <c r="E43" s="48">
        <v>0.35226045532915701</v>
      </c>
      <c r="F43" s="48">
        <v>0.28609795276655198</v>
      </c>
      <c r="G43" s="63">
        <v>0.234740807579772</v>
      </c>
      <c r="H43" s="48">
        <v>0.24929576501146999</v>
      </c>
      <c r="I43" s="48">
        <v>0.368861654225278</v>
      </c>
      <c r="J43" s="52">
        <v>0.60636917832860304</v>
      </c>
      <c r="K43" s="59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0"/>
      <c r="AB43" s="40"/>
      <c r="AC43" s="40"/>
      <c r="AD43" s="40"/>
      <c r="AE43" s="40"/>
      <c r="AF43" s="51"/>
    </row>
    <row r="44" spans="1:32" ht="17.25" thickBot="1">
      <c r="A44" s="67">
        <v>41</v>
      </c>
      <c r="B44" s="57"/>
      <c r="C44" s="61">
        <v>0.59227112097624601</v>
      </c>
      <c r="D44" s="48">
        <v>0.444055770045238</v>
      </c>
      <c r="E44" s="48">
        <v>0.35226044780985</v>
      </c>
      <c r="F44" s="48">
        <v>0.286097945712184</v>
      </c>
      <c r="G44" s="48">
        <v>0.23474081857648099</v>
      </c>
      <c r="H44" s="48">
        <v>0.30199781276931698</v>
      </c>
      <c r="I44" s="48">
        <v>0.46041144598797201</v>
      </c>
      <c r="J44" s="57">
        <v>0.999999999999998</v>
      </c>
      <c r="K44" s="61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0"/>
      <c r="AB44" s="40"/>
      <c r="AC44" s="40"/>
      <c r="AD44" s="40"/>
      <c r="AE44" s="40"/>
      <c r="AF44" s="51"/>
    </row>
    <row r="45" spans="1:32">
      <c r="A45" s="67">
        <v>42</v>
      </c>
      <c r="B45" s="68">
        <v>1</v>
      </c>
      <c r="C45" s="48">
        <v>0.592271122386691</v>
      </c>
      <c r="D45" s="48">
        <v>0.444055766159835</v>
      </c>
      <c r="E45" s="48">
        <v>0.35226044220365399</v>
      </c>
      <c r="F45" s="48">
        <v>0.28609795360156598</v>
      </c>
      <c r="G45" s="48">
        <v>0.24929576501146999</v>
      </c>
      <c r="H45" s="48">
        <v>0.368861654225278</v>
      </c>
      <c r="I45" s="52">
        <v>0.60636917832860304</v>
      </c>
      <c r="J45" s="59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0"/>
      <c r="AB45" s="40"/>
      <c r="AC45" s="40"/>
      <c r="AD45" s="40"/>
      <c r="AE45" s="40"/>
      <c r="AF45" s="51"/>
    </row>
    <row r="46" spans="1:32" ht="17.25" thickBot="1">
      <c r="A46" s="67">
        <v>43</v>
      </c>
      <c r="B46" s="48">
        <v>1</v>
      </c>
      <c r="C46" s="48">
        <v>0.59227111743273397</v>
      </c>
      <c r="D46" s="48">
        <v>0.444055769325431</v>
      </c>
      <c r="E46" s="48">
        <v>0.35226043123100698</v>
      </c>
      <c r="F46" s="63">
        <v>0.28609794255624998</v>
      </c>
      <c r="G46" s="48">
        <v>0.30199781276931698</v>
      </c>
      <c r="H46" s="48">
        <v>0.46041144598797201</v>
      </c>
      <c r="I46" s="53">
        <v>0.999999999999998</v>
      </c>
      <c r="J46" s="61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0"/>
      <c r="AB46" s="40"/>
      <c r="AC46" s="40"/>
      <c r="AD46" s="40"/>
      <c r="AE46" s="40"/>
      <c r="AF46" s="51"/>
    </row>
    <row r="47" spans="1:32">
      <c r="A47" s="67">
        <v>44</v>
      </c>
      <c r="B47" s="48">
        <v>1</v>
      </c>
      <c r="C47" s="48">
        <v>0.59227111078986705</v>
      </c>
      <c r="D47" s="48">
        <v>0.44405576587557</v>
      </c>
      <c r="E47" s="48">
        <v>0.35226043564685799</v>
      </c>
      <c r="F47" s="48">
        <v>0.286097949585783</v>
      </c>
      <c r="G47" s="48">
        <v>0.368861654225278</v>
      </c>
      <c r="H47" s="52">
        <v>0.60636917832860304</v>
      </c>
      <c r="I47" s="55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0"/>
      <c r="AB47" s="40"/>
      <c r="AC47" s="40"/>
      <c r="AD47" s="40"/>
      <c r="AE47" s="40"/>
      <c r="AF47" s="51"/>
    </row>
    <row r="48" spans="1:32" ht="17.25" thickBot="1">
      <c r="A48" s="67">
        <v>45</v>
      </c>
      <c r="B48" s="48">
        <v>1</v>
      </c>
      <c r="C48" s="48">
        <v>0.592271106539349</v>
      </c>
      <c r="D48" s="48">
        <v>0.444055794196547</v>
      </c>
      <c r="E48" s="48">
        <v>0.35226045296310599</v>
      </c>
      <c r="F48" s="48">
        <v>0.30199781276931698</v>
      </c>
      <c r="G48" s="48">
        <v>0.46041144598797201</v>
      </c>
      <c r="H48" s="57">
        <v>0.999999999999998</v>
      </c>
      <c r="I48" s="61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0"/>
      <c r="AB48" s="40"/>
      <c r="AC48" s="40"/>
      <c r="AD48" s="40"/>
      <c r="AE48" s="40"/>
      <c r="AF48" s="51"/>
    </row>
    <row r="49" spans="1:32">
      <c r="A49" s="67">
        <v>46</v>
      </c>
      <c r="B49" s="48">
        <v>1</v>
      </c>
      <c r="C49" s="48">
        <v>0.59227111546098399</v>
      </c>
      <c r="D49" s="48">
        <v>0.44405579401709599</v>
      </c>
      <c r="E49" s="48">
        <v>0.35226043041983102</v>
      </c>
      <c r="F49" s="48">
        <v>0.368861654225278</v>
      </c>
      <c r="G49" s="52">
        <v>0.60636917832860304</v>
      </c>
      <c r="H49" s="59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0"/>
      <c r="AB49" s="40"/>
      <c r="AC49" s="40"/>
      <c r="AD49" s="40"/>
      <c r="AE49" s="40"/>
      <c r="AF49" s="51"/>
    </row>
    <row r="50" spans="1:32" ht="17.25" thickBot="1">
      <c r="A50" s="67">
        <v>47</v>
      </c>
      <c r="B50" s="48">
        <v>1</v>
      </c>
      <c r="C50" s="48">
        <v>0.59227113248348096</v>
      </c>
      <c r="D50" s="48">
        <v>0.44405576410651099</v>
      </c>
      <c r="E50" s="63">
        <v>0.35226042462881202</v>
      </c>
      <c r="F50" s="48">
        <v>0.46041144598797201</v>
      </c>
      <c r="G50" s="53">
        <v>0.999999999999998</v>
      </c>
      <c r="H50" s="61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0"/>
      <c r="AB50" s="40"/>
      <c r="AC50" s="40"/>
      <c r="AD50" s="40"/>
      <c r="AE50" s="40"/>
      <c r="AF50" s="51"/>
    </row>
    <row r="51" spans="1:32">
      <c r="A51" s="67">
        <v>48</v>
      </c>
      <c r="B51" s="69">
        <v>1</v>
      </c>
      <c r="C51" s="69">
        <v>0.59227111146809797</v>
      </c>
      <c r="D51" s="69">
        <v>0.44405576622889698</v>
      </c>
      <c r="E51" s="69">
        <v>0.368861654225278</v>
      </c>
      <c r="F51" s="52">
        <v>0.60636917832860304</v>
      </c>
      <c r="G51" s="55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50"/>
      <c r="AB51" s="50"/>
      <c r="AC51" s="50"/>
      <c r="AD51" s="50"/>
      <c r="AE51" s="50"/>
      <c r="AF51" s="40"/>
    </row>
    <row r="52" spans="1:32" ht="17.25" thickBot="1">
      <c r="A52" s="70">
        <v>49</v>
      </c>
      <c r="B52" s="48">
        <v>1</v>
      </c>
      <c r="C52" s="48">
        <v>0.59227110254710003</v>
      </c>
      <c r="D52" s="48">
        <v>0.44405576823960802</v>
      </c>
      <c r="E52" s="48">
        <v>0.46041144598797201</v>
      </c>
      <c r="F52" s="57">
        <v>0.999999999999998</v>
      </c>
      <c r="G52" s="61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0"/>
      <c r="AB52" s="40"/>
      <c r="AC52" s="40"/>
      <c r="AD52" s="40"/>
    </row>
    <row r="53" spans="1:32">
      <c r="A53" s="70">
        <v>50</v>
      </c>
      <c r="B53" s="48">
        <v>1</v>
      </c>
      <c r="C53" s="48">
        <v>0.59227110873571498</v>
      </c>
      <c r="D53" s="48">
        <v>0.44405577142948099</v>
      </c>
      <c r="E53" s="52">
        <v>0.60636917832860304</v>
      </c>
      <c r="F53" s="59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0"/>
      <c r="AB53" s="40"/>
      <c r="AC53" s="40"/>
      <c r="AD53" s="40"/>
    </row>
    <row r="54" spans="1:32" ht="17.25" thickBot="1">
      <c r="A54" s="70">
        <v>51</v>
      </c>
      <c r="B54" s="48">
        <v>1</v>
      </c>
      <c r="C54" s="48">
        <v>0.59227110741300504</v>
      </c>
      <c r="D54" s="48">
        <v>0.46041144598797201</v>
      </c>
      <c r="E54" s="57">
        <v>0.999999999999998</v>
      </c>
      <c r="F54" s="61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0"/>
      <c r="AB54" s="40"/>
      <c r="AC54" s="40"/>
      <c r="AD54" s="40"/>
    </row>
    <row r="55" spans="1:32">
      <c r="A55" s="70">
        <v>52</v>
      </c>
      <c r="B55" s="48">
        <v>1</v>
      </c>
      <c r="C55" s="48">
        <v>0.59227113366740103</v>
      </c>
      <c r="D55" s="52">
        <v>0.60636917832860304</v>
      </c>
      <c r="E55" s="59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26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0"/>
      <c r="AB55" s="40"/>
      <c r="AC55" s="40"/>
      <c r="AD55" s="40"/>
    </row>
    <row r="56" spans="1:32" ht="17.25" thickBot="1">
      <c r="A56" s="70">
        <v>53</v>
      </c>
      <c r="B56" s="48">
        <v>1</v>
      </c>
      <c r="C56" s="48">
        <v>0.59227112611066901</v>
      </c>
      <c r="D56" s="53">
        <v>0.999999999999998</v>
      </c>
      <c r="E56" s="61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26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0"/>
      <c r="AB56" s="40"/>
      <c r="AC56" s="40"/>
      <c r="AD56" s="40"/>
    </row>
    <row r="57" spans="1:32">
      <c r="A57" s="70">
        <v>54</v>
      </c>
      <c r="B57" s="48">
        <v>1</v>
      </c>
      <c r="C57" s="52">
        <v>0.60636917832860304</v>
      </c>
      <c r="D57" s="55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26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0"/>
      <c r="AB57" s="40"/>
      <c r="AC57" s="40"/>
      <c r="AD57" s="40"/>
    </row>
    <row r="58" spans="1:32" ht="17.25" thickBot="1">
      <c r="A58" s="70">
        <v>55</v>
      </c>
      <c r="B58" s="48">
        <v>1</v>
      </c>
      <c r="C58" s="57">
        <v>0.999999999999998</v>
      </c>
      <c r="D58" s="61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26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0"/>
      <c r="AB58" s="40"/>
      <c r="AC58" s="40"/>
      <c r="AD58" s="40"/>
    </row>
    <row r="59" spans="1:32">
      <c r="A59" s="70">
        <v>56</v>
      </c>
      <c r="B59" s="52">
        <v>1</v>
      </c>
      <c r="C59" s="59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26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0"/>
      <c r="AB59" s="40"/>
      <c r="AC59" s="40"/>
      <c r="AD59" s="40"/>
    </row>
    <row r="60" spans="1:32" ht="17.25" thickBot="1">
      <c r="A60" s="70">
        <v>57</v>
      </c>
      <c r="B60" s="95">
        <v>1</v>
      </c>
      <c r="C60" s="94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0"/>
      <c r="AB60" s="40"/>
      <c r="AC60" s="40"/>
      <c r="AD60" s="40"/>
    </row>
    <row r="61" spans="1:32">
      <c r="B61" s="96"/>
    </row>
    <row r="66" spans="3:14">
      <c r="C66" s="14" t="s">
        <v>52</v>
      </c>
      <c r="D66" s="13">
        <v>62</v>
      </c>
      <c r="E66" s="88"/>
      <c r="I66" s="5" t="s">
        <v>53</v>
      </c>
      <c r="J66" s="88"/>
      <c r="K66" s="88"/>
      <c r="L66" s="88"/>
      <c r="M66" s="88"/>
      <c r="N66" s="88"/>
    </row>
    <row r="67" spans="3:14">
      <c r="C67" s="10" t="s">
        <v>54</v>
      </c>
      <c r="D67" s="97" t="s">
        <v>55</v>
      </c>
      <c r="E67" s="98"/>
      <c r="I67" s="4"/>
      <c r="J67" s="4"/>
      <c r="K67" s="4"/>
      <c r="L67" s="4"/>
      <c r="M67" s="4"/>
      <c r="N67" s="4"/>
    </row>
    <row r="68" spans="3:14">
      <c r="C68" s="10"/>
      <c r="D68" s="9"/>
      <c r="E68" s="88"/>
      <c r="I68" s="88" t="s">
        <v>56</v>
      </c>
      <c r="J68" s="88"/>
      <c r="K68" s="88"/>
      <c r="L68" s="88"/>
      <c r="M68" s="88"/>
      <c r="N68" s="4"/>
    </row>
    <row r="69" spans="3:14">
      <c r="C69" s="10" t="s">
        <v>57</v>
      </c>
      <c r="D69" s="9">
        <v>1</v>
      </c>
      <c r="E69" s="88"/>
      <c r="I69" s="88" t="s">
        <v>58</v>
      </c>
      <c r="J69" s="88"/>
      <c r="K69" s="88"/>
      <c r="L69" s="88"/>
      <c r="M69" s="88"/>
      <c r="N69" s="4"/>
    </row>
    <row r="70" spans="3:14">
      <c r="C70" s="10" t="s">
        <v>59</v>
      </c>
      <c r="D70" s="9">
        <v>2</v>
      </c>
      <c r="E70" s="88"/>
      <c r="I70" s="88" t="s">
        <v>60</v>
      </c>
      <c r="J70" s="88"/>
      <c r="K70" s="88"/>
      <c r="L70" s="88"/>
      <c r="M70" s="88"/>
      <c r="N70" s="4"/>
    </row>
    <row r="71" spans="3:14">
      <c r="C71" s="10" t="s">
        <v>61</v>
      </c>
      <c r="D71" s="9">
        <v>5</v>
      </c>
      <c r="E71" s="88"/>
    </row>
    <row r="72" spans="3:14">
      <c r="C72" s="10" t="s">
        <v>62</v>
      </c>
      <c r="D72" s="9">
        <v>19</v>
      </c>
      <c r="E72" s="88"/>
    </row>
    <row r="73" spans="3:14">
      <c r="C73" s="10"/>
      <c r="D73" s="9"/>
      <c r="E73" s="88"/>
    </row>
    <row r="74" spans="3:14">
      <c r="C74" s="10" t="s">
        <v>63</v>
      </c>
      <c r="D74" s="9">
        <v>0.25</v>
      </c>
      <c r="E74" s="88"/>
    </row>
    <row r="75" spans="3:14">
      <c r="C75" s="10" t="s">
        <v>64</v>
      </c>
      <c r="D75" s="9">
        <v>20</v>
      </c>
      <c r="E75" s="88"/>
    </row>
    <row r="76" spans="3:14">
      <c r="C76" s="10" t="s">
        <v>65</v>
      </c>
      <c r="D76" s="9">
        <v>3</v>
      </c>
      <c r="E76" s="88"/>
    </row>
    <row r="77" spans="3:14">
      <c r="C77" s="10" t="s">
        <v>66</v>
      </c>
      <c r="D77" s="9">
        <v>1.9</v>
      </c>
      <c r="E77" s="88"/>
    </row>
    <row r="78" spans="3:14">
      <c r="C78" s="10"/>
      <c r="D78" s="9"/>
      <c r="E78" s="88"/>
    </row>
    <row r="79" spans="3:14">
      <c r="C79" s="10" t="s">
        <v>67</v>
      </c>
      <c r="D79" s="9">
        <v>0.7</v>
      </c>
      <c r="E79" s="88"/>
    </row>
    <row r="80" spans="3:14">
      <c r="C80" s="10" t="s">
        <v>68</v>
      </c>
      <c r="D80" s="9">
        <v>0.98</v>
      </c>
      <c r="E80" s="88"/>
    </row>
    <row r="81" spans="3:5">
      <c r="C81" s="10"/>
      <c r="D81" s="9"/>
      <c r="E81" s="88"/>
    </row>
    <row r="82" spans="3:5">
      <c r="C82" s="12" t="s">
        <v>69</v>
      </c>
      <c r="D82" s="11">
        <v>50</v>
      </c>
      <c r="E82" s="88"/>
    </row>
    <row r="83" spans="3:5">
      <c r="C83" s="10"/>
      <c r="D83" s="9"/>
      <c r="E83" s="88"/>
    </row>
  </sheetData>
  <mergeCells count="1">
    <mergeCell ref="D67:E6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L24"/>
  <sheetViews>
    <sheetView tabSelected="1" workbookViewId="0">
      <selection activeCell="F17" sqref="F17"/>
    </sheetView>
  </sheetViews>
  <sheetFormatPr defaultRowHeight="16.5"/>
  <cols>
    <col min="3" max="3" width="12.875" bestFit="1" customWidth="1"/>
    <col min="4" max="4" width="14.375" customWidth="1"/>
    <col min="6" max="6" width="13.375" bestFit="1" customWidth="1"/>
    <col min="12" max="12" width="29.5" customWidth="1"/>
  </cols>
  <sheetData>
    <row r="1" spans="1:12">
      <c r="B1" s="99" t="s">
        <v>4</v>
      </c>
      <c r="C1" s="99"/>
    </row>
    <row r="2" spans="1:12">
      <c r="A2" s="1" t="s">
        <v>0</v>
      </c>
      <c r="B2" s="1" t="s">
        <v>1</v>
      </c>
      <c r="C2" s="1" t="s">
        <v>2</v>
      </c>
      <c r="D2" s="1" t="s">
        <v>3</v>
      </c>
      <c r="E2" s="1"/>
      <c r="F2" s="1"/>
      <c r="H2" s="1"/>
      <c r="L2" s="15" t="s">
        <v>33</v>
      </c>
    </row>
    <row r="3" spans="1:12">
      <c r="A3" s="2">
        <v>1</v>
      </c>
      <c r="B3" s="2">
        <v>3</v>
      </c>
      <c r="C3" s="2">
        <v>20</v>
      </c>
      <c r="D3" s="34">
        <v>1.2719060291840664E-2</v>
      </c>
      <c r="E3" s="2"/>
      <c r="F3" s="90">
        <f>ABS(D3-$A$24)</f>
        <v>1.5460608818663665E-4</v>
      </c>
      <c r="L3" s="2">
        <v>2000</v>
      </c>
    </row>
    <row r="4" spans="1:12">
      <c r="A4" s="2">
        <v>2</v>
      </c>
      <c r="B4" s="2">
        <v>3</v>
      </c>
      <c r="C4" s="2">
        <v>20</v>
      </c>
      <c r="D4" s="34">
        <v>1.3298138167980549E-2</v>
      </c>
      <c r="E4" s="2"/>
      <c r="F4" s="90">
        <f t="shared" ref="F4:F12" si="0">ABS(D4-$A$24)</f>
        <v>4.2447178795324871E-4</v>
      </c>
    </row>
    <row r="5" spans="1:12">
      <c r="A5" s="2">
        <v>3</v>
      </c>
      <c r="B5" s="2">
        <v>3</v>
      </c>
      <c r="C5" s="2">
        <v>20</v>
      </c>
      <c r="D5" s="34">
        <v>1.2882695466716955E-2</v>
      </c>
      <c r="E5" s="2"/>
      <c r="F5" s="90">
        <f t="shared" si="0"/>
        <v>9.0290866896543948E-6</v>
      </c>
      <c r="L5" t="s">
        <v>93</v>
      </c>
    </row>
    <row r="6" spans="1:12">
      <c r="A6" s="2">
        <v>4</v>
      </c>
      <c r="B6" s="2">
        <v>3</v>
      </c>
      <c r="C6" s="2">
        <v>20</v>
      </c>
      <c r="D6" s="34">
        <v>1.373661688900828E-2</v>
      </c>
      <c r="E6" s="2"/>
      <c r="F6" s="90">
        <f t="shared" si="0"/>
        <v>8.6295050898098011E-4</v>
      </c>
      <c r="L6" s="2" t="s">
        <v>95</v>
      </c>
    </row>
    <row r="7" spans="1:12">
      <c r="A7" s="2">
        <v>5</v>
      </c>
      <c r="B7" s="2">
        <v>3</v>
      </c>
      <c r="C7" s="2">
        <v>20</v>
      </c>
      <c r="D7" s="34">
        <v>1.2888255885280713E-2</v>
      </c>
      <c r="E7" s="2"/>
      <c r="F7" s="90">
        <f t="shared" si="0"/>
        <v>1.4589505253412641E-5</v>
      </c>
    </row>
    <row r="8" spans="1:12">
      <c r="A8" s="2">
        <v>6</v>
      </c>
      <c r="B8" s="2">
        <v>3</v>
      </c>
      <c r="C8" s="2">
        <v>20</v>
      </c>
      <c r="D8" s="34">
        <v>1.2761954949332507E-2</v>
      </c>
      <c r="E8" s="2"/>
      <c r="F8" s="90">
        <f t="shared" si="0"/>
        <v>1.1171143069479278E-4</v>
      </c>
      <c r="L8" s="15" t="s">
        <v>40</v>
      </c>
    </row>
    <row r="9" spans="1:12">
      <c r="A9" s="2">
        <v>7</v>
      </c>
      <c r="B9" s="2">
        <v>3</v>
      </c>
      <c r="C9" s="2">
        <v>20</v>
      </c>
      <c r="D9" s="34">
        <v>1.3001052947574079E-2</v>
      </c>
      <c r="E9" s="2"/>
      <c r="F9" s="90">
        <f t="shared" si="0"/>
        <v>1.2738656754677884E-4</v>
      </c>
      <c r="L9" s="33">
        <v>1.0000000000000001E-5</v>
      </c>
    </row>
    <row r="10" spans="1:12">
      <c r="A10" s="2">
        <v>8</v>
      </c>
      <c r="B10" s="2">
        <v>3</v>
      </c>
      <c r="C10" s="2">
        <v>20</v>
      </c>
      <c r="D10" s="34">
        <v>1.3545973966822313E-2</v>
      </c>
      <c r="E10" s="2"/>
      <c r="F10" s="90">
        <f t="shared" si="0"/>
        <v>6.7230758679501235E-4</v>
      </c>
      <c r="L10" s="2"/>
    </row>
    <row r="11" spans="1:12">
      <c r="A11" s="2">
        <v>9</v>
      </c>
      <c r="B11" s="2">
        <v>3</v>
      </c>
      <c r="C11" s="2">
        <v>20</v>
      </c>
      <c r="D11" s="34">
        <v>1.2677754325367038E-2</v>
      </c>
      <c r="E11" s="2"/>
      <c r="F11" s="90">
        <f t="shared" si="0"/>
        <v>1.959120546602619E-4</v>
      </c>
      <c r="L11" s="2" t="s">
        <v>47</v>
      </c>
    </row>
    <row r="12" spans="1:12">
      <c r="A12" s="2">
        <v>10</v>
      </c>
      <c r="B12" s="2">
        <v>3</v>
      </c>
      <c r="C12" s="2">
        <v>20</v>
      </c>
      <c r="D12" s="34">
        <v>1.3101934827230821E-2</v>
      </c>
      <c r="E12" s="2"/>
      <c r="F12" s="90">
        <f t="shared" si="0"/>
        <v>2.2826844720352096E-4</v>
      </c>
      <c r="L12" s="2">
        <v>5</v>
      </c>
    </row>
    <row r="13" spans="1:12">
      <c r="L13" s="2"/>
    </row>
    <row r="14" spans="1:12">
      <c r="L14" s="2" t="s">
        <v>48</v>
      </c>
    </row>
    <row r="15" spans="1:12">
      <c r="L15" s="2">
        <v>20</v>
      </c>
    </row>
    <row r="17" spans="1:3">
      <c r="A17" t="s">
        <v>96</v>
      </c>
    </row>
    <row r="19" spans="1:3">
      <c r="A19" t="s">
        <v>98</v>
      </c>
      <c r="C19">
        <f>AVERAGE(D3:D12)</f>
        <v>1.3061343771715389E-2</v>
      </c>
    </row>
    <row r="21" spans="1:3">
      <c r="A21" t="s">
        <v>103</v>
      </c>
      <c r="C21">
        <f>AVERAGE(F3:F12)</f>
        <v>2.8012330639642994E-4</v>
      </c>
    </row>
    <row r="24" spans="1:3">
      <c r="A24">
        <v>1.28736663800273E-2</v>
      </c>
    </row>
  </sheetData>
  <mergeCells count="1">
    <mergeCell ref="B1:C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2:AE148"/>
  <sheetViews>
    <sheetView topLeftCell="A109" workbookViewId="0">
      <selection activeCell="L74" sqref="L74"/>
    </sheetView>
  </sheetViews>
  <sheetFormatPr defaultRowHeight="16.5"/>
  <cols>
    <col min="3" max="3" width="12.875" bestFit="1" customWidth="1"/>
    <col min="7" max="7" width="12.875" bestFit="1" customWidth="1"/>
    <col min="12" max="12" width="12.875" bestFit="1" customWidth="1"/>
    <col min="14" max="14" width="41.25" customWidth="1"/>
    <col min="15" max="15" width="25.625" customWidth="1"/>
  </cols>
  <sheetData>
    <row r="2" spans="1:31">
      <c r="A2" s="28" t="s">
        <v>27</v>
      </c>
      <c r="AB2" s="28"/>
    </row>
    <row r="3" spans="1:31">
      <c r="B3" s="100" t="s">
        <v>78</v>
      </c>
      <c r="C3" s="100"/>
      <c r="D3" s="15"/>
      <c r="E3" s="100" t="s">
        <v>16</v>
      </c>
      <c r="F3" s="100"/>
      <c r="G3" s="100"/>
      <c r="H3" s="15"/>
      <c r="I3" s="100" t="s">
        <v>5</v>
      </c>
      <c r="J3" s="100"/>
      <c r="K3" s="100"/>
      <c r="N3" s="84" t="s">
        <v>28</v>
      </c>
      <c r="O3" s="15"/>
      <c r="Y3" s="101"/>
      <c r="Z3" s="101"/>
      <c r="AA3" s="101"/>
      <c r="AB3" s="24"/>
      <c r="AC3" s="101"/>
      <c r="AD3" s="101"/>
      <c r="AE3" s="101"/>
    </row>
    <row r="4" spans="1:31">
      <c r="A4" s="17" t="s">
        <v>6</v>
      </c>
      <c r="B4" s="31" t="s">
        <v>7</v>
      </c>
      <c r="C4" s="31" t="s">
        <v>8</v>
      </c>
      <c r="D4" s="45"/>
      <c r="E4" s="17" t="s">
        <v>7</v>
      </c>
      <c r="F4" s="17" t="s">
        <v>8</v>
      </c>
      <c r="G4" s="17" t="s">
        <v>9</v>
      </c>
      <c r="H4" s="17"/>
      <c r="I4" s="17" t="s">
        <v>7</v>
      </c>
      <c r="J4" s="17" t="s">
        <v>8</v>
      </c>
      <c r="K4" s="17" t="s">
        <v>9</v>
      </c>
      <c r="N4" s="30" t="s">
        <v>29</v>
      </c>
      <c r="O4" s="15">
        <v>20</v>
      </c>
      <c r="Y4" s="24"/>
      <c r="Z4" s="24"/>
      <c r="AA4" s="24"/>
      <c r="AB4" s="24"/>
      <c r="AC4" s="24"/>
      <c r="AD4" s="24"/>
      <c r="AE4" s="24"/>
    </row>
    <row r="5" spans="1:31">
      <c r="A5" s="15">
        <v>1</v>
      </c>
      <c r="B5" s="24">
        <v>49</v>
      </c>
      <c r="C5" s="24">
        <v>3</v>
      </c>
      <c r="E5" s="24">
        <v>47</v>
      </c>
      <c r="F5" s="24">
        <v>3</v>
      </c>
      <c r="G5" s="15">
        <v>0.34267781680102499</v>
      </c>
      <c r="H5" s="15"/>
      <c r="I5" s="15">
        <v>47</v>
      </c>
      <c r="J5" s="15">
        <v>3</v>
      </c>
      <c r="K5" s="15">
        <v>0.34267781680102499</v>
      </c>
      <c r="N5" s="30" t="s">
        <v>30</v>
      </c>
      <c r="O5" s="15">
        <v>40000000</v>
      </c>
      <c r="Y5" s="24"/>
      <c r="Z5" s="24"/>
      <c r="AA5" s="15"/>
      <c r="AB5" s="15"/>
      <c r="AC5" s="15"/>
      <c r="AD5" s="15"/>
      <c r="AE5" s="15"/>
    </row>
    <row r="6" spans="1:31">
      <c r="A6" s="15">
        <v>2</v>
      </c>
      <c r="B6" s="24">
        <v>0</v>
      </c>
      <c r="C6" s="24">
        <v>28</v>
      </c>
      <c r="E6" s="24">
        <v>0</v>
      </c>
      <c r="F6" s="24">
        <v>28</v>
      </c>
      <c r="G6" s="15" t="s">
        <v>77</v>
      </c>
      <c r="H6" s="15"/>
      <c r="I6" s="15">
        <v>47</v>
      </c>
      <c r="J6" s="15">
        <v>3</v>
      </c>
      <c r="K6" s="15">
        <v>0.34267781680102499</v>
      </c>
      <c r="N6" s="30" t="s">
        <v>31</v>
      </c>
      <c r="O6" s="32" t="s">
        <v>72</v>
      </c>
      <c r="Y6" s="24"/>
      <c r="Z6" s="24"/>
      <c r="AA6" s="15"/>
      <c r="AB6" s="15"/>
      <c r="AC6" s="15"/>
      <c r="AD6" s="15"/>
      <c r="AE6" s="15"/>
    </row>
    <row r="7" spans="1:31">
      <c r="A7" s="15">
        <v>3</v>
      </c>
      <c r="B7" s="24">
        <v>20</v>
      </c>
      <c r="C7" s="24">
        <v>11</v>
      </c>
      <c r="E7" s="24">
        <v>21</v>
      </c>
      <c r="F7" s="24">
        <v>12</v>
      </c>
      <c r="G7" s="15">
        <v>5.04075519804245E-2</v>
      </c>
      <c r="H7" s="15"/>
      <c r="I7" s="15">
        <v>21</v>
      </c>
      <c r="J7" s="15">
        <v>12</v>
      </c>
      <c r="K7" s="15">
        <v>5.04075519804245E-2</v>
      </c>
      <c r="N7" s="30" t="s">
        <v>32</v>
      </c>
      <c r="O7" s="15">
        <v>1000</v>
      </c>
      <c r="Y7" s="24"/>
      <c r="Z7" s="24"/>
      <c r="AA7" s="15"/>
      <c r="AB7" s="15"/>
      <c r="AC7" s="15"/>
      <c r="AD7" s="15"/>
      <c r="AE7" s="15"/>
    </row>
    <row r="8" spans="1:31">
      <c r="A8" s="15">
        <v>4</v>
      </c>
      <c r="B8" s="24">
        <v>33</v>
      </c>
      <c r="C8" s="24">
        <v>5</v>
      </c>
      <c r="E8" s="24">
        <v>32</v>
      </c>
      <c r="F8" s="24">
        <v>8</v>
      </c>
      <c r="G8" s="15">
        <v>0.131626885693408</v>
      </c>
      <c r="H8" s="15"/>
      <c r="I8" s="15">
        <v>21</v>
      </c>
      <c r="J8" s="15">
        <v>12</v>
      </c>
      <c r="K8" s="15">
        <v>5.04075519804245E-2</v>
      </c>
      <c r="N8" s="30" t="s">
        <v>33</v>
      </c>
      <c r="O8" s="32" t="s">
        <v>73</v>
      </c>
      <c r="Y8" s="24"/>
      <c r="Z8" s="24"/>
      <c r="AA8" s="15"/>
      <c r="AB8" s="15"/>
      <c r="AC8" s="15"/>
      <c r="AD8" s="15"/>
      <c r="AE8" s="15"/>
    </row>
    <row r="9" spans="1:31">
      <c r="A9" s="15">
        <v>5</v>
      </c>
      <c r="B9" s="24">
        <v>11</v>
      </c>
      <c r="C9" s="24">
        <v>21</v>
      </c>
      <c r="E9" s="24">
        <v>5</v>
      </c>
      <c r="F9" s="24">
        <v>19</v>
      </c>
      <c r="G9" s="15">
        <v>1.32777370477659E-2</v>
      </c>
      <c r="H9" s="15"/>
      <c r="I9" s="15">
        <v>5</v>
      </c>
      <c r="J9" s="15">
        <v>19</v>
      </c>
      <c r="K9" s="15">
        <v>1.32777370477659E-2</v>
      </c>
      <c r="N9" s="30" t="s">
        <v>34</v>
      </c>
      <c r="O9" s="32" t="s">
        <v>35</v>
      </c>
      <c r="Y9" s="24"/>
      <c r="Z9" s="24"/>
      <c r="AA9" s="15"/>
      <c r="AB9" s="15"/>
      <c r="AC9" s="15"/>
      <c r="AD9" s="15"/>
      <c r="AE9" s="15"/>
    </row>
    <row r="10" spans="1:31">
      <c r="A10" s="15">
        <v>6</v>
      </c>
      <c r="B10" s="24">
        <v>29</v>
      </c>
      <c r="C10" s="24">
        <v>14</v>
      </c>
      <c r="E10" s="24">
        <v>17</v>
      </c>
      <c r="F10" s="24">
        <v>13</v>
      </c>
      <c r="G10" s="15">
        <v>3.75403749232757E-2</v>
      </c>
      <c r="H10" s="15"/>
      <c r="I10" s="15">
        <v>5</v>
      </c>
      <c r="J10" s="15">
        <v>19</v>
      </c>
      <c r="K10" s="15">
        <v>1.32777370477659E-2</v>
      </c>
      <c r="N10" s="30" t="s">
        <v>36</v>
      </c>
      <c r="O10" s="32" t="s">
        <v>37</v>
      </c>
      <c r="Y10" s="24"/>
      <c r="Z10" s="24"/>
      <c r="AA10" s="15"/>
      <c r="AB10" s="15"/>
      <c r="AC10" s="15"/>
      <c r="AD10" s="15"/>
      <c r="AE10" s="15"/>
    </row>
    <row r="11" spans="1:31">
      <c r="A11" s="15">
        <v>7</v>
      </c>
      <c r="B11" s="24">
        <v>41</v>
      </c>
      <c r="C11" s="24">
        <v>8</v>
      </c>
      <c r="E11" s="24">
        <v>34</v>
      </c>
      <c r="F11" s="24">
        <v>7</v>
      </c>
      <c r="G11" s="15">
        <v>0.160160633345338</v>
      </c>
      <c r="H11" s="15"/>
      <c r="I11" s="15">
        <v>5</v>
      </c>
      <c r="J11" s="15">
        <v>19</v>
      </c>
      <c r="K11" s="15">
        <v>1.32777370477659E-2</v>
      </c>
      <c r="N11" s="30" t="s">
        <v>38</v>
      </c>
      <c r="O11" s="15">
        <v>0.4</v>
      </c>
      <c r="Y11" s="24"/>
      <c r="Z11" s="24"/>
      <c r="AA11" s="15"/>
      <c r="AB11" s="15"/>
      <c r="AC11" s="15"/>
      <c r="AD11" s="15"/>
      <c r="AE11" s="15"/>
    </row>
    <row r="12" spans="1:31">
      <c r="A12" s="15">
        <v>8</v>
      </c>
      <c r="B12" s="24">
        <v>57</v>
      </c>
      <c r="C12" s="24">
        <v>0</v>
      </c>
      <c r="E12" s="24">
        <v>57</v>
      </c>
      <c r="F12" s="24">
        <v>0</v>
      </c>
      <c r="G12" s="15">
        <v>1</v>
      </c>
      <c r="H12" s="15"/>
      <c r="I12" s="15">
        <v>5</v>
      </c>
      <c r="J12" s="15">
        <v>19</v>
      </c>
      <c r="K12" s="15">
        <v>1.32777370477659E-2</v>
      </c>
      <c r="N12" s="30"/>
      <c r="O12" s="15"/>
      <c r="Y12" s="24"/>
      <c r="Z12" s="24"/>
      <c r="AA12" s="15"/>
      <c r="AB12" s="15"/>
      <c r="AC12" s="15"/>
      <c r="AD12" s="15"/>
      <c r="AE12" s="15"/>
    </row>
    <row r="13" spans="1:31">
      <c r="A13" s="15">
        <v>9</v>
      </c>
      <c r="B13" s="24">
        <v>2</v>
      </c>
      <c r="C13" s="24">
        <v>20</v>
      </c>
      <c r="E13" s="24">
        <v>3</v>
      </c>
      <c r="F13" s="24">
        <v>20</v>
      </c>
      <c r="G13" s="15">
        <v>1.34212617218923E-2</v>
      </c>
      <c r="H13" s="15"/>
      <c r="I13" s="15">
        <v>3</v>
      </c>
      <c r="J13" s="15">
        <v>20</v>
      </c>
      <c r="K13" s="15">
        <v>1.34212617218923E-2</v>
      </c>
      <c r="N13" s="30"/>
      <c r="O13" s="15"/>
      <c r="Y13" s="24"/>
      <c r="Z13" s="24"/>
      <c r="AA13" s="15"/>
      <c r="AB13" s="15"/>
      <c r="AC13" s="15"/>
      <c r="AD13" s="15"/>
      <c r="AE13" s="15"/>
    </row>
    <row r="14" spans="1:31">
      <c r="A14" s="15">
        <v>10</v>
      </c>
      <c r="B14" s="24">
        <v>15</v>
      </c>
      <c r="C14" s="24">
        <v>16</v>
      </c>
      <c r="E14" s="24">
        <v>13</v>
      </c>
      <c r="F14" s="24">
        <v>15</v>
      </c>
      <c r="G14" s="15">
        <v>2.2286160836886299E-2</v>
      </c>
      <c r="H14" s="15"/>
      <c r="I14" s="15">
        <v>3</v>
      </c>
      <c r="J14" s="15">
        <v>20</v>
      </c>
      <c r="K14" s="15">
        <v>1.34212617218923E-2</v>
      </c>
      <c r="N14" s="30"/>
      <c r="O14" s="15"/>
      <c r="Y14" s="24"/>
      <c r="Z14" s="24"/>
      <c r="AA14" s="15"/>
      <c r="AB14" s="15"/>
      <c r="AC14" s="15"/>
      <c r="AD14" s="15"/>
      <c r="AE14" s="15"/>
    </row>
    <row r="15" spans="1:31">
      <c r="A15" s="15">
        <v>11</v>
      </c>
      <c r="B15" s="24">
        <v>23</v>
      </c>
      <c r="C15" s="24">
        <v>17</v>
      </c>
      <c r="E15" s="24">
        <v>19</v>
      </c>
      <c r="F15" s="24">
        <v>13</v>
      </c>
      <c r="G15" s="15">
        <v>3.7898208851053397E-2</v>
      </c>
      <c r="H15" s="15"/>
      <c r="I15" s="15">
        <v>3</v>
      </c>
      <c r="J15" s="15">
        <v>20</v>
      </c>
      <c r="K15" s="15">
        <v>1.34212617218923E-2</v>
      </c>
      <c r="M15" s="15"/>
      <c r="N15" s="30" t="s">
        <v>39</v>
      </c>
      <c r="O15" s="15"/>
      <c r="Q15" s="24"/>
      <c r="R15" s="24"/>
      <c r="S15" s="15"/>
      <c r="T15" s="15"/>
      <c r="U15" s="15"/>
      <c r="V15" s="15"/>
      <c r="W15" s="15"/>
      <c r="X15" s="15"/>
      <c r="Y15" s="24"/>
      <c r="Z15" s="24"/>
      <c r="AA15" s="15"/>
      <c r="AB15" s="15"/>
      <c r="AC15" s="15"/>
      <c r="AD15" s="15"/>
      <c r="AE15" s="15"/>
    </row>
    <row r="16" spans="1:31">
      <c r="A16" s="15">
        <v>12</v>
      </c>
      <c r="B16" s="24">
        <v>26</v>
      </c>
      <c r="C16" s="24">
        <v>8</v>
      </c>
      <c r="E16" s="24">
        <v>25</v>
      </c>
      <c r="F16" s="24">
        <v>10</v>
      </c>
      <c r="G16" s="15">
        <v>8.20140187521117E-2</v>
      </c>
      <c r="H16" s="15"/>
      <c r="I16" s="15">
        <v>3</v>
      </c>
      <c r="J16" s="15">
        <v>20</v>
      </c>
      <c r="K16" s="15">
        <v>1.34212617218923E-2</v>
      </c>
      <c r="L16" s="15"/>
      <c r="M16" s="15"/>
      <c r="N16" s="30" t="s">
        <v>40</v>
      </c>
      <c r="O16" s="15" t="s">
        <v>46</v>
      </c>
      <c r="Q16" s="24"/>
      <c r="R16" s="24"/>
      <c r="S16" s="15"/>
      <c r="T16" s="15"/>
      <c r="U16" s="15"/>
      <c r="V16" s="15"/>
      <c r="W16" s="15"/>
      <c r="X16" s="15"/>
      <c r="Y16" s="15"/>
      <c r="Z16" s="15"/>
      <c r="AA16" s="15"/>
    </row>
    <row r="17" spans="1:27">
      <c r="B17" s="15"/>
      <c r="C17" s="24"/>
      <c r="D17" s="24"/>
      <c r="G17" s="15"/>
      <c r="K17" s="15"/>
      <c r="L17" s="24"/>
      <c r="M17" s="24"/>
      <c r="N17" s="30" t="s">
        <v>41</v>
      </c>
      <c r="O17" s="15" t="s">
        <v>46</v>
      </c>
      <c r="P17" s="15"/>
      <c r="Q17" s="15"/>
      <c r="R17" s="15"/>
      <c r="T17" s="15"/>
      <c r="U17" s="24"/>
      <c r="V17" s="24"/>
      <c r="W17" s="15"/>
      <c r="X17" s="15"/>
      <c r="Y17" s="15"/>
      <c r="Z17" s="15"/>
      <c r="AA17" s="15"/>
    </row>
    <row r="18" spans="1:27">
      <c r="B18" s="15"/>
      <c r="C18" s="24"/>
      <c r="D18" s="24"/>
      <c r="E18" s="15"/>
      <c r="F18" s="15"/>
      <c r="G18" s="15"/>
      <c r="H18" s="15"/>
      <c r="I18" s="15"/>
      <c r="J18" s="29"/>
      <c r="K18" s="15"/>
      <c r="L18" s="24"/>
      <c r="M18" s="24"/>
      <c r="N18" s="30" t="s">
        <v>42</v>
      </c>
      <c r="O18" s="15">
        <v>100</v>
      </c>
      <c r="P18" s="15"/>
      <c r="Q18" s="15"/>
      <c r="R18" s="15"/>
      <c r="T18" s="15"/>
      <c r="U18" s="24"/>
      <c r="V18" s="24"/>
      <c r="W18" s="15"/>
      <c r="X18" s="15"/>
      <c r="Y18" s="15"/>
      <c r="Z18" s="15"/>
      <c r="AA18" s="15"/>
    </row>
    <row r="19" spans="1:27">
      <c r="A19" s="28" t="s">
        <v>79</v>
      </c>
      <c r="N19" s="30"/>
      <c r="O19" s="15"/>
    </row>
    <row r="20" spans="1:27">
      <c r="B20" s="100" t="s">
        <v>78</v>
      </c>
      <c r="C20" s="100"/>
      <c r="D20" s="15"/>
      <c r="E20" s="100" t="s">
        <v>16</v>
      </c>
      <c r="F20" s="100"/>
      <c r="G20" s="100"/>
      <c r="H20" s="15"/>
      <c r="I20" s="100" t="s">
        <v>5</v>
      </c>
      <c r="J20" s="100"/>
      <c r="K20" s="100"/>
      <c r="L20" s="24"/>
      <c r="N20" s="30"/>
      <c r="O20" s="15"/>
    </row>
    <row r="21" spans="1:27">
      <c r="A21" s="31" t="s">
        <v>6</v>
      </c>
      <c r="B21" s="31" t="s">
        <v>7</v>
      </c>
      <c r="C21" s="31" t="s">
        <v>8</v>
      </c>
      <c r="D21" s="45"/>
      <c r="E21" s="31" t="s">
        <v>7</v>
      </c>
      <c r="F21" s="31" t="s">
        <v>8</v>
      </c>
      <c r="G21" s="31" t="s">
        <v>9</v>
      </c>
      <c r="H21" s="31"/>
      <c r="I21" s="31" t="s">
        <v>7</v>
      </c>
      <c r="J21" s="31" t="s">
        <v>8</v>
      </c>
      <c r="K21" s="31" t="s">
        <v>9</v>
      </c>
      <c r="L21" s="24"/>
      <c r="N21" s="30"/>
      <c r="O21" s="15"/>
    </row>
    <row r="22" spans="1:27">
      <c r="A22" s="15">
        <v>1</v>
      </c>
      <c r="B22" s="24">
        <v>36</v>
      </c>
      <c r="C22" s="24">
        <v>4</v>
      </c>
      <c r="E22" s="24">
        <v>35</v>
      </c>
      <c r="F22" s="24">
        <v>7</v>
      </c>
      <c r="G22" s="15">
        <v>0.15742887131870101</v>
      </c>
      <c r="H22" s="15"/>
      <c r="I22" s="15">
        <v>35</v>
      </c>
      <c r="J22" s="15">
        <v>7</v>
      </c>
      <c r="K22" s="15">
        <v>0.15742887131870101</v>
      </c>
      <c r="L22" s="15"/>
      <c r="N22" s="30" t="s">
        <v>43</v>
      </c>
      <c r="O22" s="15"/>
    </row>
    <row r="23" spans="1:27">
      <c r="A23" s="15">
        <v>2</v>
      </c>
      <c r="B23" s="24">
        <v>0</v>
      </c>
      <c r="C23" s="24">
        <v>28</v>
      </c>
      <c r="E23" s="24">
        <v>0</v>
      </c>
      <c r="F23" s="24">
        <v>28</v>
      </c>
      <c r="G23" s="15" t="s">
        <v>77</v>
      </c>
      <c r="H23" s="15"/>
      <c r="I23" s="15">
        <v>35</v>
      </c>
      <c r="J23" s="15">
        <v>7</v>
      </c>
      <c r="K23" s="15">
        <v>0.15742887131870101</v>
      </c>
      <c r="L23" s="15"/>
      <c r="N23" s="30" t="s">
        <v>44</v>
      </c>
      <c r="O23" s="15" t="s">
        <v>74</v>
      </c>
    </row>
    <row r="24" spans="1:27">
      <c r="A24" s="15">
        <v>3</v>
      </c>
      <c r="B24" s="24">
        <v>19</v>
      </c>
      <c r="C24" s="24">
        <v>17</v>
      </c>
      <c r="E24" s="24">
        <v>14</v>
      </c>
      <c r="F24" s="24">
        <v>15</v>
      </c>
      <c r="G24" s="15">
        <v>2.0340574780291699E-2</v>
      </c>
      <c r="H24" s="15"/>
      <c r="I24" s="15">
        <v>14</v>
      </c>
      <c r="J24" s="15">
        <v>15</v>
      </c>
      <c r="K24" s="15">
        <v>2.0340574780291699E-2</v>
      </c>
      <c r="L24" s="15"/>
      <c r="N24" s="30" t="s">
        <v>45</v>
      </c>
      <c r="O24" s="15">
        <v>3</v>
      </c>
    </row>
    <row r="25" spans="1:27">
      <c r="A25" s="15">
        <v>4</v>
      </c>
      <c r="B25" s="24">
        <v>57</v>
      </c>
      <c r="C25" s="24">
        <v>0</v>
      </c>
      <c r="E25" s="24">
        <v>57</v>
      </c>
      <c r="F25" s="24">
        <v>0</v>
      </c>
      <c r="G25" s="15">
        <v>1</v>
      </c>
      <c r="H25" s="15"/>
      <c r="I25" s="15">
        <v>14</v>
      </c>
      <c r="J25" s="15">
        <v>15</v>
      </c>
      <c r="K25" s="15">
        <v>2.0340574780291699E-2</v>
      </c>
      <c r="L25" s="15"/>
      <c r="O25" s="2"/>
    </row>
    <row r="26" spans="1:27">
      <c r="A26" s="15">
        <v>5</v>
      </c>
      <c r="B26" s="24">
        <v>27</v>
      </c>
      <c r="C26" s="24">
        <v>10</v>
      </c>
      <c r="E26" s="24">
        <v>21</v>
      </c>
      <c r="F26" s="24">
        <v>12</v>
      </c>
      <c r="G26" s="15">
        <v>4.76614930221156E-2</v>
      </c>
      <c r="H26" s="15"/>
      <c r="I26" s="15">
        <v>14</v>
      </c>
      <c r="J26" s="15">
        <v>15</v>
      </c>
      <c r="K26" s="15">
        <v>2.0340574780291699E-2</v>
      </c>
      <c r="L26" s="15"/>
      <c r="O26" s="2"/>
    </row>
    <row r="27" spans="1:27">
      <c r="A27" s="15">
        <v>6</v>
      </c>
      <c r="B27" s="24">
        <v>7</v>
      </c>
      <c r="C27" s="24">
        <v>20</v>
      </c>
      <c r="E27" s="24">
        <v>3</v>
      </c>
      <c r="F27" s="24">
        <v>20</v>
      </c>
      <c r="G27" s="15">
        <v>1.28112043708972E-2</v>
      </c>
      <c r="H27" s="15"/>
      <c r="I27" s="15">
        <v>3</v>
      </c>
      <c r="J27" s="15">
        <v>20</v>
      </c>
      <c r="K27" s="15">
        <v>1.28112043708972E-2</v>
      </c>
      <c r="L27" s="15"/>
      <c r="O27" s="2"/>
    </row>
    <row r="28" spans="1:27">
      <c r="A28" s="15">
        <v>7</v>
      </c>
      <c r="B28" s="24">
        <v>47</v>
      </c>
      <c r="C28" s="24">
        <v>5</v>
      </c>
      <c r="E28" s="24">
        <v>44</v>
      </c>
      <c r="F28" s="24">
        <v>4</v>
      </c>
      <c r="G28" s="15">
        <v>0.28357165122100902</v>
      </c>
      <c r="H28" s="15"/>
      <c r="I28" s="15">
        <v>3</v>
      </c>
      <c r="J28" s="15">
        <v>20</v>
      </c>
      <c r="K28" s="15">
        <v>1.28112043708972E-2</v>
      </c>
      <c r="L28" s="15"/>
      <c r="N28" s="84" t="s">
        <v>92</v>
      </c>
      <c r="O28" s="2"/>
    </row>
    <row r="29" spans="1:27">
      <c r="A29" s="15">
        <v>8</v>
      </c>
      <c r="B29" s="24">
        <v>42</v>
      </c>
      <c r="C29" s="24">
        <v>0</v>
      </c>
      <c r="E29" s="24">
        <v>41</v>
      </c>
      <c r="F29" s="24">
        <v>5</v>
      </c>
      <c r="G29" s="15">
        <v>0.23341755818332599</v>
      </c>
      <c r="H29" s="15"/>
      <c r="I29" s="15">
        <v>3</v>
      </c>
      <c r="J29" s="15">
        <v>20</v>
      </c>
      <c r="K29" s="15">
        <v>1.28112043708972E-2</v>
      </c>
      <c r="L29" s="15"/>
      <c r="N29" s="14" t="s">
        <v>52</v>
      </c>
      <c r="O29" s="75">
        <v>62</v>
      </c>
    </row>
    <row r="30" spans="1:27">
      <c r="A30" s="15">
        <v>9</v>
      </c>
      <c r="B30" s="24">
        <v>41</v>
      </c>
      <c r="C30" s="24">
        <v>8</v>
      </c>
      <c r="E30" s="24">
        <v>34</v>
      </c>
      <c r="F30" s="24">
        <v>7</v>
      </c>
      <c r="G30" s="15">
        <v>0.15752947181447199</v>
      </c>
      <c r="H30" s="15"/>
      <c r="I30" s="15">
        <v>3</v>
      </c>
      <c r="J30" s="15">
        <v>20</v>
      </c>
      <c r="K30" s="15">
        <v>1.28112043708972E-2</v>
      </c>
      <c r="L30" s="15"/>
      <c r="N30" s="10" t="s">
        <v>54</v>
      </c>
      <c r="O30" s="76" t="s">
        <v>76</v>
      </c>
    </row>
    <row r="31" spans="1:27">
      <c r="A31" s="15"/>
      <c r="B31" s="24"/>
      <c r="C31" s="24"/>
      <c r="E31" s="24"/>
      <c r="F31" s="24"/>
      <c r="G31" s="15"/>
      <c r="H31" s="15"/>
      <c r="I31" s="15"/>
      <c r="J31" s="15"/>
      <c r="K31" s="15"/>
      <c r="L31" s="15"/>
      <c r="N31" s="10"/>
      <c r="O31" s="76"/>
    </row>
    <row r="32" spans="1:27">
      <c r="N32" s="10" t="s">
        <v>57</v>
      </c>
      <c r="O32" s="76">
        <v>1</v>
      </c>
    </row>
    <row r="33" spans="1:24">
      <c r="A33" s="28" t="s">
        <v>83</v>
      </c>
      <c r="N33" s="10" t="s">
        <v>59</v>
      </c>
      <c r="O33" s="76">
        <v>2</v>
      </c>
    </row>
    <row r="34" spans="1:24">
      <c r="B34" s="100" t="s">
        <v>78</v>
      </c>
      <c r="C34" s="100"/>
      <c r="D34" s="15"/>
      <c r="E34" s="100" t="s">
        <v>16</v>
      </c>
      <c r="F34" s="100"/>
      <c r="G34" s="100"/>
      <c r="H34" s="15"/>
      <c r="I34" s="100" t="s">
        <v>5</v>
      </c>
      <c r="J34" s="100"/>
      <c r="K34" s="100"/>
      <c r="M34" s="15"/>
      <c r="N34" s="10" t="s">
        <v>61</v>
      </c>
      <c r="O34" s="76">
        <v>5</v>
      </c>
      <c r="Q34" s="24"/>
      <c r="R34" s="24"/>
      <c r="S34" s="15"/>
      <c r="T34" s="15"/>
      <c r="U34" s="15"/>
      <c r="V34" s="15"/>
      <c r="W34" s="15"/>
      <c r="X34" s="15"/>
    </row>
    <row r="35" spans="1:24">
      <c r="A35" s="31" t="s">
        <v>6</v>
      </c>
      <c r="B35" s="31" t="s">
        <v>7</v>
      </c>
      <c r="C35" s="31" t="s">
        <v>8</v>
      </c>
      <c r="D35" s="45"/>
      <c r="E35" s="31" t="s">
        <v>7</v>
      </c>
      <c r="F35" s="31" t="s">
        <v>8</v>
      </c>
      <c r="G35" s="31" t="s">
        <v>9</v>
      </c>
      <c r="H35" s="31"/>
      <c r="I35" s="31" t="s">
        <v>7</v>
      </c>
      <c r="J35" s="31" t="s">
        <v>8</v>
      </c>
      <c r="K35" s="31" t="s">
        <v>9</v>
      </c>
      <c r="M35" s="15"/>
      <c r="N35" s="10" t="s">
        <v>62</v>
      </c>
      <c r="O35" s="76">
        <v>19</v>
      </c>
      <c r="Q35" s="24"/>
      <c r="R35" s="24"/>
      <c r="S35" s="15"/>
      <c r="T35" s="15"/>
      <c r="U35" s="15"/>
      <c r="V35" s="15"/>
      <c r="W35" s="15"/>
      <c r="X35" s="15"/>
    </row>
    <row r="36" spans="1:24">
      <c r="A36" s="15">
        <v>1</v>
      </c>
      <c r="B36" s="24">
        <v>31</v>
      </c>
      <c r="C36" s="24">
        <v>13</v>
      </c>
      <c r="E36" s="24">
        <v>20</v>
      </c>
      <c r="F36" s="24">
        <v>12</v>
      </c>
      <c r="G36" s="15">
        <v>4.5594406703082797E-2</v>
      </c>
      <c r="H36" s="15"/>
      <c r="I36" s="15">
        <v>20</v>
      </c>
      <c r="J36" s="15">
        <v>12</v>
      </c>
      <c r="K36" s="15">
        <v>4.5594406703082797E-2</v>
      </c>
      <c r="M36" s="15"/>
      <c r="N36" s="10"/>
      <c r="O36" s="76"/>
      <c r="Q36" s="24"/>
      <c r="R36" s="24"/>
      <c r="S36" s="15"/>
      <c r="T36" s="15"/>
      <c r="U36" s="15"/>
      <c r="V36" s="15"/>
      <c r="W36" s="15"/>
      <c r="X36" s="15"/>
    </row>
    <row r="37" spans="1:24">
      <c r="A37" s="15">
        <v>2</v>
      </c>
      <c r="B37" s="24">
        <v>0</v>
      </c>
      <c r="C37" s="24">
        <v>28</v>
      </c>
      <c r="E37" s="24">
        <v>0</v>
      </c>
      <c r="F37" s="24">
        <v>28</v>
      </c>
      <c r="G37" s="15" t="s">
        <v>77</v>
      </c>
      <c r="H37" s="15"/>
      <c r="I37" s="15">
        <v>20</v>
      </c>
      <c r="J37" s="15">
        <v>12</v>
      </c>
      <c r="K37" s="15">
        <v>4.5594406703082797E-2</v>
      </c>
      <c r="L37" s="24"/>
      <c r="M37" s="24"/>
      <c r="N37" s="10" t="s">
        <v>63</v>
      </c>
      <c r="O37" s="76">
        <v>0.25</v>
      </c>
      <c r="P37" s="15"/>
      <c r="Q37" s="15"/>
      <c r="R37" s="15"/>
      <c r="T37" s="15"/>
      <c r="U37" s="24"/>
      <c r="V37" s="24"/>
      <c r="W37" s="15"/>
      <c r="X37" s="15"/>
    </row>
    <row r="38" spans="1:24">
      <c r="A38" s="15">
        <v>3</v>
      </c>
      <c r="B38" s="24">
        <v>57</v>
      </c>
      <c r="C38" s="24">
        <v>0</v>
      </c>
      <c r="E38" s="24">
        <v>57</v>
      </c>
      <c r="F38" s="24">
        <v>0</v>
      </c>
      <c r="G38" s="15">
        <v>1</v>
      </c>
      <c r="H38" s="15"/>
      <c r="I38" s="15">
        <v>20</v>
      </c>
      <c r="J38" s="15">
        <v>12</v>
      </c>
      <c r="K38" s="15">
        <v>4.5594406703082797E-2</v>
      </c>
      <c r="N38" s="10" t="s">
        <v>64</v>
      </c>
      <c r="O38" s="76">
        <v>20</v>
      </c>
    </row>
    <row r="39" spans="1:24">
      <c r="A39" s="15">
        <v>4</v>
      </c>
      <c r="B39" s="24">
        <v>14</v>
      </c>
      <c r="C39" s="24">
        <v>19</v>
      </c>
      <c r="E39" s="24">
        <v>10</v>
      </c>
      <c r="F39" s="24">
        <v>16</v>
      </c>
      <c r="G39" s="15">
        <v>1.7629978463351299E-2</v>
      </c>
      <c r="H39" s="15"/>
      <c r="I39" s="15">
        <v>10</v>
      </c>
      <c r="J39" s="15">
        <v>16</v>
      </c>
      <c r="K39" s="15">
        <v>1.7629978463351299E-2</v>
      </c>
      <c r="N39" s="10" t="s">
        <v>65</v>
      </c>
      <c r="O39" s="76">
        <v>3</v>
      </c>
    </row>
    <row r="40" spans="1:24">
      <c r="A40" s="15">
        <v>5</v>
      </c>
      <c r="B40" s="24">
        <v>42</v>
      </c>
      <c r="C40" s="24">
        <v>5</v>
      </c>
      <c r="E40" s="24">
        <v>42</v>
      </c>
      <c r="F40" s="24">
        <v>5</v>
      </c>
      <c r="G40" s="15">
        <v>0.24929576501146999</v>
      </c>
      <c r="H40" s="15"/>
      <c r="I40" s="15">
        <v>10</v>
      </c>
      <c r="J40" s="15">
        <v>16</v>
      </c>
      <c r="K40" s="15">
        <v>1.7629978463351299E-2</v>
      </c>
      <c r="N40" s="10" t="s">
        <v>66</v>
      </c>
      <c r="O40" s="76">
        <v>1.9</v>
      </c>
    </row>
    <row r="41" spans="1:24">
      <c r="A41" s="15">
        <v>6</v>
      </c>
      <c r="B41" s="24">
        <v>20</v>
      </c>
      <c r="C41" s="24">
        <v>11</v>
      </c>
      <c r="E41" s="24">
        <v>18</v>
      </c>
      <c r="F41" s="24">
        <v>13</v>
      </c>
      <c r="G41" s="15">
        <v>3.7343934402139699E-2</v>
      </c>
      <c r="H41" s="15"/>
      <c r="I41" s="15">
        <v>10</v>
      </c>
      <c r="J41" s="15">
        <v>16</v>
      </c>
      <c r="K41" s="15">
        <v>1.7629978463351299E-2</v>
      </c>
      <c r="N41" s="10"/>
      <c r="O41" s="76"/>
    </row>
    <row r="42" spans="1:24">
      <c r="A42" s="15">
        <v>7</v>
      </c>
      <c r="B42" s="24">
        <v>5</v>
      </c>
      <c r="C42" s="24">
        <v>21</v>
      </c>
      <c r="E42" s="24">
        <v>3</v>
      </c>
      <c r="F42" s="24">
        <v>20</v>
      </c>
      <c r="G42" s="15">
        <v>1.26078519205655E-2</v>
      </c>
      <c r="H42" s="15"/>
      <c r="I42" s="15">
        <v>3</v>
      </c>
      <c r="J42" s="15">
        <v>20</v>
      </c>
      <c r="K42" s="15">
        <v>1.26078519205655E-2</v>
      </c>
      <c r="N42" s="10" t="s">
        <v>67</v>
      </c>
      <c r="O42" s="76">
        <v>0.7</v>
      </c>
    </row>
    <row r="43" spans="1:24">
      <c r="A43" s="15">
        <v>8</v>
      </c>
      <c r="B43" s="24">
        <v>48</v>
      </c>
      <c r="C43" s="24">
        <v>1</v>
      </c>
      <c r="E43" s="24">
        <v>43</v>
      </c>
      <c r="F43" s="24">
        <v>4</v>
      </c>
      <c r="G43" s="15">
        <v>0.28642901951428001</v>
      </c>
      <c r="H43" s="15"/>
      <c r="I43" s="15">
        <v>3</v>
      </c>
      <c r="J43" s="15">
        <v>20</v>
      </c>
      <c r="K43" s="15">
        <v>1.26078519205655E-2</v>
      </c>
      <c r="N43" s="10" t="s">
        <v>68</v>
      </c>
      <c r="O43" s="76">
        <v>0.98</v>
      </c>
    </row>
    <row r="44" spans="1:24">
      <c r="A44" s="15">
        <v>9</v>
      </c>
      <c r="B44" s="24">
        <v>36</v>
      </c>
      <c r="C44" s="24">
        <v>8</v>
      </c>
      <c r="E44" s="24">
        <v>34</v>
      </c>
      <c r="F44" s="24">
        <v>7</v>
      </c>
      <c r="G44" s="15">
        <v>0.16288924530327301</v>
      </c>
      <c r="H44" s="15"/>
      <c r="I44" s="15">
        <v>3</v>
      </c>
      <c r="J44" s="15">
        <v>20</v>
      </c>
      <c r="K44" s="15">
        <v>1.26078519205655E-2</v>
      </c>
      <c r="N44" s="10"/>
      <c r="O44" s="76"/>
    </row>
    <row r="45" spans="1:24">
      <c r="A45" s="15">
        <v>10</v>
      </c>
      <c r="B45" s="24">
        <v>26</v>
      </c>
      <c r="C45" s="24">
        <v>8</v>
      </c>
      <c r="E45" s="24">
        <v>25</v>
      </c>
      <c r="F45" s="24">
        <v>10</v>
      </c>
      <c r="G45" s="15">
        <v>8.20140187521117E-2</v>
      </c>
      <c r="H45" s="15"/>
      <c r="I45" s="15">
        <v>3</v>
      </c>
      <c r="J45" s="15">
        <v>20</v>
      </c>
      <c r="K45" s="15">
        <v>1.26078519205655E-2</v>
      </c>
      <c r="N45" s="12" t="s">
        <v>69</v>
      </c>
      <c r="O45" s="77">
        <v>50</v>
      </c>
    </row>
    <row r="46" spans="1:24">
      <c r="A46" s="15">
        <v>11</v>
      </c>
      <c r="B46" s="24">
        <v>25</v>
      </c>
      <c r="C46" s="24">
        <v>16</v>
      </c>
      <c r="E46" s="24">
        <v>18</v>
      </c>
      <c r="F46" s="24">
        <v>13</v>
      </c>
      <c r="G46" s="15">
        <v>3.7343934402139699E-2</v>
      </c>
      <c r="H46" s="15"/>
      <c r="I46" s="15">
        <v>3</v>
      </c>
      <c r="J46" s="15">
        <v>20</v>
      </c>
      <c r="K46" s="15">
        <v>1.26078519205655E-2</v>
      </c>
      <c r="N46" s="10"/>
      <c r="O46" s="76"/>
    </row>
    <row r="47" spans="1:24">
      <c r="A47" s="15">
        <v>12</v>
      </c>
      <c r="B47" s="24">
        <v>20</v>
      </c>
      <c r="C47" s="24">
        <v>18</v>
      </c>
      <c r="E47" s="24">
        <v>18</v>
      </c>
      <c r="F47" s="24">
        <v>13</v>
      </c>
      <c r="G47" s="15">
        <v>3.7343934402139699E-2</v>
      </c>
      <c r="H47" s="15"/>
      <c r="I47" s="15">
        <v>3</v>
      </c>
      <c r="J47" s="15">
        <v>20</v>
      </c>
      <c r="K47" s="15">
        <v>1.26078519205655E-2</v>
      </c>
      <c r="N47" s="10" t="s">
        <v>70</v>
      </c>
      <c r="O47" s="76"/>
    </row>
    <row r="48" spans="1:24">
      <c r="N48" s="8" t="s">
        <v>71</v>
      </c>
      <c r="O48" s="78"/>
    </row>
    <row r="50" spans="1:23">
      <c r="A50" s="28" t="s">
        <v>84</v>
      </c>
    </row>
    <row r="51" spans="1:23">
      <c r="B51" s="100" t="s">
        <v>78</v>
      </c>
      <c r="C51" s="100"/>
      <c r="D51" s="15"/>
      <c r="E51" s="100" t="s">
        <v>16</v>
      </c>
      <c r="F51" s="100"/>
      <c r="G51" s="100"/>
      <c r="H51" s="15"/>
      <c r="I51" s="100" t="s">
        <v>5</v>
      </c>
      <c r="J51" s="100"/>
      <c r="K51" s="100"/>
      <c r="L51" s="24"/>
    </row>
    <row r="52" spans="1:23">
      <c r="A52" s="31" t="s">
        <v>6</v>
      </c>
      <c r="B52" s="31" t="s">
        <v>7</v>
      </c>
      <c r="C52" s="31" t="s">
        <v>8</v>
      </c>
      <c r="D52" s="45"/>
      <c r="E52" s="31" t="s">
        <v>7</v>
      </c>
      <c r="F52" s="31" t="s">
        <v>8</v>
      </c>
      <c r="G52" s="31" t="s">
        <v>9</v>
      </c>
      <c r="H52" s="31"/>
      <c r="I52" s="31" t="s">
        <v>7</v>
      </c>
      <c r="J52" s="31" t="s">
        <v>8</v>
      </c>
      <c r="K52" s="31" t="s">
        <v>9</v>
      </c>
      <c r="L52" s="24"/>
    </row>
    <row r="53" spans="1:23">
      <c r="A53" s="15">
        <v>1</v>
      </c>
      <c r="B53" s="24">
        <v>38</v>
      </c>
      <c r="C53" s="24">
        <v>5</v>
      </c>
      <c r="E53" s="24">
        <v>34</v>
      </c>
      <c r="F53" s="24">
        <v>7</v>
      </c>
      <c r="G53" s="15">
        <v>0.160160633345338</v>
      </c>
      <c r="H53" s="15"/>
      <c r="I53" s="15">
        <v>34</v>
      </c>
      <c r="J53" s="15">
        <v>7</v>
      </c>
      <c r="K53" s="15">
        <v>0.160160633345338</v>
      </c>
      <c r="L53" s="15"/>
      <c r="M53" s="15"/>
      <c r="N53" s="24"/>
      <c r="O53" s="24"/>
      <c r="Q53" s="24"/>
      <c r="R53" s="24"/>
      <c r="S53" s="15"/>
      <c r="T53" s="15"/>
      <c r="U53" s="15"/>
      <c r="V53" s="15"/>
      <c r="W53" s="15"/>
    </row>
    <row r="54" spans="1:23">
      <c r="A54" s="15">
        <v>2</v>
      </c>
      <c r="B54" s="24">
        <v>0</v>
      </c>
      <c r="C54" s="24">
        <v>28</v>
      </c>
      <c r="E54" s="24">
        <v>0</v>
      </c>
      <c r="F54" s="24">
        <v>28</v>
      </c>
      <c r="G54" s="15" t="s">
        <v>77</v>
      </c>
      <c r="H54" s="15"/>
      <c r="I54" s="15">
        <v>34</v>
      </c>
      <c r="J54" s="15">
        <v>7</v>
      </c>
      <c r="K54" s="15">
        <v>0.160160633345338</v>
      </c>
      <c r="L54" s="15"/>
      <c r="M54" s="15"/>
      <c r="N54" s="24"/>
      <c r="O54" s="24"/>
      <c r="Q54" s="24"/>
      <c r="R54" s="24"/>
      <c r="S54" s="15"/>
      <c r="T54" s="15"/>
      <c r="U54" s="15"/>
      <c r="V54" s="15"/>
      <c r="W54" s="15"/>
    </row>
    <row r="55" spans="1:23">
      <c r="A55" s="15">
        <v>3</v>
      </c>
      <c r="B55" s="24">
        <v>19</v>
      </c>
      <c r="C55" s="24">
        <v>16</v>
      </c>
      <c r="E55" s="24">
        <v>5</v>
      </c>
      <c r="F55" s="24">
        <v>19</v>
      </c>
      <c r="G55" s="15">
        <v>1.32777370477659E-2</v>
      </c>
      <c r="H55" s="15"/>
      <c r="I55" s="15">
        <v>5</v>
      </c>
      <c r="J55" s="15">
        <v>19</v>
      </c>
      <c r="K55" s="15">
        <v>1.32777370477659E-2</v>
      </c>
      <c r="L55" s="15"/>
      <c r="M55" s="24"/>
      <c r="N55" s="15"/>
      <c r="O55" s="15"/>
      <c r="P55" s="15"/>
      <c r="Q55" s="15"/>
      <c r="R55" s="15"/>
      <c r="T55" s="15"/>
      <c r="U55" s="24"/>
      <c r="V55" s="24"/>
      <c r="W55" s="15"/>
    </row>
    <row r="56" spans="1:23">
      <c r="A56" s="15">
        <v>4</v>
      </c>
      <c r="B56" s="24">
        <v>57</v>
      </c>
      <c r="C56" s="24">
        <v>0</v>
      </c>
      <c r="E56" s="24">
        <v>57</v>
      </c>
      <c r="F56" s="24">
        <v>0</v>
      </c>
      <c r="G56" s="15">
        <v>1</v>
      </c>
      <c r="H56" s="15"/>
      <c r="I56" s="15">
        <v>5</v>
      </c>
      <c r="J56" s="15">
        <v>19</v>
      </c>
      <c r="K56" s="15">
        <v>1.32777370477659E-2</v>
      </c>
      <c r="L56" s="15"/>
    </row>
    <row r="57" spans="1:23">
      <c r="A57" s="15">
        <v>5</v>
      </c>
      <c r="B57" s="24">
        <v>9</v>
      </c>
      <c r="C57" s="24">
        <v>22</v>
      </c>
      <c r="E57" s="24">
        <v>5</v>
      </c>
      <c r="F57" s="24">
        <v>19</v>
      </c>
      <c r="G57" s="15">
        <v>1.3609680473960099E-2</v>
      </c>
      <c r="H57" s="15"/>
      <c r="I57" s="15">
        <v>5</v>
      </c>
      <c r="J57" s="15">
        <v>19</v>
      </c>
      <c r="K57" s="15">
        <v>1.34990326652287E-2</v>
      </c>
      <c r="L57" s="15"/>
    </row>
    <row r="58" spans="1:23">
      <c r="A58" s="15">
        <v>6</v>
      </c>
      <c r="B58" s="24">
        <v>28</v>
      </c>
      <c r="C58" s="24">
        <v>10</v>
      </c>
      <c r="E58" s="24">
        <v>25</v>
      </c>
      <c r="F58" s="24">
        <v>10</v>
      </c>
      <c r="G58" s="15">
        <v>8.20140187521117E-2</v>
      </c>
      <c r="H58" s="15"/>
      <c r="I58" s="15">
        <v>5</v>
      </c>
      <c r="J58" s="15">
        <v>19</v>
      </c>
      <c r="K58" s="15">
        <v>1.34990326652287E-2</v>
      </c>
      <c r="L58" s="15"/>
    </row>
    <row r="59" spans="1:23">
      <c r="A59" s="15">
        <v>7</v>
      </c>
      <c r="B59" s="24">
        <v>46</v>
      </c>
      <c r="C59" s="24">
        <v>1</v>
      </c>
      <c r="E59" s="24">
        <v>43</v>
      </c>
      <c r="F59" s="24">
        <v>4</v>
      </c>
      <c r="G59" s="15">
        <v>0.28204660581874802</v>
      </c>
      <c r="H59" s="15"/>
      <c r="I59" s="15">
        <v>5</v>
      </c>
      <c r="J59" s="15">
        <v>19</v>
      </c>
      <c r="K59" s="15">
        <v>1.34990326652287E-2</v>
      </c>
      <c r="L59" s="15"/>
    </row>
    <row r="60" spans="1:23">
      <c r="A60" s="15">
        <v>8</v>
      </c>
      <c r="B60" s="24">
        <v>2</v>
      </c>
      <c r="C60" s="24">
        <v>20</v>
      </c>
      <c r="E60" s="24">
        <v>3</v>
      </c>
      <c r="F60" s="24">
        <v>20</v>
      </c>
      <c r="G60" s="15">
        <v>1.34212617218923E-2</v>
      </c>
      <c r="H60" s="15"/>
      <c r="I60" s="15">
        <v>3</v>
      </c>
      <c r="J60" s="15">
        <v>20</v>
      </c>
      <c r="K60" s="15">
        <v>1.34212617218923E-2</v>
      </c>
      <c r="L60" s="15"/>
    </row>
    <row r="61" spans="1:23">
      <c r="A61" s="15">
        <v>9</v>
      </c>
      <c r="B61" s="24">
        <v>15</v>
      </c>
      <c r="C61" s="24">
        <v>20</v>
      </c>
      <c r="E61" s="24">
        <v>8</v>
      </c>
      <c r="F61" s="24">
        <v>17</v>
      </c>
      <c r="G61" s="15">
        <v>1.5749775919448698E-2</v>
      </c>
      <c r="H61" s="15"/>
      <c r="I61" s="15">
        <v>3</v>
      </c>
      <c r="J61" s="15">
        <v>20</v>
      </c>
      <c r="K61" s="15">
        <v>1.34212617218923E-2</v>
      </c>
      <c r="L61" s="15"/>
    </row>
    <row r="64" spans="1:23">
      <c r="A64" s="28" t="s">
        <v>82</v>
      </c>
    </row>
    <row r="65" spans="1:23">
      <c r="B65" s="100" t="s">
        <v>78</v>
      </c>
      <c r="C65" s="100"/>
      <c r="D65" s="15"/>
      <c r="E65" s="100" t="s">
        <v>16</v>
      </c>
      <c r="F65" s="100"/>
      <c r="G65" s="100"/>
      <c r="H65" s="15"/>
      <c r="I65" s="100" t="s">
        <v>5</v>
      </c>
      <c r="J65" s="100"/>
      <c r="K65" s="100"/>
    </row>
    <row r="66" spans="1:23">
      <c r="A66" s="31" t="s">
        <v>6</v>
      </c>
      <c r="B66" s="31" t="s">
        <v>7</v>
      </c>
      <c r="C66" s="31" t="s">
        <v>8</v>
      </c>
      <c r="D66" s="45"/>
      <c r="E66" s="31" t="s">
        <v>7</v>
      </c>
      <c r="F66" s="31" t="s">
        <v>8</v>
      </c>
      <c r="G66" s="31" t="s">
        <v>9</v>
      </c>
      <c r="H66" s="31"/>
      <c r="I66" s="31" t="s">
        <v>7</v>
      </c>
      <c r="J66" s="31" t="s">
        <v>8</v>
      </c>
      <c r="K66" s="31" t="s">
        <v>9</v>
      </c>
    </row>
    <row r="67" spans="1:23">
      <c r="A67" s="15">
        <v>1</v>
      </c>
      <c r="B67" s="24">
        <v>36</v>
      </c>
      <c r="C67" s="24">
        <v>9</v>
      </c>
      <c r="E67" s="24">
        <v>34</v>
      </c>
      <c r="F67" s="24">
        <v>7</v>
      </c>
      <c r="G67" s="15">
        <v>0.15567791370015899</v>
      </c>
      <c r="H67" s="15"/>
      <c r="I67" s="15">
        <v>34</v>
      </c>
      <c r="J67" s="15">
        <v>7</v>
      </c>
      <c r="K67" s="15">
        <v>0.15567791370015899</v>
      </c>
    </row>
    <row r="68" spans="1:23">
      <c r="A68" s="15">
        <v>2</v>
      </c>
      <c r="B68" s="24">
        <v>0</v>
      </c>
      <c r="C68" s="24">
        <v>28</v>
      </c>
      <c r="E68" s="24">
        <v>0</v>
      </c>
      <c r="F68" s="24">
        <v>28</v>
      </c>
      <c r="G68" s="15" t="s">
        <v>77</v>
      </c>
      <c r="H68" s="15"/>
      <c r="I68" s="15">
        <v>34</v>
      </c>
      <c r="J68" s="15">
        <v>7</v>
      </c>
      <c r="K68" s="15">
        <v>0.15567791370015899</v>
      </c>
    </row>
    <row r="69" spans="1:23">
      <c r="A69" s="15">
        <v>3</v>
      </c>
      <c r="B69" s="24">
        <v>57</v>
      </c>
      <c r="C69" s="24">
        <v>0</v>
      </c>
      <c r="E69" s="24">
        <v>57</v>
      </c>
      <c r="F69" s="24">
        <v>0</v>
      </c>
      <c r="G69" s="15">
        <v>1</v>
      </c>
      <c r="H69" s="15"/>
      <c r="I69" s="15">
        <v>34</v>
      </c>
      <c r="J69" s="15">
        <v>7</v>
      </c>
      <c r="K69" s="15">
        <v>0.15567791370015899</v>
      </c>
    </row>
    <row r="70" spans="1:23">
      <c r="A70" s="15">
        <v>4</v>
      </c>
      <c r="B70" s="24">
        <v>16</v>
      </c>
      <c r="C70" s="24">
        <v>17</v>
      </c>
      <c r="E70" s="24">
        <v>14</v>
      </c>
      <c r="F70" s="24">
        <v>15</v>
      </c>
      <c r="G70" s="15">
        <v>2.13249191785672E-2</v>
      </c>
      <c r="H70" s="15"/>
      <c r="I70" s="15">
        <v>14</v>
      </c>
      <c r="J70" s="15">
        <v>15</v>
      </c>
      <c r="K70" s="15">
        <v>2.13249191785672E-2</v>
      </c>
    </row>
    <row r="71" spans="1:23">
      <c r="A71" s="15">
        <v>5</v>
      </c>
      <c r="B71" s="24">
        <v>45</v>
      </c>
      <c r="C71" s="24">
        <v>3</v>
      </c>
      <c r="E71" s="24">
        <v>44</v>
      </c>
      <c r="F71" s="24">
        <v>4</v>
      </c>
      <c r="G71" s="15">
        <v>0.28606989365610702</v>
      </c>
      <c r="H71" s="15"/>
      <c r="I71" s="15">
        <v>14</v>
      </c>
      <c r="J71" s="15">
        <v>15</v>
      </c>
      <c r="K71" s="15">
        <v>2.13249191785672E-2</v>
      </c>
      <c r="M71" s="15"/>
      <c r="N71" s="24"/>
      <c r="O71" s="24"/>
      <c r="Q71" s="24"/>
      <c r="R71" s="24"/>
      <c r="S71" s="15"/>
      <c r="T71" s="15"/>
      <c r="U71" s="15"/>
      <c r="V71" s="15"/>
      <c r="W71" s="15"/>
    </row>
    <row r="72" spans="1:23">
      <c r="A72" s="15">
        <v>6</v>
      </c>
      <c r="B72" s="24">
        <v>26</v>
      </c>
      <c r="C72" s="24">
        <v>13</v>
      </c>
      <c r="E72" s="24">
        <v>24</v>
      </c>
      <c r="F72" s="24">
        <v>11</v>
      </c>
      <c r="G72" s="15">
        <v>6.4147894557968502E-2</v>
      </c>
      <c r="H72" s="15"/>
      <c r="I72" s="15">
        <v>14</v>
      </c>
      <c r="J72" s="15">
        <v>15</v>
      </c>
      <c r="K72" s="15">
        <v>2.13249191785672E-2</v>
      </c>
      <c r="M72" s="15"/>
      <c r="N72" s="24"/>
      <c r="O72" s="24"/>
      <c r="Q72" s="24"/>
      <c r="R72" s="24"/>
      <c r="S72" s="15"/>
      <c r="T72" s="15"/>
      <c r="U72" s="15"/>
      <c r="V72" s="15"/>
      <c r="W72" s="15"/>
    </row>
    <row r="73" spans="1:23">
      <c r="A73" s="15">
        <v>7</v>
      </c>
      <c r="B73" s="24">
        <v>9</v>
      </c>
      <c r="C73" s="24">
        <v>23</v>
      </c>
      <c r="E73" s="24">
        <v>4</v>
      </c>
      <c r="F73" s="24">
        <v>19</v>
      </c>
      <c r="G73" s="15">
        <v>1.30309324267068E-2</v>
      </c>
      <c r="H73" s="15"/>
      <c r="I73" s="15">
        <v>4</v>
      </c>
      <c r="J73" s="15">
        <v>19</v>
      </c>
      <c r="K73" s="15">
        <v>1.30309324267068E-2</v>
      </c>
      <c r="L73" s="24"/>
      <c r="M73" s="24"/>
      <c r="N73" s="15"/>
      <c r="O73" s="15"/>
      <c r="P73" s="15"/>
      <c r="Q73" s="15"/>
      <c r="R73" s="15"/>
      <c r="T73" s="15"/>
      <c r="U73" s="24"/>
      <c r="V73" s="24"/>
      <c r="W73" s="15"/>
    </row>
    <row r="74" spans="1:23">
      <c r="A74" s="15">
        <v>8</v>
      </c>
      <c r="B74" s="24">
        <v>2</v>
      </c>
      <c r="C74" s="24">
        <v>20</v>
      </c>
      <c r="E74" s="24">
        <v>3</v>
      </c>
      <c r="F74" s="24">
        <v>20</v>
      </c>
      <c r="G74" s="15">
        <v>1.28112043708972E-2</v>
      </c>
      <c r="H74" s="15"/>
      <c r="I74" s="15">
        <v>3</v>
      </c>
      <c r="J74" s="15">
        <v>20</v>
      </c>
      <c r="K74" s="15">
        <v>1.28112043708972E-2</v>
      </c>
    </row>
    <row r="75" spans="1:23">
      <c r="A75" s="15">
        <v>9</v>
      </c>
      <c r="B75" s="24">
        <v>29</v>
      </c>
      <c r="C75" s="24">
        <v>7</v>
      </c>
      <c r="E75" s="24">
        <v>28</v>
      </c>
      <c r="F75" s="24">
        <v>9</v>
      </c>
      <c r="G75" s="15">
        <v>0.103616348576947</v>
      </c>
      <c r="H75" s="15"/>
      <c r="I75" s="15">
        <v>3</v>
      </c>
      <c r="J75" s="15">
        <v>20</v>
      </c>
      <c r="K75" s="15">
        <v>1.28112043708972E-2</v>
      </c>
    </row>
    <row r="76" spans="1:23">
      <c r="A76" s="15">
        <v>10</v>
      </c>
      <c r="B76" s="24">
        <v>19</v>
      </c>
      <c r="C76" s="24">
        <v>12</v>
      </c>
      <c r="E76" s="24">
        <v>16</v>
      </c>
      <c r="F76" s="24">
        <v>14</v>
      </c>
      <c r="G76" s="15">
        <v>2.8574575806529098E-2</v>
      </c>
      <c r="H76" s="15"/>
      <c r="I76" s="15">
        <v>3</v>
      </c>
      <c r="J76" s="15">
        <v>20</v>
      </c>
      <c r="K76" s="15">
        <v>1.28112043708972E-2</v>
      </c>
    </row>
    <row r="79" spans="1:23">
      <c r="A79" s="28" t="s">
        <v>85</v>
      </c>
    </row>
    <row r="80" spans="1:23">
      <c r="B80" s="100" t="s">
        <v>78</v>
      </c>
      <c r="C80" s="100"/>
      <c r="D80" s="15"/>
      <c r="E80" s="100" t="s">
        <v>16</v>
      </c>
      <c r="F80" s="100"/>
      <c r="G80" s="100"/>
      <c r="H80" s="15"/>
      <c r="I80" s="100" t="s">
        <v>5</v>
      </c>
      <c r="J80" s="100"/>
      <c r="K80" s="100"/>
    </row>
    <row r="81" spans="1:11">
      <c r="A81" s="31" t="s">
        <v>6</v>
      </c>
      <c r="B81" s="31" t="s">
        <v>7</v>
      </c>
      <c r="C81" s="31" t="s">
        <v>8</v>
      </c>
      <c r="D81" s="45"/>
      <c r="E81" s="31" t="s">
        <v>7</v>
      </c>
      <c r="F81" s="31" t="s">
        <v>8</v>
      </c>
      <c r="G81" s="31" t="s">
        <v>9</v>
      </c>
      <c r="H81" s="31"/>
      <c r="I81" s="31" t="s">
        <v>7</v>
      </c>
      <c r="J81" s="31" t="s">
        <v>8</v>
      </c>
      <c r="K81" s="31" t="s">
        <v>9</v>
      </c>
    </row>
    <row r="82" spans="1:11">
      <c r="A82" s="15">
        <v>1</v>
      </c>
      <c r="B82" s="24">
        <v>29</v>
      </c>
      <c r="C82" s="24">
        <v>13</v>
      </c>
      <c r="E82" s="24">
        <v>25</v>
      </c>
      <c r="F82" s="24">
        <v>10</v>
      </c>
      <c r="G82" s="15">
        <v>7.9995539452648201E-2</v>
      </c>
      <c r="H82" s="15"/>
      <c r="I82" s="15">
        <v>25</v>
      </c>
      <c r="J82" s="15">
        <v>10</v>
      </c>
      <c r="K82" s="15">
        <v>7.9995539452648201E-2</v>
      </c>
    </row>
    <row r="83" spans="1:11">
      <c r="A83" s="15">
        <v>2</v>
      </c>
      <c r="B83" s="24">
        <v>0</v>
      </c>
      <c r="C83" s="24">
        <v>28</v>
      </c>
      <c r="E83" s="24">
        <v>0</v>
      </c>
      <c r="F83" s="24">
        <v>28</v>
      </c>
      <c r="G83" s="15" t="s">
        <v>77</v>
      </c>
      <c r="H83" s="15"/>
      <c r="I83" s="15">
        <v>25</v>
      </c>
      <c r="J83" s="15">
        <v>10</v>
      </c>
      <c r="K83" s="15">
        <v>7.9995539452648201E-2</v>
      </c>
    </row>
    <row r="84" spans="1:11">
      <c r="A84" s="15">
        <v>3</v>
      </c>
      <c r="B84" s="24">
        <v>57</v>
      </c>
      <c r="C84" s="24">
        <v>0</v>
      </c>
      <c r="E84" s="24">
        <v>57</v>
      </c>
      <c r="F84" s="24">
        <v>0</v>
      </c>
      <c r="G84" s="15">
        <v>1</v>
      </c>
      <c r="H84" s="15"/>
      <c r="I84" s="15">
        <v>25</v>
      </c>
      <c r="J84" s="15">
        <v>10</v>
      </c>
      <c r="K84" s="15">
        <v>7.9995539452648201E-2</v>
      </c>
    </row>
    <row r="85" spans="1:11">
      <c r="A85" s="15">
        <v>4</v>
      </c>
      <c r="B85" s="24">
        <v>14</v>
      </c>
      <c r="C85" s="24">
        <v>20</v>
      </c>
      <c r="E85" s="24">
        <v>10</v>
      </c>
      <c r="F85" s="24">
        <v>16</v>
      </c>
      <c r="G85" s="15">
        <v>1.66505352153874E-2</v>
      </c>
      <c r="H85" s="15"/>
      <c r="I85" s="15">
        <v>10</v>
      </c>
      <c r="J85" s="15">
        <v>16</v>
      </c>
      <c r="K85" s="15">
        <v>1.66505352153874E-2</v>
      </c>
    </row>
    <row r="86" spans="1:11">
      <c r="A86" s="15">
        <v>5</v>
      </c>
      <c r="B86" s="24">
        <v>39</v>
      </c>
      <c r="C86" s="24">
        <v>2</v>
      </c>
      <c r="E86" s="24">
        <v>34</v>
      </c>
      <c r="F86" s="24">
        <v>7</v>
      </c>
      <c r="G86" s="15">
        <v>0.15752947181447199</v>
      </c>
      <c r="H86" s="15"/>
      <c r="I86" s="15">
        <v>10</v>
      </c>
      <c r="J86" s="15">
        <v>16</v>
      </c>
      <c r="K86" s="15">
        <v>1.66505352153874E-2</v>
      </c>
    </row>
    <row r="87" spans="1:11">
      <c r="A87" s="15">
        <v>6</v>
      </c>
      <c r="B87" s="24">
        <v>18</v>
      </c>
      <c r="C87" s="24">
        <v>12</v>
      </c>
      <c r="E87" s="24">
        <v>13</v>
      </c>
      <c r="F87" s="24">
        <v>15</v>
      </c>
      <c r="G87" s="15">
        <v>2.1468320072229999E-2</v>
      </c>
      <c r="H87" s="15"/>
      <c r="I87" s="15">
        <v>10</v>
      </c>
      <c r="J87" s="15">
        <v>16</v>
      </c>
      <c r="K87" s="15">
        <v>1.66505352153874E-2</v>
      </c>
    </row>
    <row r="88" spans="1:11">
      <c r="A88" s="15">
        <v>7</v>
      </c>
      <c r="B88" s="24">
        <v>49</v>
      </c>
      <c r="C88" s="24">
        <v>4</v>
      </c>
      <c r="E88" s="24">
        <v>47</v>
      </c>
      <c r="F88" s="24">
        <v>3</v>
      </c>
      <c r="G88" s="15">
        <v>0.34898321742593902</v>
      </c>
      <c r="H88" s="15"/>
      <c r="I88" s="15">
        <v>10</v>
      </c>
      <c r="J88" s="15">
        <v>16</v>
      </c>
      <c r="K88" s="15">
        <v>1.66505352153874E-2</v>
      </c>
    </row>
    <row r="89" spans="1:11">
      <c r="A89" s="15">
        <v>8</v>
      </c>
      <c r="B89" s="24">
        <v>4</v>
      </c>
      <c r="C89" s="24">
        <v>19</v>
      </c>
      <c r="E89" s="24">
        <v>4</v>
      </c>
      <c r="F89" s="24">
        <v>19</v>
      </c>
      <c r="G89" s="15">
        <v>1.3716770975480901E-2</v>
      </c>
      <c r="H89" s="15"/>
      <c r="I89" s="15">
        <v>10</v>
      </c>
      <c r="J89" s="15">
        <v>16</v>
      </c>
      <c r="K89" s="15">
        <v>1.66505352153874E-2</v>
      </c>
    </row>
    <row r="90" spans="1:11">
      <c r="A90" s="15">
        <v>9</v>
      </c>
      <c r="B90" s="24">
        <v>35</v>
      </c>
      <c r="C90" s="24">
        <v>9</v>
      </c>
      <c r="E90" s="24">
        <v>32</v>
      </c>
      <c r="F90" s="24">
        <v>8</v>
      </c>
      <c r="G90" s="15">
        <v>0.12862020971302801</v>
      </c>
      <c r="H90" s="15"/>
      <c r="I90" s="15">
        <v>10</v>
      </c>
      <c r="J90" s="15">
        <v>16</v>
      </c>
      <c r="K90" s="15">
        <v>1.66505352153874E-2</v>
      </c>
    </row>
    <row r="91" spans="1:11">
      <c r="A91" s="15">
        <v>10</v>
      </c>
      <c r="B91" s="24">
        <v>23</v>
      </c>
      <c r="C91" s="24">
        <v>17</v>
      </c>
      <c r="E91" s="24">
        <v>18</v>
      </c>
      <c r="F91" s="24">
        <v>13</v>
      </c>
      <c r="G91" s="15">
        <v>3.4532493198425003E-2</v>
      </c>
      <c r="H91" s="15"/>
      <c r="I91" s="15">
        <v>10</v>
      </c>
      <c r="J91" s="15">
        <v>16</v>
      </c>
      <c r="K91" s="15">
        <v>1.66505352153874E-2</v>
      </c>
    </row>
    <row r="94" spans="1:11">
      <c r="A94" s="28" t="s">
        <v>81</v>
      </c>
    </row>
    <row r="95" spans="1:11">
      <c r="B95" s="100" t="s">
        <v>78</v>
      </c>
      <c r="C95" s="100"/>
      <c r="D95" s="15"/>
      <c r="E95" s="100" t="s">
        <v>16</v>
      </c>
      <c r="F95" s="100"/>
      <c r="G95" s="100"/>
      <c r="H95" s="15"/>
      <c r="I95" s="100" t="s">
        <v>5</v>
      </c>
      <c r="J95" s="100"/>
      <c r="K95" s="100"/>
    </row>
    <row r="96" spans="1:11">
      <c r="A96" s="31" t="s">
        <v>6</v>
      </c>
      <c r="B96" s="31" t="s">
        <v>7</v>
      </c>
      <c r="C96" s="31" t="s">
        <v>8</v>
      </c>
      <c r="D96" s="45"/>
      <c r="E96" s="31" t="s">
        <v>7</v>
      </c>
      <c r="F96" s="31" t="s">
        <v>8</v>
      </c>
      <c r="G96" s="31" t="s">
        <v>9</v>
      </c>
      <c r="H96" s="31"/>
      <c r="I96" s="31" t="s">
        <v>7</v>
      </c>
      <c r="J96" s="31" t="s">
        <v>8</v>
      </c>
      <c r="K96" s="31" t="s">
        <v>9</v>
      </c>
    </row>
    <row r="97" spans="1:11">
      <c r="A97" s="15">
        <v>1</v>
      </c>
      <c r="B97" s="24">
        <v>50</v>
      </c>
      <c r="C97" s="24">
        <v>1</v>
      </c>
      <c r="E97" s="24">
        <v>47</v>
      </c>
      <c r="F97" s="24">
        <v>3</v>
      </c>
      <c r="G97" s="15">
        <v>0.34776281730498798</v>
      </c>
      <c r="H97" s="15"/>
      <c r="I97" s="15">
        <v>47</v>
      </c>
      <c r="J97" s="15">
        <v>3</v>
      </c>
      <c r="K97" s="15">
        <v>0.34776281730498798</v>
      </c>
    </row>
    <row r="98" spans="1:11">
      <c r="A98" s="15">
        <v>2</v>
      </c>
      <c r="B98" s="24">
        <v>0</v>
      </c>
      <c r="C98" s="24">
        <v>28</v>
      </c>
      <c r="E98" s="24">
        <v>0</v>
      </c>
      <c r="F98" s="24">
        <v>28</v>
      </c>
      <c r="G98" s="15" t="s">
        <v>77</v>
      </c>
      <c r="H98" s="15"/>
      <c r="I98" s="15">
        <v>47</v>
      </c>
      <c r="J98" s="15">
        <v>3</v>
      </c>
      <c r="K98" s="15">
        <v>0.34776281730498798</v>
      </c>
    </row>
    <row r="99" spans="1:11">
      <c r="A99" s="15">
        <v>3</v>
      </c>
      <c r="B99" s="24">
        <v>21</v>
      </c>
      <c r="C99" s="24">
        <v>11</v>
      </c>
      <c r="E99" s="24">
        <v>20</v>
      </c>
      <c r="F99" s="24">
        <v>12</v>
      </c>
      <c r="G99" s="15">
        <v>4.7593737194676397E-2</v>
      </c>
      <c r="H99" s="15"/>
      <c r="I99" s="15">
        <v>20</v>
      </c>
      <c r="J99" s="15">
        <v>12</v>
      </c>
      <c r="K99" s="15">
        <v>4.7593737194676397E-2</v>
      </c>
    </row>
    <row r="100" spans="1:11">
      <c r="A100" s="15">
        <v>4</v>
      </c>
      <c r="B100" s="24">
        <v>35</v>
      </c>
      <c r="C100" s="24">
        <v>6</v>
      </c>
      <c r="E100" s="24">
        <v>32</v>
      </c>
      <c r="F100" s="24">
        <v>8</v>
      </c>
      <c r="G100" s="15">
        <v>0.127735893248211</v>
      </c>
      <c r="H100" s="15"/>
      <c r="I100" s="15">
        <v>20</v>
      </c>
      <c r="J100" s="15">
        <v>12</v>
      </c>
      <c r="K100" s="15">
        <v>4.7593737194676397E-2</v>
      </c>
    </row>
    <row r="101" spans="1:11">
      <c r="A101" s="15">
        <v>5</v>
      </c>
      <c r="B101" s="24">
        <v>10</v>
      </c>
      <c r="C101" s="24">
        <v>19</v>
      </c>
      <c r="E101" s="24">
        <v>8</v>
      </c>
      <c r="F101" s="24">
        <v>17</v>
      </c>
      <c r="G101" s="15">
        <v>1.4955669570568901E-2</v>
      </c>
      <c r="H101" s="15"/>
      <c r="I101" s="15">
        <v>8</v>
      </c>
      <c r="J101" s="15">
        <v>17</v>
      </c>
      <c r="K101" s="15">
        <v>1.4955669570568901E-2</v>
      </c>
    </row>
    <row r="102" spans="1:11">
      <c r="A102" s="15">
        <v>6</v>
      </c>
      <c r="B102" s="24">
        <v>31</v>
      </c>
      <c r="C102" s="24">
        <v>13</v>
      </c>
      <c r="E102" s="24">
        <v>20</v>
      </c>
      <c r="F102" s="24">
        <v>12</v>
      </c>
      <c r="G102" s="15">
        <v>4.7308118553020202E-2</v>
      </c>
      <c r="H102" s="15"/>
      <c r="I102" s="15">
        <v>8</v>
      </c>
      <c r="J102" s="15">
        <v>17</v>
      </c>
      <c r="K102" s="15">
        <v>1.4955669570568901E-2</v>
      </c>
    </row>
    <row r="103" spans="1:11">
      <c r="A103" s="15">
        <v>7</v>
      </c>
      <c r="B103" s="24">
        <v>42</v>
      </c>
      <c r="C103" s="24">
        <v>3</v>
      </c>
      <c r="E103" s="24">
        <v>32</v>
      </c>
      <c r="F103" s="24">
        <v>8</v>
      </c>
      <c r="G103" s="15">
        <v>0.127735893248211</v>
      </c>
      <c r="H103" s="15"/>
      <c r="I103" s="15">
        <v>8</v>
      </c>
      <c r="J103" s="15">
        <v>17</v>
      </c>
      <c r="K103" s="15">
        <v>1.4955669570568901E-2</v>
      </c>
    </row>
    <row r="104" spans="1:11">
      <c r="A104" s="15">
        <v>8</v>
      </c>
      <c r="B104" s="24">
        <v>3</v>
      </c>
      <c r="C104" s="24">
        <v>21</v>
      </c>
      <c r="E104" s="24">
        <v>3</v>
      </c>
      <c r="F104" s="24">
        <v>20</v>
      </c>
      <c r="G104" s="15">
        <v>1.29128805960631E-2</v>
      </c>
      <c r="H104" s="15"/>
      <c r="I104" s="15">
        <v>3</v>
      </c>
      <c r="J104" s="15">
        <v>20</v>
      </c>
      <c r="K104" s="15">
        <v>1.29128805960631E-2</v>
      </c>
    </row>
    <row r="105" spans="1:11">
      <c r="A105" s="15">
        <v>9</v>
      </c>
      <c r="B105" s="24">
        <v>19</v>
      </c>
      <c r="C105" s="24">
        <v>18</v>
      </c>
      <c r="E105" s="24">
        <v>18</v>
      </c>
      <c r="F105" s="24">
        <v>13</v>
      </c>
      <c r="G105" s="15">
        <v>3.56826282363083E-2</v>
      </c>
      <c r="H105" s="15"/>
      <c r="I105" s="15">
        <v>3</v>
      </c>
      <c r="J105" s="15">
        <v>20</v>
      </c>
      <c r="K105" s="15">
        <v>1.29128805960631E-2</v>
      </c>
    </row>
    <row r="108" spans="1:11">
      <c r="A108" s="28" t="s">
        <v>80</v>
      </c>
    </row>
    <row r="109" spans="1:11">
      <c r="B109" s="100" t="s">
        <v>78</v>
      </c>
      <c r="C109" s="100"/>
      <c r="D109" s="15"/>
      <c r="E109" s="100" t="s">
        <v>16</v>
      </c>
      <c r="F109" s="100"/>
      <c r="G109" s="100"/>
      <c r="H109" s="15"/>
      <c r="I109" s="100" t="s">
        <v>5</v>
      </c>
      <c r="J109" s="100"/>
      <c r="K109" s="100"/>
    </row>
    <row r="110" spans="1:11">
      <c r="A110" s="31" t="s">
        <v>6</v>
      </c>
      <c r="B110" s="31" t="s">
        <v>7</v>
      </c>
      <c r="C110" s="31" t="s">
        <v>8</v>
      </c>
      <c r="D110" s="45"/>
      <c r="E110" s="31" t="s">
        <v>7</v>
      </c>
      <c r="F110" s="31" t="s">
        <v>8</v>
      </c>
      <c r="G110" s="31" t="s">
        <v>9</v>
      </c>
      <c r="H110" s="31"/>
      <c r="I110" s="31" t="s">
        <v>7</v>
      </c>
      <c r="J110" s="31" t="s">
        <v>8</v>
      </c>
      <c r="K110" s="31" t="s">
        <v>9</v>
      </c>
    </row>
    <row r="111" spans="1:11">
      <c r="A111" s="15">
        <v>1</v>
      </c>
      <c r="B111" s="24">
        <v>53</v>
      </c>
      <c r="C111" s="24">
        <v>1</v>
      </c>
      <c r="E111" s="24">
        <v>53</v>
      </c>
      <c r="F111" s="24">
        <v>1</v>
      </c>
      <c r="G111" s="15">
        <v>0.58094947495219695</v>
      </c>
      <c r="H111" s="15"/>
      <c r="I111" s="15">
        <v>53</v>
      </c>
      <c r="J111" s="15">
        <v>1</v>
      </c>
      <c r="K111" s="15">
        <v>0.58094947495219695</v>
      </c>
    </row>
    <row r="112" spans="1:11">
      <c r="A112" s="15">
        <v>2</v>
      </c>
      <c r="B112" s="24">
        <v>0</v>
      </c>
      <c r="C112" s="24">
        <v>28</v>
      </c>
      <c r="E112" s="24">
        <v>0</v>
      </c>
      <c r="F112" s="24">
        <v>28</v>
      </c>
      <c r="G112" s="15" t="s">
        <v>77</v>
      </c>
      <c r="H112" s="15"/>
      <c r="I112" s="15">
        <v>53</v>
      </c>
      <c r="J112" s="15">
        <v>1</v>
      </c>
      <c r="K112" s="15">
        <v>0.58094947495219695</v>
      </c>
    </row>
    <row r="113" spans="1:11">
      <c r="A113" s="15">
        <v>3</v>
      </c>
      <c r="B113" s="24">
        <v>25</v>
      </c>
      <c r="C113" s="24">
        <v>13</v>
      </c>
      <c r="E113" s="24">
        <v>20</v>
      </c>
      <c r="F113" s="24">
        <v>12</v>
      </c>
      <c r="G113" s="15">
        <v>4.7593737194676397E-2</v>
      </c>
      <c r="H113" s="15"/>
      <c r="I113" s="15">
        <v>20</v>
      </c>
      <c r="J113" s="15">
        <v>12</v>
      </c>
      <c r="K113" s="15">
        <v>4.7593737194676397E-2</v>
      </c>
    </row>
    <row r="114" spans="1:11">
      <c r="A114" s="15">
        <v>4</v>
      </c>
      <c r="B114" s="24">
        <v>38</v>
      </c>
      <c r="C114" s="24">
        <v>6</v>
      </c>
      <c r="E114" s="24">
        <v>38</v>
      </c>
      <c r="F114" s="24">
        <v>6</v>
      </c>
      <c r="G114" s="15">
        <v>0.18696859730548199</v>
      </c>
      <c r="H114" s="15"/>
      <c r="I114" s="15">
        <v>20</v>
      </c>
      <c r="J114" s="15">
        <v>12</v>
      </c>
      <c r="K114" s="15">
        <v>4.7593737194676397E-2</v>
      </c>
    </row>
    <row r="115" spans="1:11">
      <c r="A115" s="15">
        <v>5</v>
      </c>
      <c r="B115" s="24">
        <v>11</v>
      </c>
      <c r="C115" s="24">
        <v>19</v>
      </c>
      <c r="E115" s="24">
        <v>9</v>
      </c>
      <c r="F115" s="24">
        <v>17</v>
      </c>
      <c r="G115" s="15">
        <v>1.5040081091285301E-2</v>
      </c>
      <c r="H115" s="15"/>
      <c r="I115" s="15">
        <v>9</v>
      </c>
      <c r="J115" s="15">
        <v>17</v>
      </c>
      <c r="K115" s="15">
        <v>1.5040081091285301E-2</v>
      </c>
    </row>
    <row r="116" spans="1:11">
      <c r="A116" s="15">
        <v>6</v>
      </c>
      <c r="B116" s="24">
        <v>43</v>
      </c>
      <c r="C116" s="24">
        <v>0</v>
      </c>
      <c r="E116" s="24">
        <v>43</v>
      </c>
      <c r="F116" s="24">
        <v>4</v>
      </c>
      <c r="G116" s="15">
        <v>0.28401869198173701</v>
      </c>
      <c r="H116" s="15"/>
      <c r="I116" s="15">
        <v>9</v>
      </c>
      <c r="J116" s="15">
        <v>17</v>
      </c>
      <c r="K116" s="15">
        <v>1.5040081091285301E-2</v>
      </c>
    </row>
    <row r="117" spans="1:11">
      <c r="A117" s="15">
        <v>7</v>
      </c>
      <c r="B117" s="24">
        <v>3</v>
      </c>
      <c r="C117" s="24">
        <v>21</v>
      </c>
      <c r="E117" s="24">
        <v>3</v>
      </c>
      <c r="F117" s="24">
        <v>20</v>
      </c>
      <c r="G117" s="15">
        <v>1.28112043708972E-2</v>
      </c>
      <c r="H117" s="15"/>
      <c r="I117" s="15">
        <v>3</v>
      </c>
      <c r="J117" s="15">
        <v>20</v>
      </c>
      <c r="K117" s="15">
        <v>1.28112043708972E-2</v>
      </c>
    </row>
    <row r="118" spans="1:11">
      <c r="A118" s="15">
        <v>8</v>
      </c>
      <c r="B118" s="24">
        <v>20</v>
      </c>
      <c r="C118" s="24">
        <v>18</v>
      </c>
      <c r="E118" s="24">
        <v>13</v>
      </c>
      <c r="F118" s="24">
        <v>15</v>
      </c>
      <c r="G118" s="15">
        <v>2.1570550167812001E-2</v>
      </c>
      <c r="H118" s="15"/>
      <c r="I118" s="15">
        <v>3</v>
      </c>
      <c r="J118" s="15">
        <v>20</v>
      </c>
      <c r="K118" s="15">
        <v>1.28112043708972E-2</v>
      </c>
    </row>
    <row r="119" spans="1:11">
      <c r="A119" s="15">
        <v>9</v>
      </c>
      <c r="B119" s="24">
        <v>29</v>
      </c>
      <c r="C119" s="24">
        <v>7</v>
      </c>
      <c r="E119" s="24">
        <v>29</v>
      </c>
      <c r="F119" s="24">
        <v>9</v>
      </c>
      <c r="G119" s="15">
        <v>0.104827929624418</v>
      </c>
      <c r="H119" s="15"/>
      <c r="I119" s="15">
        <v>3</v>
      </c>
      <c r="J119" s="15">
        <v>20</v>
      </c>
      <c r="K119" s="15">
        <v>1.28112043708972E-2</v>
      </c>
    </row>
    <row r="120" spans="1:11">
      <c r="A120" s="15">
        <v>10</v>
      </c>
      <c r="B120" s="24">
        <v>16</v>
      </c>
      <c r="C120" s="24">
        <v>13</v>
      </c>
      <c r="E120" s="24">
        <v>13</v>
      </c>
      <c r="F120" s="24">
        <v>15</v>
      </c>
      <c r="G120" s="15">
        <v>2.1570550167812001E-2</v>
      </c>
      <c r="H120" s="15"/>
      <c r="I120" s="15">
        <v>3</v>
      </c>
      <c r="J120" s="15">
        <v>20</v>
      </c>
      <c r="K120" s="15">
        <v>1.28112043708972E-2</v>
      </c>
    </row>
    <row r="124" spans="1:11">
      <c r="A124" t="s">
        <v>100</v>
      </c>
    </row>
    <row r="125" spans="1:11">
      <c r="A125" t="s">
        <v>97</v>
      </c>
      <c r="C125">
        <f>AVERAGE(K120,K105,K76,K61,K47,K30,K16)</f>
        <v>1.2970981296157827E-2</v>
      </c>
    </row>
    <row r="126" spans="1:11">
      <c r="A126" t="s">
        <v>99</v>
      </c>
      <c r="C126" s="89">
        <f>(((K16-'Optimal Tau'!V6)^2+(K30-'Optimal Tau'!V6)^2+(K47-'Optimal Tau'!V6)^2+(K61-'Optimal Tau'!V6)^2+(K76-'Optimal Tau'!V6)^2+(K105-'Optimal Tau'!V6)^2+(K120-'Optimal Tau'!V6)^2)/7)^0.5</f>
        <v>3.1250620707354851E-4</v>
      </c>
    </row>
    <row r="131" spans="1:11">
      <c r="A131" s="15"/>
      <c r="B131" s="24"/>
      <c r="C131" s="24"/>
      <c r="E131" s="24"/>
      <c r="F131" s="24"/>
      <c r="G131" s="15"/>
      <c r="H131" s="15"/>
      <c r="I131" s="15"/>
      <c r="J131" s="15"/>
      <c r="K131" s="15"/>
    </row>
    <row r="132" spans="1:11">
      <c r="A132" s="15"/>
      <c r="B132" s="24"/>
      <c r="C132" s="24"/>
      <c r="E132" s="24"/>
      <c r="F132" s="24"/>
      <c r="G132" s="15"/>
      <c r="H132" s="15"/>
      <c r="I132" s="15"/>
      <c r="J132" s="15"/>
      <c r="K132" s="15"/>
    </row>
    <row r="133" spans="1:11">
      <c r="B133" s="15"/>
      <c r="C133" s="24"/>
      <c r="D133" s="24"/>
      <c r="G133" s="15"/>
      <c r="K133" s="15"/>
    </row>
    <row r="134" spans="1:11">
      <c r="B134" s="15"/>
      <c r="C134" s="24"/>
      <c r="D134" s="24"/>
      <c r="E134" s="15"/>
      <c r="F134" s="15"/>
      <c r="G134" s="15"/>
      <c r="H134" s="15"/>
      <c r="I134" s="15"/>
    </row>
    <row r="148" spans="1:11">
      <c r="A148" s="15"/>
      <c r="B148" s="24"/>
      <c r="C148" s="24"/>
      <c r="E148" s="24"/>
      <c r="F148" s="24"/>
      <c r="G148" s="15"/>
      <c r="H148" s="15"/>
      <c r="I148" s="15"/>
      <c r="J148" s="15"/>
      <c r="K148" s="15"/>
    </row>
  </sheetData>
  <mergeCells count="26">
    <mergeCell ref="Y3:AA3"/>
    <mergeCell ref="AC3:AE3"/>
    <mergeCell ref="I20:K20"/>
    <mergeCell ref="B34:C34"/>
    <mergeCell ref="E34:G34"/>
    <mergeCell ref="I34:K34"/>
    <mergeCell ref="B3:C3"/>
    <mergeCell ref="B20:C20"/>
    <mergeCell ref="E20:G20"/>
    <mergeCell ref="E3:G3"/>
    <mergeCell ref="I3:K3"/>
    <mergeCell ref="B51:C51"/>
    <mergeCell ref="E51:G51"/>
    <mergeCell ref="I51:K51"/>
    <mergeCell ref="B65:C65"/>
    <mergeCell ref="E65:G65"/>
    <mergeCell ref="I65:K65"/>
    <mergeCell ref="B80:C80"/>
    <mergeCell ref="E80:G80"/>
    <mergeCell ref="I80:K80"/>
    <mergeCell ref="I109:K109"/>
    <mergeCell ref="B95:C95"/>
    <mergeCell ref="E95:G95"/>
    <mergeCell ref="I95:K95"/>
    <mergeCell ref="B109:C109"/>
    <mergeCell ref="E109:G109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2:O148"/>
  <sheetViews>
    <sheetView topLeftCell="A97" workbookViewId="0">
      <selection activeCell="C104" sqref="C104"/>
    </sheetView>
  </sheetViews>
  <sheetFormatPr defaultRowHeight="16.5"/>
  <cols>
    <col min="14" max="14" width="46.875" customWidth="1"/>
    <col min="15" max="15" width="24.375" customWidth="1"/>
  </cols>
  <sheetData>
    <row r="2" spans="1:15">
      <c r="A2" s="28" t="s">
        <v>27</v>
      </c>
    </row>
    <row r="3" spans="1:15">
      <c r="B3" s="100" t="s">
        <v>78</v>
      </c>
      <c r="C3" s="100"/>
      <c r="D3" s="15"/>
      <c r="E3" s="100" t="s">
        <v>16</v>
      </c>
      <c r="F3" s="100"/>
      <c r="G3" s="100"/>
      <c r="H3" s="15"/>
      <c r="I3" s="100" t="s">
        <v>5</v>
      </c>
      <c r="J3" s="100"/>
      <c r="K3" s="100"/>
      <c r="N3" s="84" t="s">
        <v>28</v>
      </c>
      <c r="O3" s="15"/>
    </row>
    <row r="4" spans="1:15">
      <c r="A4" s="31" t="s">
        <v>6</v>
      </c>
      <c r="B4" s="31" t="s">
        <v>7</v>
      </c>
      <c r="C4" s="31" t="s">
        <v>8</v>
      </c>
      <c r="D4" s="45"/>
      <c r="E4" s="31" t="s">
        <v>7</v>
      </c>
      <c r="F4" s="31" t="s">
        <v>8</v>
      </c>
      <c r="G4" s="31" t="s">
        <v>9</v>
      </c>
      <c r="H4" s="31"/>
      <c r="I4" s="31" t="s">
        <v>7</v>
      </c>
      <c r="J4" s="31" t="s">
        <v>8</v>
      </c>
      <c r="K4" s="31" t="s">
        <v>9</v>
      </c>
      <c r="N4" s="30" t="s">
        <v>29</v>
      </c>
      <c r="O4" s="15">
        <v>20</v>
      </c>
    </row>
    <row r="5" spans="1:15">
      <c r="A5" s="15">
        <v>1</v>
      </c>
      <c r="B5" s="24">
        <v>27</v>
      </c>
      <c r="C5" s="24">
        <v>10</v>
      </c>
      <c r="E5" s="24">
        <v>27</v>
      </c>
      <c r="F5" s="24">
        <v>10</v>
      </c>
      <c r="G5" s="15">
        <v>8.2293171928862693E-2</v>
      </c>
      <c r="H5" s="15"/>
      <c r="I5" s="15">
        <v>27</v>
      </c>
      <c r="J5" s="15">
        <v>10</v>
      </c>
      <c r="K5" s="15">
        <v>8.2293171928862693E-2</v>
      </c>
      <c r="N5" s="30" t="s">
        <v>30</v>
      </c>
      <c r="O5" s="15">
        <v>40000000</v>
      </c>
    </row>
    <row r="6" spans="1:15">
      <c r="A6" s="15">
        <v>2</v>
      </c>
      <c r="B6" s="24">
        <v>50</v>
      </c>
      <c r="C6" s="24">
        <v>1</v>
      </c>
      <c r="E6" s="24">
        <v>50</v>
      </c>
      <c r="F6" s="24">
        <v>2</v>
      </c>
      <c r="G6" s="15">
        <v>0.442227125574636</v>
      </c>
      <c r="H6" s="15"/>
      <c r="I6" s="15">
        <v>50</v>
      </c>
      <c r="J6" s="15">
        <v>2</v>
      </c>
      <c r="K6" s="15">
        <v>0.442227125574636</v>
      </c>
      <c r="N6" s="30" t="s">
        <v>31</v>
      </c>
      <c r="O6" s="32" t="s">
        <v>72</v>
      </c>
    </row>
    <row r="7" spans="1:15">
      <c r="A7" s="15">
        <v>3</v>
      </c>
      <c r="B7" s="24">
        <v>10</v>
      </c>
      <c r="C7" s="24">
        <v>20</v>
      </c>
      <c r="E7" s="24">
        <v>8</v>
      </c>
      <c r="F7" s="24">
        <v>17</v>
      </c>
      <c r="G7" s="15">
        <v>1.5617424861302E-2</v>
      </c>
      <c r="H7" s="15"/>
      <c r="I7" s="15">
        <v>8</v>
      </c>
      <c r="J7" s="15">
        <v>17</v>
      </c>
      <c r="K7" s="15">
        <v>1.5617424861302E-2</v>
      </c>
      <c r="N7" s="30" t="s">
        <v>32</v>
      </c>
      <c r="O7" s="15">
        <v>1000</v>
      </c>
    </row>
    <row r="8" spans="1:15">
      <c r="A8" s="15">
        <v>4</v>
      </c>
      <c r="B8" s="24">
        <v>45</v>
      </c>
      <c r="C8" s="24">
        <v>3</v>
      </c>
      <c r="E8" s="24">
        <v>44</v>
      </c>
      <c r="F8" s="24">
        <v>4</v>
      </c>
      <c r="G8" s="15">
        <v>0.281473127575527</v>
      </c>
      <c r="H8" s="15"/>
      <c r="I8" s="15">
        <v>8</v>
      </c>
      <c r="J8" s="15">
        <v>17</v>
      </c>
      <c r="K8" s="15">
        <v>1.5617424861302E-2</v>
      </c>
      <c r="N8" s="30" t="s">
        <v>33</v>
      </c>
      <c r="O8" s="32" t="s">
        <v>73</v>
      </c>
    </row>
    <row r="9" spans="1:15">
      <c r="A9" s="15">
        <v>5</v>
      </c>
      <c r="B9" s="24">
        <v>8</v>
      </c>
      <c r="C9" s="24">
        <v>22</v>
      </c>
      <c r="E9" s="24">
        <v>4</v>
      </c>
      <c r="F9" s="24">
        <v>19</v>
      </c>
      <c r="G9" s="15">
        <v>1.35796032657261E-2</v>
      </c>
      <c r="H9" s="15"/>
      <c r="I9" s="15">
        <v>4</v>
      </c>
      <c r="J9" s="15">
        <v>19</v>
      </c>
      <c r="K9" s="15">
        <v>1.35796032657261E-2</v>
      </c>
      <c r="N9" s="30" t="s">
        <v>34</v>
      </c>
      <c r="O9" s="32" t="s">
        <v>35</v>
      </c>
    </row>
    <row r="10" spans="1:15">
      <c r="A10" s="15">
        <v>6</v>
      </c>
      <c r="B10" s="24">
        <v>6</v>
      </c>
      <c r="C10" s="24">
        <v>22</v>
      </c>
      <c r="E10" s="24">
        <v>4</v>
      </c>
      <c r="F10" s="24">
        <v>19</v>
      </c>
      <c r="G10" s="15">
        <v>1.35796032657261E-2</v>
      </c>
      <c r="H10" s="15"/>
      <c r="I10" s="15">
        <v>4</v>
      </c>
      <c r="J10" s="15">
        <v>19</v>
      </c>
      <c r="K10" s="15">
        <v>1.35796032657261E-2</v>
      </c>
      <c r="N10" s="30" t="s">
        <v>36</v>
      </c>
      <c r="O10" s="32" t="s">
        <v>37</v>
      </c>
    </row>
    <row r="11" spans="1:15">
      <c r="A11" s="15">
        <v>7</v>
      </c>
      <c r="B11" s="24">
        <v>6</v>
      </c>
      <c r="C11" s="24">
        <v>21</v>
      </c>
      <c r="E11" s="24">
        <v>4</v>
      </c>
      <c r="F11" s="24">
        <v>19</v>
      </c>
      <c r="G11" s="15">
        <v>1.35796032657261E-2</v>
      </c>
      <c r="H11" s="15"/>
      <c r="I11" s="15">
        <v>4</v>
      </c>
      <c r="J11" s="15">
        <v>19</v>
      </c>
      <c r="K11" s="15">
        <v>1.35796032657261E-2</v>
      </c>
      <c r="N11" s="30" t="s">
        <v>38</v>
      </c>
      <c r="O11" s="15">
        <v>0.4</v>
      </c>
    </row>
    <row r="12" spans="1:15">
      <c r="A12" s="15">
        <v>8</v>
      </c>
      <c r="B12" s="24">
        <v>12</v>
      </c>
      <c r="C12" s="24">
        <v>22</v>
      </c>
      <c r="E12" s="24">
        <v>4</v>
      </c>
      <c r="F12" s="24">
        <v>19</v>
      </c>
      <c r="G12" s="15">
        <v>1.3442435555971299E-2</v>
      </c>
      <c r="H12" s="15"/>
      <c r="I12" s="15">
        <v>4</v>
      </c>
      <c r="J12" s="15">
        <v>19</v>
      </c>
      <c r="K12" s="15">
        <v>1.3442435555971299E-2</v>
      </c>
      <c r="N12" s="30"/>
      <c r="O12" s="15"/>
    </row>
    <row r="13" spans="1:15">
      <c r="A13" s="15">
        <v>9</v>
      </c>
      <c r="B13" s="24">
        <v>37</v>
      </c>
      <c r="C13" s="24">
        <v>5</v>
      </c>
      <c r="E13" s="24">
        <v>29</v>
      </c>
      <c r="F13" s="24">
        <v>9</v>
      </c>
      <c r="G13" s="15">
        <v>0.11041926048120999</v>
      </c>
      <c r="H13" s="15"/>
      <c r="I13" s="15">
        <v>4</v>
      </c>
      <c r="J13" s="15">
        <v>19</v>
      </c>
      <c r="K13" s="15">
        <v>1.3442435555971299E-2</v>
      </c>
      <c r="N13" s="30"/>
      <c r="O13" s="15"/>
    </row>
    <row r="14" spans="1:15">
      <c r="A14" s="15"/>
      <c r="B14" s="24"/>
      <c r="C14" s="24"/>
      <c r="E14" s="24"/>
      <c r="F14" s="24"/>
      <c r="G14" s="15"/>
      <c r="H14" s="15"/>
      <c r="I14" s="15"/>
      <c r="J14" s="15"/>
      <c r="K14" s="15"/>
      <c r="N14" s="30"/>
      <c r="O14" s="15"/>
    </row>
    <row r="15" spans="1:15">
      <c r="A15" s="15"/>
      <c r="B15" s="24"/>
      <c r="C15" s="24"/>
      <c r="E15" s="24"/>
      <c r="F15" s="24"/>
      <c r="G15" s="15"/>
      <c r="H15" s="15"/>
      <c r="I15" s="15"/>
      <c r="J15" s="15"/>
      <c r="K15" s="15"/>
      <c r="N15" s="30" t="s">
        <v>39</v>
      </c>
      <c r="O15" s="15"/>
    </row>
    <row r="16" spans="1:15">
      <c r="A16" s="28" t="s">
        <v>79</v>
      </c>
      <c r="N16" s="30" t="s">
        <v>40</v>
      </c>
      <c r="O16" s="15" t="s">
        <v>46</v>
      </c>
    </row>
    <row r="17" spans="1:15">
      <c r="B17" s="100" t="s">
        <v>78</v>
      </c>
      <c r="C17" s="100"/>
      <c r="D17" s="15"/>
      <c r="E17" s="100" t="s">
        <v>16</v>
      </c>
      <c r="F17" s="100"/>
      <c r="G17" s="100"/>
      <c r="H17" s="15"/>
      <c r="I17" s="100" t="s">
        <v>5</v>
      </c>
      <c r="J17" s="100"/>
      <c r="K17" s="100"/>
      <c r="N17" s="30" t="s">
        <v>41</v>
      </c>
      <c r="O17" s="15" t="s">
        <v>46</v>
      </c>
    </row>
    <row r="18" spans="1:15">
      <c r="A18" s="31" t="s">
        <v>6</v>
      </c>
      <c r="B18" s="31" t="s">
        <v>7</v>
      </c>
      <c r="C18" s="31" t="s">
        <v>8</v>
      </c>
      <c r="D18" s="45"/>
      <c r="E18" s="31" t="s">
        <v>7</v>
      </c>
      <c r="F18" s="31" t="s">
        <v>8</v>
      </c>
      <c r="G18" s="31" t="s">
        <v>9</v>
      </c>
      <c r="H18" s="31"/>
      <c r="I18" s="31" t="s">
        <v>7</v>
      </c>
      <c r="J18" s="31" t="s">
        <v>8</v>
      </c>
      <c r="K18" s="31" t="s">
        <v>9</v>
      </c>
      <c r="N18" s="30" t="s">
        <v>42</v>
      </c>
      <c r="O18" s="15">
        <v>100</v>
      </c>
    </row>
    <row r="19" spans="1:15">
      <c r="A19" s="15">
        <v>1</v>
      </c>
      <c r="B19" s="24">
        <v>4</v>
      </c>
      <c r="C19" s="24">
        <v>23</v>
      </c>
      <c r="E19" s="24">
        <v>4</v>
      </c>
      <c r="F19" s="24">
        <v>23</v>
      </c>
      <c r="G19" s="15" t="s">
        <v>51</v>
      </c>
      <c r="H19" s="15"/>
      <c r="I19" s="15">
        <v>4</v>
      </c>
      <c r="J19" s="15">
        <v>23</v>
      </c>
      <c r="K19" s="15" t="s">
        <v>51</v>
      </c>
      <c r="N19" s="30"/>
      <c r="O19" s="15"/>
    </row>
    <row r="20" spans="1:15">
      <c r="A20" s="15">
        <v>2</v>
      </c>
      <c r="B20" s="24">
        <v>32</v>
      </c>
      <c r="C20" s="24">
        <v>10</v>
      </c>
      <c r="E20" s="24">
        <v>29</v>
      </c>
      <c r="F20" s="24">
        <v>9</v>
      </c>
      <c r="G20" s="15">
        <v>0.10601396950313099</v>
      </c>
      <c r="H20" s="15"/>
      <c r="I20" s="15">
        <v>29</v>
      </c>
      <c r="J20" s="15">
        <v>9</v>
      </c>
      <c r="K20" s="15">
        <v>0.10601396950313099</v>
      </c>
      <c r="N20" s="30"/>
      <c r="O20" s="15"/>
    </row>
    <row r="21" spans="1:15">
      <c r="A21" s="15">
        <v>3</v>
      </c>
      <c r="B21" s="24">
        <v>56</v>
      </c>
      <c r="C21" s="24">
        <v>0</v>
      </c>
      <c r="E21" s="24">
        <v>56</v>
      </c>
      <c r="F21" s="24">
        <v>0</v>
      </c>
      <c r="G21" s="15">
        <v>1</v>
      </c>
      <c r="H21" s="15"/>
      <c r="I21" s="15">
        <v>29</v>
      </c>
      <c r="J21" s="15">
        <v>9</v>
      </c>
      <c r="K21" s="15">
        <v>0.10601396950313099</v>
      </c>
      <c r="N21" s="30"/>
      <c r="O21" s="15"/>
    </row>
    <row r="22" spans="1:15">
      <c r="A22" s="15">
        <v>4</v>
      </c>
      <c r="B22" s="24">
        <v>9</v>
      </c>
      <c r="C22" s="24">
        <v>19</v>
      </c>
      <c r="E22" s="24">
        <v>5</v>
      </c>
      <c r="F22" s="24">
        <v>19</v>
      </c>
      <c r="G22" s="15">
        <v>1.3609680473960099E-2</v>
      </c>
      <c r="H22" s="15"/>
      <c r="I22" s="15">
        <v>5</v>
      </c>
      <c r="J22" s="15">
        <v>19</v>
      </c>
      <c r="K22" s="15">
        <v>1.3609680473960099E-2</v>
      </c>
      <c r="N22" s="30" t="s">
        <v>43</v>
      </c>
      <c r="O22" s="15"/>
    </row>
    <row r="23" spans="1:15">
      <c r="A23" s="15">
        <v>5</v>
      </c>
      <c r="B23" s="24">
        <v>2</v>
      </c>
      <c r="C23" s="24">
        <v>26</v>
      </c>
      <c r="E23" s="24">
        <v>2</v>
      </c>
      <c r="F23" s="24">
        <v>26</v>
      </c>
      <c r="G23" s="15">
        <v>2</v>
      </c>
      <c r="H23" s="15"/>
      <c r="I23" s="15">
        <v>5</v>
      </c>
      <c r="J23" s="15">
        <v>19</v>
      </c>
      <c r="K23" s="15">
        <v>1.3609680473960099E-2</v>
      </c>
      <c r="N23" s="30" t="s">
        <v>94</v>
      </c>
      <c r="O23" s="15" t="s">
        <v>74</v>
      </c>
    </row>
    <row r="24" spans="1:15">
      <c r="A24" s="15">
        <v>6</v>
      </c>
      <c r="B24" s="24">
        <v>24</v>
      </c>
      <c r="C24" s="24">
        <v>10</v>
      </c>
      <c r="E24" s="24">
        <v>23</v>
      </c>
      <c r="F24" s="24">
        <v>11</v>
      </c>
      <c r="G24" s="15">
        <v>6.7052301900288894E-2</v>
      </c>
      <c r="H24" s="15"/>
      <c r="I24" s="15">
        <v>5</v>
      </c>
      <c r="J24" s="15">
        <v>19</v>
      </c>
      <c r="K24" s="15">
        <v>1.3609680473960099E-2</v>
      </c>
      <c r="N24" s="30" t="s">
        <v>45</v>
      </c>
      <c r="O24" s="15">
        <v>3</v>
      </c>
    </row>
    <row r="25" spans="1:15">
      <c r="A25" s="15">
        <v>7</v>
      </c>
      <c r="B25" s="24">
        <v>7</v>
      </c>
      <c r="C25" s="24">
        <v>22</v>
      </c>
      <c r="E25" s="24">
        <v>5</v>
      </c>
      <c r="F25" s="24">
        <v>19</v>
      </c>
      <c r="G25" s="15">
        <v>1.3609680473960099E-2</v>
      </c>
      <c r="H25" s="15"/>
      <c r="I25" s="15">
        <v>5</v>
      </c>
      <c r="J25" s="15">
        <v>19</v>
      </c>
      <c r="K25" s="15">
        <v>1.3609680473960099E-2</v>
      </c>
      <c r="O25" s="2"/>
    </row>
    <row r="26" spans="1:15">
      <c r="A26" s="15">
        <v>8</v>
      </c>
      <c r="B26" s="24">
        <v>14</v>
      </c>
      <c r="C26" s="24">
        <v>17</v>
      </c>
      <c r="E26" s="24">
        <v>13</v>
      </c>
      <c r="F26" s="24">
        <v>15</v>
      </c>
      <c r="G26" s="15">
        <v>2.2286160836886299E-2</v>
      </c>
      <c r="H26" s="15"/>
      <c r="I26" s="15">
        <v>5</v>
      </c>
      <c r="J26" s="15">
        <v>19</v>
      </c>
      <c r="K26" s="15">
        <v>1.3609680473960099E-2</v>
      </c>
      <c r="O26" s="2"/>
    </row>
    <row r="27" spans="1:15">
      <c r="A27" s="15">
        <v>9</v>
      </c>
      <c r="B27" s="24">
        <v>2</v>
      </c>
      <c r="C27" s="24">
        <v>20</v>
      </c>
      <c r="E27" s="24">
        <v>3</v>
      </c>
      <c r="F27" s="24">
        <v>20</v>
      </c>
      <c r="G27" s="15">
        <v>1.34212617218923E-2</v>
      </c>
      <c r="H27" s="15"/>
      <c r="I27" s="15">
        <v>3</v>
      </c>
      <c r="J27" s="15">
        <v>20</v>
      </c>
      <c r="K27" s="15">
        <v>1.34212617218923E-2</v>
      </c>
      <c r="O27" s="2"/>
    </row>
    <row r="28" spans="1:15">
      <c r="A28" s="15">
        <v>10</v>
      </c>
      <c r="B28" s="2">
        <v>7</v>
      </c>
      <c r="C28" s="2">
        <v>23</v>
      </c>
      <c r="D28" s="2"/>
      <c r="E28" s="2">
        <v>5</v>
      </c>
      <c r="F28" s="2">
        <v>19</v>
      </c>
      <c r="G28">
        <v>1.3609680473960099E-2</v>
      </c>
      <c r="I28" s="2">
        <v>3</v>
      </c>
      <c r="J28" s="2">
        <v>20</v>
      </c>
      <c r="K28">
        <v>1.34212617218923E-2</v>
      </c>
      <c r="N28" s="84" t="s">
        <v>92</v>
      </c>
      <c r="O28" s="2"/>
    </row>
    <row r="29" spans="1:15">
      <c r="A29" s="15">
        <v>11</v>
      </c>
      <c r="B29" s="2">
        <v>44</v>
      </c>
      <c r="C29" s="2">
        <v>3</v>
      </c>
      <c r="D29" s="2"/>
      <c r="E29" s="2">
        <v>43</v>
      </c>
      <c r="F29" s="2">
        <v>4</v>
      </c>
      <c r="G29">
        <v>0.28204660581874802</v>
      </c>
      <c r="I29" s="2">
        <v>3</v>
      </c>
      <c r="J29" s="2">
        <v>20</v>
      </c>
      <c r="K29">
        <v>1.34212617218923E-2</v>
      </c>
      <c r="N29" s="14" t="s">
        <v>52</v>
      </c>
      <c r="O29" s="75">
        <v>62</v>
      </c>
    </row>
    <row r="30" spans="1:15">
      <c r="A30" s="15">
        <v>12</v>
      </c>
      <c r="B30" s="2">
        <v>41</v>
      </c>
      <c r="C30" s="2">
        <v>3</v>
      </c>
      <c r="D30" s="2"/>
      <c r="E30" s="2">
        <v>27</v>
      </c>
      <c r="F30" s="2">
        <v>10</v>
      </c>
      <c r="G30">
        <v>8.5360492621125397E-2</v>
      </c>
      <c r="I30" s="2">
        <v>3</v>
      </c>
      <c r="J30" s="2">
        <v>20</v>
      </c>
      <c r="K30">
        <v>1.34212617218923E-2</v>
      </c>
      <c r="N30" s="10" t="s">
        <v>54</v>
      </c>
      <c r="O30" s="76" t="s">
        <v>76</v>
      </c>
    </row>
    <row r="31" spans="1:15">
      <c r="N31" s="10"/>
      <c r="O31" s="76"/>
    </row>
    <row r="32" spans="1:15">
      <c r="A32" s="28" t="s">
        <v>83</v>
      </c>
      <c r="N32" s="10" t="s">
        <v>57</v>
      </c>
      <c r="O32" s="76">
        <v>1</v>
      </c>
    </row>
    <row r="33" spans="1:15">
      <c r="B33" s="100" t="s">
        <v>78</v>
      </c>
      <c r="C33" s="100"/>
      <c r="D33" s="15"/>
      <c r="E33" s="100" t="s">
        <v>16</v>
      </c>
      <c r="F33" s="100"/>
      <c r="G33" s="100"/>
      <c r="H33" s="15"/>
      <c r="I33" s="100" t="s">
        <v>5</v>
      </c>
      <c r="J33" s="100"/>
      <c r="K33" s="100"/>
      <c r="N33" s="10" t="s">
        <v>59</v>
      </c>
      <c r="O33" s="76">
        <v>2</v>
      </c>
    </row>
    <row r="34" spans="1:15">
      <c r="A34" s="31" t="s">
        <v>6</v>
      </c>
      <c r="B34" s="31" t="s">
        <v>7</v>
      </c>
      <c r="C34" s="31" t="s">
        <v>8</v>
      </c>
      <c r="D34" s="45"/>
      <c r="E34" s="31" t="s">
        <v>7</v>
      </c>
      <c r="F34" s="31" t="s">
        <v>8</v>
      </c>
      <c r="G34" s="31" t="s">
        <v>9</v>
      </c>
      <c r="H34" s="31"/>
      <c r="I34" s="31" t="s">
        <v>7</v>
      </c>
      <c r="J34" s="31" t="s">
        <v>8</v>
      </c>
      <c r="K34" s="31" t="s">
        <v>9</v>
      </c>
      <c r="N34" s="10" t="s">
        <v>61</v>
      </c>
      <c r="O34" s="76">
        <v>5</v>
      </c>
    </row>
    <row r="35" spans="1:15">
      <c r="A35" s="15">
        <v>1</v>
      </c>
      <c r="B35" s="24">
        <v>38</v>
      </c>
      <c r="C35" s="24">
        <v>5</v>
      </c>
      <c r="E35" s="24">
        <v>34</v>
      </c>
      <c r="F35" s="24">
        <v>7</v>
      </c>
      <c r="G35" s="15">
        <v>0.160160633345338</v>
      </c>
      <c r="H35" s="15"/>
      <c r="I35" s="15">
        <v>34</v>
      </c>
      <c r="J35" s="15">
        <v>7</v>
      </c>
      <c r="K35" s="15">
        <v>0.160160633345338</v>
      </c>
      <c r="N35" s="10" t="s">
        <v>62</v>
      </c>
      <c r="O35" s="76">
        <v>19</v>
      </c>
    </row>
    <row r="36" spans="1:15">
      <c r="A36" s="15">
        <v>2</v>
      </c>
      <c r="B36" s="24">
        <v>33</v>
      </c>
      <c r="C36" s="24">
        <v>6</v>
      </c>
      <c r="E36" s="24">
        <v>32</v>
      </c>
      <c r="F36" s="24">
        <v>8</v>
      </c>
      <c r="G36" s="15">
        <v>0.131626885693408</v>
      </c>
      <c r="H36" s="15"/>
      <c r="I36" s="15">
        <v>32</v>
      </c>
      <c r="J36" s="15">
        <v>8</v>
      </c>
      <c r="K36" s="15">
        <v>0.131626885693408</v>
      </c>
      <c r="N36" s="10"/>
      <c r="O36" s="76"/>
    </row>
    <row r="37" spans="1:15">
      <c r="A37" s="15">
        <v>3</v>
      </c>
      <c r="B37" s="24">
        <v>55</v>
      </c>
      <c r="C37" s="24">
        <v>1</v>
      </c>
      <c r="E37" s="24">
        <v>53</v>
      </c>
      <c r="F37" s="24">
        <v>1</v>
      </c>
      <c r="G37" s="15">
        <v>0.59856187276538098</v>
      </c>
      <c r="H37" s="15"/>
      <c r="I37" s="15">
        <v>32</v>
      </c>
      <c r="J37" s="15">
        <v>8</v>
      </c>
      <c r="K37" s="15">
        <v>0.13068361479760299</v>
      </c>
      <c r="N37" s="10" t="s">
        <v>63</v>
      </c>
      <c r="O37" s="76">
        <v>0.25</v>
      </c>
    </row>
    <row r="38" spans="1:15">
      <c r="A38" s="15">
        <v>4</v>
      </c>
      <c r="B38" s="24">
        <v>34</v>
      </c>
      <c r="C38" s="24">
        <v>8</v>
      </c>
      <c r="E38" s="24">
        <v>32</v>
      </c>
      <c r="F38" s="24">
        <v>8</v>
      </c>
      <c r="G38" s="15">
        <v>0.131626885693408</v>
      </c>
      <c r="H38" s="15"/>
      <c r="I38" s="15">
        <v>32</v>
      </c>
      <c r="J38" s="15">
        <v>8</v>
      </c>
      <c r="K38" s="15">
        <v>0.13068361479760299</v>
      </c>
      <c r="N38" s="10" t="s">
        <v>64</v>
      </c>
      <c r="O38" s="76">
        <v>20</v>
      </c>
    </row>
    <row r="39" spans="1:15">
      <c r="A39" s="15">
        <v>5</v>
      </c>
      <c r="B39" s="24">
        <v>34</v>
      </c>
      <c r="C39" s="24">
        <v>6</v>
      </c>
      <c r="E39" s="24">
        <v>32</v>
      </c>
      <c r="F39" s="24">
        <v>8</v>
      </c>
      <c r="G39" s="15">
        <v>0.131626885693408</v>
      </c>
      <c r="H39" s="15"/>
      <c r="I39" s="15">
        <v>32</v>
      </c>
      <c r="J39" s="15">
        <v>8</v>
      </c>
      <c r="K39" s="15">
        <v>0.13068361479760299</v>
      </c>
      <c r="N39" s="10" t="s">
        <v>65</v>
      </c>
      <c r="O39" s="76">
        <v>3</v>
      </c>
    </row>
    <row r="40" spans="1:15">
      <c r="A40" s="15">
        <v>6</v>
      </c>
      <c r="B40" s="24">
        <v>41</v>
      </c>
      <c r="C40" s="24">
        <v>7</v>
      </c>
      <c r="E40" s="24">
        <v>34</v>
      </c>
      <c r="F40" s="24">
        <v>7</v>
      </c>
      <c r="G40" s="15">
        <v>0.160160633345338</v>
      </c>
      <c r="H40" s="15"/>
      <c r="I40" s="15">
        <v>32</v>
      </c>
      <c r="J40" s="15">
        <v>8</v>
      </c>
      <c r="K40" s="15">
        <v>0.13068361479760299</v>
      </c>
      <c r="N40" s="10" t="s">
        <v>66</v>
      </c>
      <c r="O40" s="76">
        <v>1.9</v>
      </c>
    </row>
    <row r="41" spans="1:15">
      <c r="A41" s="15">
        <v>7</v>
      </c>
      <c r="B41" s="24">
        <v>7</v>
      </c>
      <c r="C41" s="24">
        <v>19</v>
      </c>
      <c r="E41" s="24">
        <v>5</v>
      </c>
      <c r="F41" s="24">
        <v>19</v>
      </c>
      <c r="G41" s="15">
        <v>1.32777370477659E-2</v>
      </c>
      <c r="H41" s="15"/>
      <c r="I41" s="15">
        <v>5</v>
      </c>
      <c r="J41" s="15">
        <v>19</v>
      </c>
      <c r="K41" s="15">
        <v>1.32777370477659E-2</v>
      </c>
      <c r="N41" s="10"/>
      <c r="O41" s="76"/>
    </row>
    <row r="42" spans="1:15">
      <c r="A42" s="15">
        <v>8</v>
      </c>
      <c r="B42" s="24">
        <v>25</v>
      </c>
      <c r="C42" s="24">
        <v>10</v>
      </c>
      <c r="E42" s="24">
        <v>24</v>
      </c>
      <c r="F42" s="24">
        <v>11</v>
      </c>
      <c r="G42" s="15">
        <v>6.4731102019843501E-2</v>
      </c>
      <c r="H42" s="15"/>
      <c r="I42" s="15">
        <v>5</v>
      </c>
      <c r="J42" s="15">
        <v>19</v>
      </c>
      <c r="K42" s="15">
        <v>1.32777370477659E-2</v>
      </c>
      <c r="N42" s="10" t="s">
        <v>67</v>
      </c>
      <c r="O42" s="76">
        <v>0.7</v>
      </c>
    </row>
    <row r="43" spans="1:15">
      <c r="A43" s="15">
        <v>9</v>
      </c>
      <c r="B43" s="24">
        <v>15</v>
      </c>
      <c r="C43" s="24">
        <v>14</v>
      </c>
      <c r="E43" s="24">
        <v>5</v>
      </c>
      <c r="F43" s="24">
        <v>19</v>
      </c>
      <c r="G43" s="15">
        <v>1.32777370477659E-2</v>
      </c>
      <c r="H43" s="15"/>
      <c r="I43" s="15">
        <v>5</v>
      </c>
      <c r="J43" s="15">
        <v>19</v>
      </c>
      <c r="K43" s="15">
        <v>1.32777370477659E-2</v>
      </c>
      <c r="N43" s="10" t="s">
        <v>68</v>
      </c>
      <c r="O43" s="76">
        <v>0.98</v>
      </c>
    </row>
    <row r="44" spans="1:15">
      <c r="A44" s="15">
        <v>10</v>
      </c>
      <c r="B44" s="2">
        <v>29</v>
      </c>
      <c r="C44" s="2">
        <v>9</v>
      </c>
      <c r="D44" s="2"/>
      <c r="E44" s="2">
        <v>29</v>
      </c>
      <c r="F44" s="2">
        <v>9</v>
      </c>
      <c r="G44" s="2">
        <v>0.105336232429581</v>
      </c>
      <c r="H44" s="2"/>
      <c r="I44" s="2">
        <v>5</v>
      </c>
      <c r="J44" s="2">
        <v>19</v>
      </c>
      <c r="K44" s="2">
        <v>1.32777370477659E-2</v>
      </c>
      <c r="N44" s="10"/>
      <c r="O44" s="76"/>
    </row>
    <row r="45" spans="1:15">
      <c r="A45" s="15"/>
      <c r="B45" s="2"/>
      <c r="C45" s="2"/>
      <c r="D45" s="2"/>
      <c r="E45" s="2"/>
      <c r="F45" s="2"/>
      <c r="G45" s="2"/>
      <c r="H45" s="2"/>
      <c r="I45" s="2"/>
      <c r="J45" s="2"/>
      <c r="K45" s="2"/>
      <c r="N45" s="12" t="s">
        <v>69</v>
      </c>
      <c r="O45" s="77">
        <v>50</v>
      </c>
    </row>
    <row r="46" spans="1:15">
      <c r="B46" s="2"/>
      <c r="C46" s="2"/>
      <c r="D46" s="2"/>
      <c r="E46" s="2"/>
      <c r="F46" s="2"/>
      <c r="G46" s="2"/>
      <c r="H46" s="2"/>
      <c r="I46" s="2"/>
      <c r="J46" s="2"/>
      <c r="K46" s="2"/>
      <c r="N46" s="10"/>
      <c r="O46" s="76"/>
    </row>
    <row r="47" spans="1:15">
      <c r="N47" s="10" t="s">
        <v>70</v>
      </c>
      <c r="O47" s="76"/>
    </row>
    <row r="48" spans="1:15">
      <c r="A48" s="28" t="s">
        <v>86</v>
      </c>
      <c r="N48" s="8" t="s">
        <v>71</v>
      </c>
      <c r="O48" s="78"/>
    </row>
    <row r="49" spans="1:15">
      <c r="B49" s="100" t="s">
        <v>78</v>
      </c>
      <c r="C49" s="100"/>
      <c r="D49" s="15"/>
      <c r="E49" s="100" t="s">
        <v>16</v>
      </c>
      <c r="F49" s="100"/>
      <c r="G49" s="100"/>
      <c r="H49" s="15"/>
      <c r="I49" s="100" t="s">
        <v>5</v>
      </c>
      <c r="J49" s="100"/>
      <c r="K49" s="100"/>
    </row>
    <row r="50" spans="1:15">
      <c r="A50" s="31" t="s">
        <v>6</v>
      </c>
      <c r="B50" s="31" t="s">
        <v>7</v>
      </c>
      <c r="C50" s="31" t="s">
        <v>8</v>
      </c>
      <c r="D50" s="45"/>
      <c r="E50" s="31" t="s">
        <v>7</v>
      </c>
      <c r="F50" s="31" t="s">
        <v>8</v>
      </c>
      <c r="G50" s="31" t="s">
        <v>9</v>
      </c>
      <c r="H50" s="31"/>
      <c r="I50" s="31" t="s">
        <v>7</v>
      </c>
      <c r="J50" s="31" t="s">
        <v>8</v>
      </c>
      <c r="K50" s="31" t="s">
        <v>9</v>
      </c>
    </row>
    <row r="51" spans="1:15">
      <c r="A51" s="15">
        <v>1</v>
      </c>
      <c r="B51" s="24">
        <v>15</v>
      </c>
      <c r="C51" s="24">
        <v>19</v>
      </c>
      <c r="E51" s="24">
        <v>5</v>
      </c>
      <c r="F51" s="24">
        <v>19</v>
      </c>
      <c r="G51" s="15">
        <v>1.32777370477659E-2</v>
      </c>
      <c r="H51" s="15"/>
      <c r="I51" s="15">
        <v>5</v>
      </c>
      <c r="J51" s="15">
        <v>19</v>
      </c>
      <c r="K51" s="15">
        <v>1.32777370477659E-2</v>
      </c>
    </row>
    <row r="52" spans="1:15">
      <c r="A52" s="15">
        <v>2</v>
      </c>
      <c r="B52" s="24">
        <v>15</v>
      </c>
      <c r="C52" s="24">
        <v>18</v>
      </c>
      <c r="E52" s="24">
        <v>5</v>
      </c>
      <c r="F52" s="24">
        <v>19</v>
      </c>
      <c r="G52" s="15">
        <v>1.32777370477659E-2</v>
      </c>
      <c r="H52" s="15"/>
      <c r="I52" s="15">
        <v>5</v>
      </c>
      <c r="J52" s="15">
        <v>19</v>
      </c>
      <c r="K52" s="15">
        <v>1.32777370477659E-2</v>
      </c>
    </row>
    <row r="53" spans="1:15">
      <c r="A53" s="15">
        <v>3</v>
      </c>
      <c r="B53" s="24">
        <v>45</v>
      </c>
      <c r="C53" s="24">
        <v>0</v>
      </c>
      <c r="E53" s="24">
        <v>43</v>
      </c>
      <c r="F53" s="24">
        <v>4</v>
      </c>
      <c r="G53" s="15">
        <v>0.27875979554710001</v>
      </c>
      <c r="H53" s="15"/>
      <c r="I53" s="15">
        <v>5</v>
      </c>
      <c r="J53" s="15">
        <v>19</v>
      </c>
      <c r="K53" s="15">
        <v>1.32777370477659E-2</v>
      </c>
      <c r="N53" s="24"/>
      <c r="O53" s="24"/>
    </row>
    <row r="54" spans="1:15">
      <c r="A54" s="15">
        <v>4</v>
      </c>
      <c r="B54" s="24">
        <v>25</v>
      </c>
      <c r="C54" s="24">
        <v>12</v>
      </c>
      <c r="E54" s="24">
        <v>24</v>
      </c>
      <c r="F54" s="24">
        <v>11</v>
      </c>
      <c r="G54" s="15">
        <v>6.54601113471871E-2</v>
      </c>
      <c r="H54" s="15"/>
      <c r="I54" s="15">
        <v>5</v>
      </c>
      <c r="J54" s="15">
        <v>19</v>
      </c>
      <c r="K54" s="15">
        <v>1.32777370477659E-2</v>
      </c>
      <c r="N54" s="24"/>
      <c r="O54" s="24"/>
    </row>
    <row r="55" spans="1:15">
      <c r="A55" s="15">
        <v>5</v>
      </c>
      <c r="B55" s="24">
        <v>23</v>
      </c>
      <c r="C55" s="24">
        <v>14</v>
      </c>
      <c r="E55" s="24">
        <v>21</v>
      </c>
      <c r="F55" s="24">
        <v>12</v>
      </c>
      <c r="G55" s="15">
        <v>4.9858340188762701E-2</v>
      </c>
      <c r="H55" s="15"/>
      <c r="I55" s="15">
        <v>5</v>
      </c>
      <c r="J55" s="15">
        <v>19</v>
      </c>
      <c r="K55" s="15">
        <v>1.34990326652287E-2</v>
      </c>
      <c r="N55" s="15"/>
      <c r="O55" s="15"/>
    </row>
    <row r="56" spans="1:15">
      <c r="A56" s="15">
        <v>6</v>
      </c>
      <c r="B56" s="24">
        <v>52</v>
      </c>
      <c r="C56" s="24">
        <v>1</v>
      </c>
      <c r="E56" s="24">
        <v>47</v>
      </c>
      <c r="F56" s="24">
        <v>3</v>
      </c>
      <c r="G56" s="15">
        <v>0.34267781680102499</v>
      </c>
      <c r="H56" s="15"/>
      <c r="I56" s="15">
        <v>5</v>
      </c>
      <c r="J56" s="15">
        <v>19</v>
      </c>
      <c r="K56" s="15">
        <v>1.34990326652287E-2</v>
      </c>
    </row>
    <row r="57" spans="1:15">
      <c r="A57" s="15">
        <v>7</v>
      </c>
      <c r="B57" s="24">
        <v>0</v>
      </c>
      <c r="C57" s="24">
        <v>22</v>
      </c>
      <c r="E57" s="24">
        <v>0</v>
      </c>
      <c r="F57" s="24">
        <v>22</v>
      </c>
      <c r="G57" s="15" t="s">
        <v>51</v>
      </c>
      <c r="H57" s="15"/>
      <c r="I57" s="15">
        <v>5</v>
      </c>
      <c r="J57" s="15">
        <v>19</v>
      </c>
      <c r="K57" s="15">
        <v>1.34990326652287E-2</v>
      </c>
    </row>
    <row r="58" spans="1:15">
      <c r="A58" s="15">
        <v>8</v>
      </c>
      <c r="B58" s="24">
        <v>40</v>
      </c>
      <c r="C58" s="24">
        <v>2</v>
      </c>
      <c r="E58" s="24">
        <v>40</v>
      </c>
      <c r="F58" s="24">
        <v>5</v>
      </c>
      <c r="G58" s="15">
        <v>0.22764434287444901</v>
      </c>
      <c r="H58" s="15"/>
      <c r="I58" s="15">
        <v>5</v>
      </c>
      <c r="J58" s="15">
        <v>19</v>
      </c>
      <c r="K58" s="15">
        <v>1.34990326652287E-2</v>
      </c>
    </row>
    <row r="59" spans="1:15">
      <c r="A59" s="15">
        <v>9</v>
      </c>
      <c r="B59" s="24">
        <v>50</v>
      </c>
      <c r="C59" s="24">
        <v>2</v>
      </c>
      <c r="E59" s="24">
        <v>50</v>
      </c>
      <c r="F59" s="24">
        <v>2</v>
      </c>
      <c r="G59" s="15">
        <v>0.42837490371147002</v>
      </c>
      <c r="H59" s="15"/>
      <c r="I59" s="15">
        <v>5</v>
      </c>
      <c r="J59" s="15">
        <v>19</v>
      </c>
      <c r="K59" s="15">
        <v>1.34990326652287E-2</v>
      </c>
    </row>
    <row r="60" spans="1:15">
      <c r="A60" s="15">
        <v>10</v>
      </c>
      <c r="B60" s="2">
        <v>40</v>
      </c>
      <c r="C60" s="2">
        <v>1</v>
      </c>
      <c r="D60" s="2"/>
      <c r="E60" s="2">
        <v>29</v>
      </c>
      <c r="F60" s="2">
        <v>9</v>
      </c>
      <c r="G60" s="2">
        <v>0.11041926048120999</v>
      </c>
      <c r="H60" s="2"/>
      <c r="I60" s="2">
        <v>5</v>
      </c>
      <c r="J60" s="2">
        <v>19</v>
      </c>
      <c r="K60" s="2">
        <v>1.34990326652287E-2</v>
      </c>
    </row>
    <row r="61" spans="1:15">
      <c r="A61" s="15">
        <v>11</v>
      </c>
      <c r="B61" s="2">
        <v>41</v>
      </c>
      <c r="C61" s="2">
        <v>5</v>
      </c>
      <c r="D61" s="2"/>
      <c r="E61" s="2">
        <v>41</v>
      </c>
      <c r="F61" s="2">
        <v>5</v>
      </c>
      <c r="G61" s="2">
        <v>0.230001044849973</v>
      </c>
      <c r="H61" s="2"/>
      <c r="I61" s="2">
        <v>5</v>
      </c>
      <c r="J61" s="2">
        <v>19</v>
      </c>
      <c r="K61" s="2">
        <v>1.34990326652287E-2</v>
      </c>
    </row>
    <row r="62" spans="1:15">
      <c r="A62" s="15">
        <v>12</v>
      </c>
      <c r="B62" s="2">
        <v>39</v>
      </c>
      <c r="C62" s="2">
        <v>3</v>
      </c>
      <c r="D62" s="2"/>
      <c r="E62" s="2">
        <v>34</v>
      </c>
      <c r="F62" s="2">
        <v>7</v>
      </c>
      <c r="G62" s="2">
        <v>0.158309075231025</v>
      </c>
      <c r="H62" s="2"/>
      <c r="I62" s="2">
        <v>5</v>
      </c>
      <c r="J62" s="2">
        <v>19</v>
      </c>
      <c r="K62" s="2">
        <v>1.34990326652287E-2</v>
      </c>
    </row>
    <row r="63" spans="1:1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5">
      <c r="A64" s="28" t="s">
        <v>87</v>
      </c>
    </row>
    <row r="65" spans="1:11">
      <c r="B65" s="100" t="s">
        <v>78</v>
      </c>
      <c r="C65" s="100"/>
      <c r="D65" s="15"/>
      <c r="E65" s="100" t="s">
        <v>16</v>
      </c>
      <c r="F65" s="100"/>
      <c r="G65" s="100"/>
      <c r="H65" s="15"/>
      <c r="I65" s="100" t="s">
        <v>5</v>
      </c>
      <c r="J65" s="100"/>
      <c r="K65" s="100"/>
    </row>
    <row r="66" spans="1:11">
      <c r="A66" s="31" t="s">
        <v>6</v>
      </c>
      <c r="B66" s="31" t="s">
        <v>7</v>
      </c>
      <c r="C66" s="31" t="s">
        <v>8</v>
      </c>
      <c r="D66" s="45"/>
      <c r="E66" s="31" t="s">
        <v>7</v>
      </c>
      <c r="F66" s="31" t="s">
        <v>8</v>
      </c>
      <c r="G66" s="31" t="s">
        <v>9</v>
      </c>
      <c r="H66" s="31"/>
      <c r="I66" s="31" t="s">
        <v>7</v>
      </c>
      <c r="J66" s="31" t="s">
        <v>8</v>
      </c>
      <c r="K66" s="31" t="s">
        <v>9</v>
      </c>
    </row>
    <row r="67" spans="1:11">
      <c r="A67" s="15">
        <v>1</v>
      </c>
      <c r="B67" s="24">
        <v>49</v>
      </c>
      <c r="C67" s="24">
        <v>2</v>
      </c>
      <c r="E67" s="24">
        <v>47</v>
      </c>
      <c r="F67" s="24">
        <v>3</v>
      </c>
      <c r="G67" s="15">
        <v>0.34267781680102499</v>
      </c>
      <c r="H67" s="15"/>
      <c r="I67" s="15">
        <v>47</v>
      </c>
      <c r="J67" s="15">
        <v>3</v>
      </c>
      <c r="K67" s="15">
        <v>0.34267781680102499</v>
      </c>
    </row>
    <row r="68" spans="1:11">
      <c r="A68" s="15">
        <v>2</v>
      </c>
      <c r="B68" s="24">
        <v>16</v>
      </c>
      <c r="C68" s="24">
        <v>19</v>
      </c>
      <c r="E68" s="24">
        <v>5</v>
      </c>
      <c r="F68" s="24">
        <v>19</v>
      </c>
      <c r="G68" s="15">
        <v>1.32777370477659E-2</v>
      </c>
      <c r="H68" s="15"/>
      <c r="I68" s="15">
        <v>5</v>
      </c>
      <c r="J68" s="15">
        <v>19</v>
      </c>
      <c r="K68" s="15">
        <v>1.32777370477659E-2</v>
      </c>
    </row>
    <row r="69" spans="1:11">
      <c r="A69" s="15">
        <v>3</v>
      </c>
      <c r="B69" s="24">
        <v>54</v>
      </c>
      <c r="C69" s="24">
        <v>1</v>
      </c>
      <c r="E69" s="24">
        <v>53</v>
      </c>
      <c r="F69" s="24">
        <v>1</v>
      </c>
      <c r="G69" s="15">
        <v>0.59856187276538098</v>
      </c>
      <c r="H69" s="15"/>
      <c r="I69" s="15">
        <v>5</v>
      </c>
      <c r="J69" s="15">
        <v>19</v>
      </c>
      <c r="K69" s="15">
        <v>1.34990326652287E-2</v>
      </c>
    </row>
    <row r="70" spans="1:11">
      <c r="A70" s="15">
        <v>4</v>
      </c>
      <c r="B70" s="24">
        <v>10</v>
      </c>
      <c r="C70" s="24">
        <v>20</v>
      </c>
      <c r="E70" s="24">
        <v>5</v>
      </c>
      <c r="F70" s="24">
        <v>19</v>
      </c>
      <c r="G70" s="15">
        <v>1.32777370477659E-2</v>
      </c>
      <c r="H70" s="15"/>
      <c r="I70" s="15">
        <v>5</v>
      </c>
      <c r="J70" s="15">
        <v>19</v>
      </c>
      <c r="K70" s="15">
        <v>1.32777370477659E-2</v>
      </c>
    </row>
    <row r="71" spans="1:11">
      <c r="A71" s="15">
        <v>5</v>
      </c>
      <c r="B71" s="24">
        <v>26</v>
      </c>
      <c r="C71" s="24">
        <v>11</v>
      </c>
      <c r="E71" s="24">
        <v>17</v>
      </c>
      <c r="F71" s="24">
        <v>13</v>
      </c>
      <c r="G71" s="15">
        <v>3.75403749232757E-2</v>
      </c>
      <c r="H71" s="15"/>
      <c r="I71" s="15">
        <v>5</v>
      </c>
      <c r="J71" s="15">
        <v>19</v>
      </c>
      <c r="K71" s="15">
        <v>1.32777370477659E-2</v>
      </c>
    </row>
    <row r="72" spans="1:11">
      <c r="A72" s="15">
        <v>6</v>
      </c>
      <c r="B72" s="24">
        <v>8</v>
      </c>
      <c r="C72" s="24">
        <v>23</v>
      </c>
      <c r="E72" s="24">
        <v>3</v>
      </c>
      <c r="F72" s="24">
        <v>20</v>
      </c>
      <c r="G72" s="15">
        <v>1.34212617218923E-2</v>
      </c>
      <c r="H72" s="15"/>
      <c r="I72" s="15">
        <v>5</v>
      </c>
      <c r="J72" s="15">
        <v>19</v>
      </c>
      <c r="K72" s="15">
        <v>1.32777370477659E-2</v>
      </c>
    </row>
    <row r="73" spans="1:11">
      <c r="A73" s="15">
        <v>7</v>
      </c>
      <c r="B73" s="24">
        <v>49</v>
      </c>
      <c r="C73" s="24">
        <v>2</v>
      </c>
      <c r="E73" s="24">
        <v>47</v>
      </c>
      <c r="F73" s="24">
        <v>3</v>
      </c>
      <c r="G73" s="15">
        <v>0.34888151741585999</v>
      </c>
      <c r="H73" s="15"/>
      <c r="I73" s="15">
        <v>5</v>
      </c>
      <c r="J73" s="15">
        <v>19</v>
      </c>
      <c r="K73" s="15">
        <v>1.32777370477659E-2</v>
      </c>
    </row>
    <row r="74" spans="1:11">
      <c r="A74" s="15">
        <v>8</v>
      </c>
      <c r="B74" s="24">
        <v>8</v>
      </c>
      <c r="C74" s="24">
        <v>17</v>
      </c>
      <c r="E74" s="24">
        <v>8</v>
      </c>
      <c r="F74" s="24">
        <v>17</v>
      </c>
      <c r="G74" s="15">
        <v>1.58821269775953E-2</v>
      </c>
      <c r="H74" s="15"/>
      <c r="I74" s="15">
        <v>5</v>
      </c>
      <c r="J74" s="15">
        <v>19</v>
      </c>
      <c r="K74" s="15">
        <v>1.32777370477659E-2</v>
      </c>
    </row>
    <row r="75" spans="1:11">
      <c r="A75" s="15">
        <v>9</v>
      </c>
      <c r="B75" s="24">
        <v>19</v>
      </c>
      <c r="C75" s="24">
        <v>18</v>
      </c>
      <c r="E75" s="24">
        <v>8</v>
      </c>
      <c r="F75" s="24">
        <v>17</v>
      </c>
      <c r="G75" s="15">
        <v>1.58821269775953E-2</v>
      </c>
      <c r="H75" s="15"/>
      <c r="I75" s="15">
        <v>5</v>
      </c>
      <c r="J75" s="15">
        <v>19</v>
      </c>
      <c r="K75" s="15">
        <v>1.32777370477659E-2</v>
      </c>
    </row>
    <row r="76" spans="1:11">
      <c r="A76" s="15">
        <v>10</v>
      </c>
      <c r="B76" s="2">
        <v>45</v>
      </c>
      <c r="C76" s="2">
        <v>3</v>
      </c>
      <c r="D76" s="2"/>
      <c r="E76" s="2">
        <v>44</v>
      </c>
      <c r="F76" s="2">
        <v>4</v>
      </c>
      <c r="G76" s="2">
        <v>0.281473127575527</v>
      </c>
      <c r="H76" s="2"/>
      <c r="I76" s="2">
        <v>5</v>
      </c>
      <c r="J76" s="2">
        <v>19</v>
      </c>
      <c r="K76" s="2">
        <v>1.32777370477659E-2</v>
      </c>
    </row>
    <row r="77" spans="1:11">
      <c r="A77" s="15"/>
    </row>
    <row r="80" spans="1:11">
      <c r="A80" s="28" t="s">
        <v>88</v>
      </c>
    </row>
    <row r="81" spans="1:11">
      <c r="B81" s="100" t="s">
        <v>78</v>
      </c>
      <c r="C81" s="100"/>
      <c r="D81" s="15"/>
      <c r="E81" s="100" t="s">
        <v>16</v>
      </c>
      <c r="F81" s="100"/>
      <c r="G81" s="100"/>
      <c r="H81" s="15"/>
      <c r="I81" s="100" t="s">
        <v>5</v>
      </c>
      <c r="J81" s="100"/>
      <c r="K81" s="100"/>
    </row>
    <row r="82" spans="1:11">
      <c r="A82" s="31" t="s">
        <v>6</v>
      </c>
      <c r="B82" s="31" t="s">
        <v>7</v>
      </c>
      <c r="C82" s="31" t="s">
        <v>8</v>
      </c>
      <c r="D82" s="45"/>
      <c r="E82" s="31" t="s">
        <v>7</v>
      </c>
      <c r="F82" s="31" t="s">
        <v>8</v>
      </c>
      <c r="G82" s="31" t="s">
        <v>9</v>
      </c>
      <c r="H82" s="31"/>
      <c r="I82" s="31" t="s">
        <v>7</v>
      </c>
      <c r="J82" s="31" t="s">
        <v>8</v>
      </c>
      <c r="K82" s="31" t="s">
        <v>9</v>
      </c>
    </row>
    <row r="83" spans="1:11">
      <c r="A83" s="15">
        <v>1</v>
      </c>
      <c r="B83" s="24">
        <v>46</v>
      </c>
      <c r="C83" s="24">
        <v>1</v>
      </c>
      <c r="E83" s="24">
        <v>43</v>
      </c>
      <c r="F83" s="24">
        <v>4</v>
      </c>
      <c r="G83" s="15">
        <v>0.27875979554710001</v>
      </c>
      <c r="H83" s="15"/>
      <c r="I83" s="15">
        <v>43</v>
      </c>
      <c r="J83" s="15">
        <v>4</v>
      </c>
      <c r="K83" s="15">
        <v>0.27875979554710001</v>
      </c>
    </row>
    <row r="84" spans="1:11">
      <c r="A84" s="15">
        <v>2</v>
      </c>
      <c r="B84" s="24">
        <v>24</v>
      </c>
      <c r="C84" s="24">
        <v>12</v>
      </c>
      <c r="E84" s="24">
        <v>21</v>
      </c>
      <c r="F84" s="24">
        <v>12</v>
      </c>
      <c r="G84" s="15">
        <v>5.04075519804245E-2</v>
      </c>
      <c r="H84" s="15"/>
      <c r="I84" s="15">
        <v>21</v>
      </c>
      <c r="J84" s="15">
        <v>12</v>
      </c>
      <c r="K84" s="15">
        <v>5.04075519804245E-2</v>
      </c>
    </row>
    <row r="85" spans="1:11">
      <c r="A85" s="15">
        <v>3</v>
      </c>
      <c r="B85" s="24">
        <v>20</v>
      </c>
      <c r="C85" s="24">
        <v>12</v>
      </c>
      <c r="E85" s="24">
        <v>17</v>
      </c>
      <c r="F85" s="24">
        <v>13</v>
      </c>
      <c r="G85" s="15">
        <v>3.75403749232757E-2</v>
      </c>
      <c r="H85" s="15"/>
      <c r="I85" s="15">
        <v>17</v>
      </c>
      <c r="J85" s="15">
        <v>13</v>
      </c>
      <c r="K85" s="15">
        <v>3.75403749232757E-2</v>
      </c>
    </row>
    <row r="86" spans="1:11">
      <c r="A86" s="15">
        <v>4</v>
      </c>
      <c r="B86" s="24">
        <v>50</v>
      </c>
      <c r="C86" s="24">
        <v>1</v>
      </c>
      <c r="E86" s="24">
        <v>47</v>
      </c>
      <c r="F86" s="24">
        <v>3</v>
      </c>
      <c r="G86" s="15">
        <v>0.34267781680102499</v>
      </c>
      <c r="H86" s="15"/>
      <c r="I86" s="15">
        <v>17</v>
      </c>
      <c r="J86" s="15">
        <v>13</v>
      </c>
      <c r="K86" s="15">
        <v>3.75403749232757E-2</v>
      </c>
    </row>
    <row r="87" spans="1:11">
      <c r="A87" s="15">
        <v>5</v>
      </c>
      <c r="B87" s="24">
        <v>23</v>
      </c>
      <c r="C87" s="24">
        <v>15</v>
      </c>
      <c r="E87" s="24">
        <v>21</v>
      </c>
      <c r="F87" s="24">
        <v>12</v>
      </c>
      <c r="G87" s="15">
        <v>4.9858340188762701E-2</v>
      </c>
      <c r="H87" s="15"/>
      <c r="I87" s="15">
        <v>17</v>
      </c>
      <c r="J87" s="15">
        <v>13</v>
      </c>
      <c r="K87" s="15">
        <v>3.78928667065929E-2</v>
      </c>
    </row>
    <row r="88" spans="1:11">
      <c r="A88" s="15">
        <v>6</v>
      </c>
      <c r="B88" s="24">
        <v>39</v>
      </c>
      <c r="C88" s="24">
        <v>8</v>
      </c>
      <c r="E88" s="24">
        <v>32</v>
      </c>
      <c r="F88" s="24">
        <v>8</v>
      </c>
      <c r="G88" s="15">
        <v>0.131626885693408</v>
      </c>
      <c r="H88" s="15"/>
      <c r="I88" s="15">
        <v>17</v>
      </c>
      <c r="J88" s="15">
        <v>13</v>
      </c>
      <c r="K88" s="15">
        <v>3.78928667065929E-2</v>
      </c>
    </row>
    <row r="89" spans="1:11">
      <c r="A89" s="15">
        <v>7</v>
      </c>
      <c r="B89" s="24">
        <v>16</v>
      </c>
      <c r="C89" s="24">
        <v>15</v>
      </c>
      <c r="E89" s="24">
        <v>4</v>
      </c>
      <c r="F89" s="24">
        <v>19</v>
      </c>
      <c r="G89" s="15">
        <v>1.35796032657261E-2</v>
      </c>
      <c r="H89" s="15"/>
      <c r="I89" s="15">
        <v>4</v>
      </c>
      <c r="J89" s="15">
        <v>19</v>
      </c>
      <c r="K89" s="15">
        <v>1.35796032657261E-2</v>
      </c>
    </row>
    <row r="90" spans="1:11">
      <c r="A90" s="15">
        <v>8</v>
      </c>
      <c r="B90" s="24">
        <v>5</v>
      </c>
      <c r="C90" s="24">
        <v>25</v>
      </c>
      <c r="E90" s="24">
        <v>5</v>
      </c>
      <c r="F90" s="24">
        <v>25</v>
      </c>
      <c r="G90" s="15" t="s">
        <v>51</v>
      </c>
      <c r="H90" s="15"/>
      <c r="I90" s="15">
        <v>4</v>
      </c>
      <c r="J90" s="15">
        <v>19</v>
      </c>
      <c r="K90" s="15">
        <v>1.35796032657261E-2</v>
      </c>
    </row>
    <row r="91" spans="1:11">
      <c r="A91" s="15">
        <v>9</v>
      </c>
      <c r="B91" s="24">
        <v>37</v>
      </c>
      <c r="C91" s="24">
        <v>8</v>
      </c>
      <c r="E91" s="24">
        <v>29</v>
      </c>
      <c r="F91" s="24">
        <v>9</v>
      </c>
      <c r="G91" s="15">
        <v>0.105336232429581</v>
      </c>
      <c r="H91" s="15"/>
      <c r="I91" s="15">
        <v>4</v>
      </c>
      <c r="J91" s="15">
        <v>19</v>
      </c>
      <c r="K91" s="15">
        <v>1.35796032657261E-2</v>
      </c>
    </row>
    <row r="92" spans="1:11">
      <c r="A92" s="15"/>
    </row>
    <row r="93" spans="1:11">
      <c r="A93" s="15"/>
    </row>
    <row r="96" spans="1:11">
      <c r="A96" s="28" t="s">
        <v>89</v>
      </c>
    </row>
    <row r="97" spans="1:11">
      <c r="B97" s="100" t="s">
        <v>78</v>
      </c>
      <c r="C97" s="100"/>
      <c r="D97" s="15"/>
      <c r="E97" s="100" t="s">
        <v>16</v>
      </c>
      <c r="F97" s="100"/>
      <c r="G97" s="100"/>
      <c r="H97" s="15"/>
      <c r="I97" s="100" t="s">
        <v>5</v>
      </c>
      <c r="J97" s="100"/>
      <c r="K97" s="100"/>
    </row>
    <row r="98" spans="1:11">
      <c r="A98" s="31" t="s">
        <v>6</v>
      </c>
      <c r="B98" s="31" t="s">
        <v>7</v>
      </c>
      <c r="C98" s="31" t="s">
        <v>8</v>
      </c>
      <c r="D98" s="45"/>
      <c r="E98" s="31" t="s">
        <v>7</v>
      </c>
      <c r="F98" s="31" t="s">
        <v>8</v>
      </c>
      <c r="G98" s="31" t="s">
        <v>9</v>
      </c>
      <c r="H98" s="31"/>
      <c r="I98" s="31" t="s">
        <v>7</v>
      </c>
      <c r="J98" s="31" t="s">
        <v>8</v>
      </c>
      <c r="K98" s="31" t="s">
        <v>9</v>
      </c>
    </row>
    <row r="99" spans="1:11">
      <c r="A99" s="15">
        <v>1</v>
      </c>
      <c r="B99" s="24">
        <v>42</v>
      </c>
      <c r="C99" s="24">
        <v>7</v>
      </c>
      <c r="E99" s="24">
        <v>40</v>
      </c>
      <c r="F99" s="24">
        <v>5</v>
      </c>
      <c r="G99" s="15">
        <v>0.22764434287444901</v>
      </c>
      <c r="H99" s="15"/>
      <c r="I99" s="15">
        <v>40</v>
      </c>
      <c r="J99" s="15">
        <v>5</v>
      </c>
      <c r="K99" s="15">
        <v>0.22764434287444901</v>
      </c>
    </row>
    <row r="100" spans="1:11">
      <c r="A100" s="15">
        <v>2</v>
      </c>
      <c r="B100" s="24">
        <v>10</v>
      </c>
      <c r="C100" s="24">
        <v>21</v>
      </c>
      <c r="E100" s="24">
        <v>5</v>
      </c>
      <c r="F100" s="24">
        <v>19</v>
      </c>
      <c r="G100" s="15">
        <v>1.32777370477659E-2</v>
      </c>
      <c r="H100" s="15"/>
      <c r="I100" s="15">
        <v>5</v>
      </c>
      <c r="J100" s="15">
        <v>19</v>
      </c>
      <c r="K100" s="15">
        <v>1.32777370477659E-2</v>
      </c>
    </row>
    <row r="101" spans="1:11">
      <c r="A101" s="15">
        <v>3</v>
      </c>
      <c r="B101" s="24">
        <v>50</v>
      </c>
      <c r="C101" s="24">
        <v>2</v>
      </c>
      <c r="E101" s="24">
        <v>50</v>
      </c>
      <c r="F101" s="24">
        <v>2</v>
      </c>
      <c r="G101" s="15">
        <v>0.42837490371147002</v>
      </c>
      <c r="H101" s="15"/>
      <c r="I101" s="15">
        <v>5</v>
      </c>
      <c r="J101" s="15">
        <v>19</v>
      </c>
      <c r="K101" s="15">
        <v>1.32777370477659E-2</v>
      </c>
    </row>
    <row r="102" spans="1:11">
      <c r="A102" s="15">
        <v>4</v>
      </c>
      <c r="B102" s="24">
        <v>16</v>
      </c>
      <c r="C102" s="24">
        <v>19</v>
      </c>
      <c r="E102" s="24">
        <v>8</v>
      </c>
      <c r="F102" s="24">
        <v>17</v>
      </c>
      <c r="G102" s="15">
        <v>1.58821269775953E-2</v>
      </c>
      <c r="H102" s="15"/>
      <c r="I102" s="15">
        <v>5</v>
      </c>
      <c r="J102" s="15">
        <v>19</v>
      </c>
      <c r="K102" s="15">
        <v>1.32777370477659E-2</v>
      </c>
    </row>
    <row r="103" spans="1:11">
      <c r="A103" s="15">
        <v>5</v>
      </c>
      <c r="B103" s="24">
        <v>34</v>
      </c>
      <c r="C103" s="24">
        <v>5</v>
      </c>
      <c r="E103" s="24">
        <v>18</v>
      </c>
      <c r="F103" s="24">
        <v>13</v>
      </c>
      <c r="G103" s="15">
        <v>3.8877447785984003E-2</v>
      </c>
      <c r="H103" s="15"/>
      <c r="I103" s="15">
        <v>5</v>
      </c>
      <c r="J103" s="15">
        <v>19</v>
      </c>
      <c r="K103" s="15">
        <v>1.32777370477659E-2</v>
      </c>
    </row>
    <row r="104" spans="1:11">
      <c r="A104" s="15">
        <v>6</v>
      </c>
      <c r="B104" s="24">
        <v>2</v>
      </c>
      <c r="C104" s="24">
        <v>20</v>
      </c>
      <c r="E104" s="24">
        <v>3</v>
      </c>
      <c r="F104" s="24">
        <v>20</v>
      </c>
      <c r="G104" s="15">
        <v>1.34212617218923E-2</v>
      </c>
      <c r="H104" s="15"/>
      <c r="I104" s="15">
        <v>3</v>
      </c>
      <c r="J104" s="15">
        <v>20</v>
      </c>
      <c r="K104" s="15">
        <v>1.34212617218923E-2</v>
      </c>
    </row>
    <row r="105" spans="1:11">
      <c r="A105" s="15">
        <v>7</v>
      </c>
      <c r="B105" s="24">
        <v>32</v>
      </c>
      <c r="C105" s="24">
        <v>11</v>
      </c>
      <c r="E105" s="24">
        <v>27</v>
      </c>
      <c r="F105" s="24">
        <v>10</v>
      </c>
      <c r="G105" s="15">
        <v>8.5360492621125397E-2</v>
      </c>
      <c r="H105" s="15"/>
      <c r="I105" s="15">
        <v>3</v>
      </c>
      <c r="J105" s="15">
        <v>20</v>
      </c>
      <c r="K105" s="15">
        <v>1.34212617218923E-2</v>
      </c>
    </row>
    <row r="106" spans="1:11">
      <c r="A106" s="15">
        <v>8</v>
      </c>
      <c r="B106" s="24">
        <v>19</v>
      </c>
      <c r="C106" s="24">
        <v>19</v>
      </c>
      <c r="E106" s="24">
        <v>8</v>
      </c>
      <c r="F106" s="24">
        <v>17</v>
      </c>
      <c r="G106" s="15">
        <v>1.58821269775953E-2</v>
      </c>
      <c r="H106" s="15"/>
      <c r="I106" s="15">
        <v>3</v>
      </c>
      <c r="J106" s="15">
        <v>20</v>
      </c>
      <c r="K106" s="15">
        <v>1.34212617218923E-2</v>
      </c>
    </row>
    <row r="107" spans="1:11">
      <c r="A107" s="15">
        <v>9</v>
      </c>
      <c r="B107" s="24">
        <v>35</v>
      </c>
      <c r="C107" s="24">
        <v>6</v>
      </c>
      <c r="E107" s="24">
        <v>18</v>
      </c>
      <c r="F107" s="24">
        <v>13</v>
      </c>
      <c r="G107" s="15">
        <v>3.8877447785984003E-2</v>
      </c>
      <c r="H107" s="15"/>
      <c r="I107" s="15">
        <v>3</v>
      </c>
      <c r="J107" s="15">
        <v>20</v>
      </c>
      <c r="K107" s="15">
        <v>1.34212617218923E-2</v>
      </c>
    </row>
    <row r="108" spans="1:11">
      <c r="A108" s="15">
        <v>10</v>
      </c>
      <c r="B108" s="2">
        <v>43</v>
      </c>
      <c r="C108" s="2">
        <v>6</v>
      </c>
      <c r="D108" s="2"/>
      <c r="E108" s="2">
        <v>17</v>
      </c>
      <c r="F108" s="2">
        <v>13</v>
      </c>
      <c r="G108" s="2">
        <v>3.7011637248299999E-2</v>
      </c>
      <c r="H108" s="2"/>
      <c r="I108" s="2">
        <v>3</v>
      </c>
      <c r="J108" s="2">
        <v>20</v>
      </c>
      <c r="K108" s="2">
        <v>1.34212617218923E-2</v>
      </c>
    </row>
    <row r="109" spans="1:11">
      <c r="A109" s="15">
        <v>11</v>
      </c>
      <c r="B109" s="2">
        <v>46</v>
      </c>
      <c r="C109" s="2">
        <v>1</v>
      </c>
      <c r="D109" s="2"/>
      <c r="E109" s="2">
        <v>47</v>
      </c>
      <c r="F109" s="2">
        <v>3</v>
      </c>
      <c r="G109" s="2">
        <v>0.34908491743601799</v>
      </c>
      <c r="H109" s="2"/>
      <c r="I109" s="2">
        <v>3</v>
      </c>
      <c r="J109" s="2">
        <v>20</v>
      </c>
      <c r="K109" s="2">
        <v>1.34212617218923E-2</v>
      </c>
    </row>
    <row r="110" spans="1:11">
      <c r="A110" s="15">
        <v>12</v>
      </c>
      <c r="B110" s="2">
        <v>22</v>
      </c>
      <c r="C110" s="2">
        <v>15</v>
      </c>
      <c r="D110" s="2"/>
      <c r="E110" s="2">
        <v>17</v>
      </c>
      <c r="F110" s="2">
        <v>13</v>
      </c>
      <c r="G110" s="2">
        <v>3.75403749232757E-2</v>
      </c>
      <c r="H110" s="2"/>
      <c r="I110" s="2">
        <v>3</v>
      </c>
      <c r="J110" s="2">
        <v>20</v>
      </c>
      <c r="K110" s="2">
        <v>1.34212617218923E-2</v>
      </c>
    </row>
    <row r="112" spans="1:11">
      <c r="A112" s="28" t="s">
        <v>90</v>
      </c>
    </row>
    <row r="113" spans="1:11">
      <c r="B113" s="100" t="s">
        <v>78</v>
      </c>
      <c r="C113" s="100"/>
      <c r="D113" s="15"/>
      <c r="E113" s="100" t="s">
        <v>16</v>
      </c>
      <c r="F113" s="100"/>
      <c r="G113" s="100"/>
      <c r="H113" s="15"/>
      <c r="I113" s="100" t="s">
        <v>5</v>
      </c>
      <c r="J113" s="100"/>
      <c r="K113" s="100"/>
    </row>
    <row r="114" spans="1:11">
      <c r="A114" s="31" t="s">
        <v>6</v>
      </c>
      <c r="B114" s="31" t="s">
        <v>7</v>
      </c>
      <c r="C114" s="31" t="s">
        <v>8</v>
      </c>
      <c r="D114" s="45"/>
      <c r="E114" s="31" t="s">
        <v>7</v>
      </c>
      <c r="F114" s="31" t="s">
        <v>8</v>
      </c>
      <c r="G114" s="31" t="s">
        <v>9</v>
      </c>
      <c r="H114" s="31"/>
      <c r="I114" s="31" t="s">
        <v>7</v>
      </c>
      <c r="J114" s="31" t="s">
        <v>8</v>
      </c>
      <c r="K114" s="31" t="s">
        <v>9</v>
      </c>
    </row>
    <row r="115" spans="1:11">
      <c r="A115" s="15">
        <v>1</v>
      </c>
      <c r="B115" s="24">
        <v>38</v>
      </c>
      <c r="C115" s="24">
        <v>7</v>
      </c>
      <c r="E115" s="24">
        <v>34</v>
      </c>
      <c r="F115" s="24">
        <v>7</v>
      </c>
      <c r="G115" s="15">
        <v>0.160160633345338</v>
      </c>
      <c r="H115" s="15"/>
      <c r="I115" s="15">
        <v>34</v>
      </c>
      <c r="J115" s="15">
        <v>7</v>
      </c>
      <c r="K115" s="15">
        <v>0.160160633345338</v>
      </c>
    </row>
    <row r="116" spans="1:11">
      <c r="A116" s="15">
        <v>2</v>
      </c>
      <c r="B116" s="24">
        <v>42</v>
      </c>
      <c r="C116" s="24">
        <v>1</v>
      </c>
      <c r="E116" s="24">
        <v>43</v>
      </c>
      <c r="F116" s="24">
        <v>4</v>
      </c>
      <c r="G116" s="15">
        <v>0.27875979554710001</v>
      </c>
      <c r="H116" s="15"/>
      <c r="I116" s="15">
        <v>34</v>
      </c>
      <c r="J116" s="15">
        <v>7</v>
      </c>
      <c r="K116" s="15">
        <v>0.160160633345338</v>
      </c>
    </row>
    <row r="117" spans="1:11">
      <c r="A117" s="15">
        <v>3</v>
      </c>
      <c r="B117" s="24">
        <v>26</v>
      </c>
      <c r="C117" s="24">
        <v>8</v>
      </c>
      <c r="E117" s="24">
        <v>17</v>
      </c>
      <c r="F117" s="24">
        <v>13</v>
      </c>
      <c r="G117" s="15">
        <v>3.75403749232757E-2</v>
      </c>
      <c r="H117" s="15"/>
      <c r="I117" s="15">
        <v>17</v>
      </c>
      <c r="J117" s="15">
        <v>13</v>
      </c>
      <c r="K117" s="15">
        <v>3.75403749232757E-2</v>
      </c>
    </row>
    <row r="118" spans="1:11">
      <c r="A118" s="15">
        <v>4</v>
      </c>
      <c r="B118" s="24">
        <v>27</v>
      </c>
      <c r="C118" s="24">
        <v>11</v>
      </c>
      <c r="E118" s="24">
        <v>17</v>
      </c>
      <c r="F118" s="24">
        <v>13</v>
      </c>
      <c r="G118" s="15">
        <v>3.75403749232757E-2</v>
      </c>
      <c r="H118" s="15"/>
      <c r="I118" s="15">
        <v>17</v>
      </c>
      <c r="J118" s="15">
        <v>13</v>
      </c>
      <c r="K118" s="15">
        <v>3.75403749232757E-2</v>
      </c>
    </row>
    <row r="119" spans="1:11">
      <c r="A119" s="15">
        <v>5</v>
      </c>
      <c r="B119" s="24">
        <v>49</v>
      </c>
      <c r="C119" s="24">
        <v>3</v>
      </c>
      <c r="E119" s="24">
        <v>47</v>
      </c>
      <c r="F119" s="24">
        <v>3</v>
      </c>
      <c r="G119" s="15">
        <v>0.34267781680102499</v>
      </c>
      <c r="H119" s="15"/>
      <c r="I119" s="15">
        <v>17</v>
      </c>
      <c r="J119" s="15">
        <v>13</v>
      </c>
      <c r="K119" s="15">
        <v>3.75403749232757E-2</v>
      </c>
    </row>
    <row r="120" spans="1:11">
      <c r="A120" s="15">
        <v>6</v>
      </c>
      <c r="B120" s="24">
        <v>48</v>
      </c>
      <c r="C120" s="24">
        <v>3</v>
      </c>
      <c r="E120" s="24">
        <v>47</v>
      </c>
      <c r="F120" s="24">
        <v>3</v>
      </c>
      <c r="G120" s="15">
        <v>0.34888151741585999</v>
      </c>
      <c r="H120" s="15"/>
      <c r="I120" s="15">
        <v>17</v>
      </c>
      <c r="J120" s="15">
        <v>13</v>
      </c>
      <c r="K120" s="15">
        <v>3.78928667065929E-2</v>
      </c>
    </row>
    <row r="121" spans="1:11">
      <c r="A121" s="15">
        <v>7</v>
      </c>
      <c r="B121" s="24">
        <v>37</v>
      </c>
      <c r="C121" s="24">
        <v>3</v>
      </c>
      <c r="E121" s="24">
        <v>34</v>
      </c>
      <c r="F121" s="24">
        <v>7</v>
      </c>
      <c r="G121" s="15">
        <v>0.160160633345338</v>
      </c>
      <c r="H121" s="15"/>
      <c r="I121" s="15">
        <v>17</v>
      </c>
      <c r="J121" s="15">
        <v>13</v>
      </c>
      <c r="K121" s="15">
        <v>3.78928667065929E-2</v>
      </c>
    </row>
    <row r="122" spans="1:11">
      <c r="A122" s="15">
        <v>8</v>
      </c>
      <c r="B122" s="24">
        <v>36</v>
      </c>
      <c r="C122" s="24">
        <v>5</v>
      </c>
      <c r="E122" s="24">
        <v>34</v>
      </c>
      <c r="F122" s="24">
        <v>7</v>
      </c>
      <c r="G122" s="15">
        <v>0.160160633345338</v>
      </c>
      <c r="H122" s="15"/>
      <c r="I122" s="15">
        <v>17</v>
      </c>
      <c r="J122" s="15">
        <v>13</v>
      </c>
      <c r="K122" s="15">
        <v>3.78928667065929E-2</v>
      </c>
    </row>
    <row r="123" spans="1:11">
      <c r="A123" s="15">
        <v>9</v>
      </c>
      <c r="B123" s="24">
        <v>18</v>
      </c>
      <c r="C123" s="24">
        <v>12</v>
      </c>
      <c r="E123" s="24">
        <v>5</v>
      </c>
      <c r="F123" s="24">
        <v>19</v>
      </c>
      <c r="G123" s="15">
        <v>1.32777370477659E-2</v>
      </c>
      <c r="H123" s="15"/>
      <c r="I123" s="15">
        <v>5</v>
      </c>
      <c r="J123" s="15">
        <v>19</v>
      </c>
      <c r="K123" s="15">
        <v>1.32777370477659E-2</v>
      </c>
    </row>
    <row r="124" spans="1:11">
      <c r="A124" s="15">
        <v>10</v>
      </c>
      <c r="B124" s="2">
        <v>43</v>
      </c>
      <c r="C124" s="2">
        <v>4</v>
      </c>
      <c r="D124" s="2"/>
      <c r="E124" s="2">
        <v>43</v>
      </c>
      <c r="F124" s="2">
        <v>4</v>
      </c>
      <c r="G124" s="2">
        <v>0.27240529568857902</v>
      </c>
      <c r="H124" s="2"/>
      <c r="I124" s="2">
        <v>5</v>
      </c>
      <c r="J124" s="2">
        <v>19</v>
      </c>
      <c r="K124" s="2">
        <v>1.32777370477659E-2</v>
      </c>
    </row>
    <row r="125" spans="1:11">
      <c r="A125" s="15">
        <v>11</v>
      </c>
      <c r="B125" s="2">
        <v>32</v>
      </c>
      <c r="C125" s="2">
        <v>9</v>
      </c>
      <c r="D125" s="2"/>
      <c r="E125" s="2">
        <v>27</v>
      </c>
      <c r="F125" s="2">
        <v>10</v>
      </c>
      <c r="G125" s="2">
        <v>8.5360492621125397E-2</v>
      </c>
      <c r="H125" s="2"/>
      <c r="I125" s="2">
        <v>5</v>
      </c>
      <c r="J125" s="2">
        <v>19</v>
      </c>
      <c r="K125" s="2">
        <v>1.32777370477659E-2</v>
      </c>
    </row>
    <row r="128" spans="1:11">
      <c r="A128" s="28" t="s">
        <v>91</v>
      </c>
    </row>
    <row r="129" spans="1:11">
      <c r="B129" s="100" t="s">
        <v>78</v>
      </c>
      <c r="C129" s="100"/>
      <c r="D129" s="15"/>
      <c r="E129" s="100" t="s">
        <v>16</v>
      </c>
      <c r="F129" s="100"/>
      <c r="G129" s="100"/>
      <c r="H129" s="15"/>
      <c r="I129" s="100" t="s">
        <v>5</v>
      </c>
      <c r="J129" s="100"/>
      <c r="K129" s="100"/>
    </row>
    <row r="130" spans="1:11">
      <c r="A130" s="31" t="s">
        <v>6</v>
      </c>
      <c r="B130" s="31" t="s">
        <v>7</v>
      </c>
      <c r="C130" s="31" t="s">
        <v>8</v>
      </c>
      <c r="D130" s="45"/>
      <c r="E130" s="31" t="s">
        <v>7</v>
      </c>
      <c r="F130" s="31" t="s">
        <v>8</v>
      </c>
      <c r="G130" s="31" t="s">
        <v>9</v>
      </c>
      <c r="H130" s="31"/>
      <c r="I130" s="31" t="s">
        <v>7</v>
      </c>
      <c r="J130" s="31" t="s">
        <v>8</v>
      </c>
      <c r="K130" s="31" t="s">
        <v>9</v>
      </c>
    </row>
    <row r="131" spans="1:11">
      <c r="A131" s="15">
        <v>1</v>
      </c>
      <c r="B131" s="24">
        <v>40</v>
      </c>
      <c r="C131" s="24">
        <v>7</v>
      </c>
      <c r="E131" s="24">
        <v>34</v>
      </c>
      <c r="F131" s="24">
        <v>7</v>
      </c>
      <c r="G131" s="15">
        <v>0.160160633345338</v>
      </c>
      <c r="H131" s="15"/>
      <c r="I131" s="15">
        <v>34</v>
      </c>
      <c r="J131" s="15">
        <v>7</v>
      </c>
      <c r="K131" s="15">
        <v>0.160160633345338</v>
      </c>
    </row>
    <row r="132" spans="1:11">
      <c r="A132" s="15">
        <v>2</v>
      </c>
      <c r="B132" s="24">
        <v>26</v>
      </c>
      <c r="C132" s="24">
        <v>14</v>
      </c>
      <c r="E132" s="24">
        <v>21</v>
      </c>
      <c r="F132" s="24">
        <v>12</v>
      </c>
      <c r="G132" s="15">
        <v>5.04075519804245E-2</v>
      </c>
      <c r="H132" s="15"/>
      <c r="I132" s="15">
        <v>21</v>
      </c>
      <c r="J132" s="15">
        <v>12</v>
      </c>
      <c r="K132" s="15">
        <v>5.04075519804245E-2</v>
      </c>
    </row>
    <row r="133" spans="1:11">
      <c r="A133" s="15">
        <v>3</v>
      </c>
      <c r="B133" s="24">
        <v>14</v>
      </c>
      <c r="C133" s="24">
        <v>16</v>
      </c>
      <c r="E133" s="24">
        <v>5</v>
      </c>
      <c r="F133" s="24">
        <v>19</v>
      </c>
      <c r="G133" s="15">
        <v>1.32777370477659E-2</v>
      </c>
      <c r="H133" s="15"/>
      <c r="I133" s="15">
        <v>5</v>
      </c>
      <c r="J133" s="15">
        <v>19</v>
      </c>
      <c r="K133" s="15">
        <v>1.32777370477659E-2</v>
      </c>
    </row>
    <row r="134" spans="1:11">
      <c r="A134" s="15">
        <v>4</v>
      </c>
      <c r="B134" s="24">
        <v>43</v>
      </c>
      <c r="C134" s="24">
        <v>6</v>
      </c>
      <c r="E134" s="24">
        <v>40</v>
      </c>
      <c r="F134" s="24">
        <v>5</v>
      </c>
      <c r="G134" s="15">
        <v>0.22764434287444901</v>
      </c>
      <c r="H134" s="15"/>
      <c r="I134" s="15">
        <v>5</v>
      </c>
      <c r="J134" s="15">
        <v>19</v>
      </c>
      <c r="K134" s="15">
        <v>1.32777370477659E-2</v>
      </c>
    </row>
    <row r="135" spans="1:11">
      <c r="A135" s="15">
        <v>5</v>
      </c>
      <c r="B135" s="24">
        <v>40</v>
      </c>
      <c r="C135" s="24">
        <v>8</v>
      </c>
      <c r="E135" s="24">
        <v>34</v>
      </c>
      <c r="F135" s="24">
        <v>7</v>
      </c>
      <c r="G135" s="15">
        <v>0.160160633345338</v>
      </c>
      <c r="H135" s="15"/>
      <c r="I135" s="15">
        <v>5</v>
      </c>
      <c r="J135" s="15">
        <v>19</v>
      </c>
      <c r="K135" s="15">
        <v>1.32777370477659E-2</v>
      </c>
    </row>
    <row r="136" spans="1:11">
      <c r="A136" s="15">
        <v>6</v>
      </c>
      <c r="B136" s="24">
        <v>38</v>
      </c>
      <c r="C136" s="24">
        <v>3</v>
      </c>
      <c r="E136" s="24">
        <v>34</v>
      </c>
      <c r="F136" s="24">
        <v>7</v>
      </c>
      <c r="G136" s="15">
        <v>0.160160633345338</v>
      </c>
      <c r="H136" s="15"/>
      <c r="I136" s="15">
        <v>5</v>
      </c>
      <c r="J136" s="15">
        <v>19</v>
      </c>
      <c r="K136" s="15">
        <v>1.32777370477659E-2</v>
      </c>
    </row>
    <row r="137" spans="1:11">
      <c r="A137" s="15">
        <v>7</v>
      </c>
      <c r="B137" s="24">
        <v>29</v>
      </c>
      <c r="C137" s="24">
        <v>12</v>
      </c>
      <c r="E137" s="24">
        <v>26</v>
      </c>
      <c r="F137" s="24">
        <v>10</v>
      </c>
      <c r="G137" s="15">
        <v>8.1953333066566797E-2</v>
      </c>
      <c r="H137" s="15"/>
      <c r="I137" s="15">
        <v>5</v>
      </c>
      <c r="J137" s="15">
        <v>19</v>
      </c>
      <c r="K137" s="15">
        <v>1.32777370477659E-2</v>
      </c>
    </row>
    <row r="138" spans="1:11">
      <c r="A138" s="15">
        <v>8</v>
      </c>
      <c r="B138" s="24">
        <v>50</v>
      </c>
      <c r="C138" s="24">
        <v>2</v>
      </c>
      <c r="E138" s="24">
        <v>50</v>
      </c>
      <c r="F138" s="24">
        <v>2</v>
      </c>
      <c r="G138" s="15">
        <v>0.42837490371147002</v>
      </c>
      <c r="H138" s="15"/>
      <c r="I138" s="15">
        <v>5</v>
      </c>
      <c r="J138" s="15">
        <v>19</v>
      </c>
      <c r="K138" s="15">
        <v>1.32777370477659E-2</v>
      </c>
    </row>
    <row r="139" spans="1:11">
      <c r="A139" s="15">
        <v>9</v>
      </c>
      <c r="B139" s="24">
        <v>32</v>
      </c>
      <c r="C139" s="24">
        <v>9</v>
      </c>
      <c r="E139" s="24">
        <v>27</v>
      </c>
      <c r="F139" s="24">
        <v>10</v>
      </c>
      <c r="G139" s="15">
        <v>8.5360492621125397E-2</v>
      </c>
      <c r="H139" s="15"/>
      <c r="I139" s="15">
        <v>5</v>
      </c>
      <c r="J139" s="15">
        <v>19</v>
      </c>
      <c r="K139" s="15">
        <v>1.32777370477659E-2</v>
      </c>
    </row>
    <row r="140" spans="1:11">
      <c r="A140" s="15">
        <v>10</v>
      </c>
      <c r="B140" s="2">
        <v>19</v>
      </c>
      <c r="C140" s="2">
        <v>13</v>
      </c>
      <c r="D140" s="2"/>
      <c r="E140" s="2">
        <v>8</v>
      </c>
      <c r="F140" s="2">
        <v>17</v>
      </c>
      <c r="G140" s="2">
        <v>1.58821269775953E-2</v>
      </c>
      <c r="H140" s="2"/>
      <c r="I140" s="2">
        <v>5</v>
      </c>
      <c r="J140" s="2">
        <v>19</v>
      </c>
      <c r="K140" s="2">
        <v>1.32777370477659E-2</v>
      </c>
    </row>
    <row r="141" spans="1:11">
      <c r="A141" s="15">
        <v>11</v>
      </c>
      <c r="B141" s="2">
        <v>3</v>
      </c>
      <c r="C141" s="2">
        <v>27</v>
      </c>
      <c r="D141" s="2"/>
      <c r="E141" s="2">
        <v>3</v>
      </c>
      <c r="F141" s="2">
        <v>27</v>
      </c>
      <c r="G141" s="15" t="s">
        <v>51</v>
      </c>
      <c r="H141" s="2"/>
      <c r="I141" s="2">
        <v>5</v>
      </c>
      <c r="J141" s="2">
        <v>19</v>
      </c>
      <c r="K141" s="2">
        <v>1.32777370477659E-2</v>
      </c>
    </row>
    <row r="142" spans="1:11">
      <c r="A142" s="15">
        <v>12</v>
      </c>
      <c r="B142" s="2">
        <v>18</v>
      </c>
      <c r="C142" s="2">
        <v>18</v>
      </c>
      <c r="D142" s="2"/>
      <c r="E142" s="2">
        <v>8</v>
      </c>
      <c r="F142" s="2">
        <v>17</v>
      </c>
      <c r="G142" s="2">
        <v>1.58821269775953E-2</v>
      </c>
      <c r="H142" s="2"/>
      <c r="I142" s="2">
        <v>5</v>
      </c>
      <c r="J142" s="2">
        <v>19</v>
      </c>
      <c r="K142" s="2">
        <v>1.32777370477659E-2</v>
      </c>
    </row>
    <row r="143" spans="1:11">
      <c r="A143" s="15">
        <v>13</v>
      </c>
      <c r="B143" s="2">
        <v>19</v>
      </c>
      <c r="C143" s="2">
        <v>12</v>
      </c>
      <c r="D143" s="2"/>
      <c r="E143" s="2">
        <v>8</v>
      </c>
      <c r="F143" s="2">
        <v>17</v>
      </c>
      <c r="G143" s="2">
        <v>1.58821269775953E-2</v>
      </c>
      <c r="H143" s="2"/>
      <c r="I143" s="2">
        <v>5</v>
      </c>
      <c r="J143" s="2">
        <v>19</v>
      </c>
      <c r="K143" s="2">
        <v>1.32777370477659E-2</v>
      </c>
    </row>
    <row r="144" spans="1:11">
      <c r="A144" s="15">
        <v>14</v>
      </c>
      <c r="B144" s="2">
        <v>25</v>
      </c>
      <c r="C144" s="2">
        <v>14</v>
      </c>
      <c r="D144" s="2"/>
      <c r="E144" s="2">
        <v>18</v>
      </c>
      <c r="F144" s="2">
        <v>13</v>
      </c>
      <c r="G144" s="2">
        <v>3.8877447785984003E-2</v>
      </c>
      <c r="H144" s="2"/>
      <c r="I144" s="2">
        <v>5</v>
      </c>
      <c r="J144" s="2">
        <v>19</v>
      </c>
      <c r="K144" s="2">
        <v>1.32777370477659E-2</v>
      </c>
    </row>
    <row r="148" spans="1:1">
      <c r="A148" t="s">
        <v>101</v>
      </c>
    </row>
  </sheetData>
  <mergeCells count="27">
    <mergeCell ref="B3:C3"/>
    <mergeCell ref="E3:G3"/>
    <mergeCell ref="I3:K3"/>
    <mergeCell ref="B17:C17"/>
    <mergeCell ref="E17:G17"/>
    <mergeCell ref="I17:K17"/>
    <mergeCell ref="B33:C33"/>
    <mergeCell ref="E33:G33"/>
    <mergeCell ref="I33:K33"/>
    <mergeCell ref="B49:C49"/>
    <mergeCell ref="E49:G49"/>
    <mergeCell ref="I49:K49"/>
    <mergeCell ref="B65:C65"/>
    <mergeCell ref="E65:G65"/>
    <mergeCell ref="I65:K65"/>
    <mergeCell ref="B81:C81"/>
    <mergeCell ref="E81:G81"/>
    <mergeCell ref="I81:K81"/>
    <mergeCell ref="B129:C129"/>
    <mergeCell ref="E129:G129"/>
    <mergeCell ref="I129:K129"/>
    <mergeCell ref="B97:C97"/>
    <mergeCell ref="E97:G97"/>
    <mergeCell ref="I97:K97"/>
    <mergeCell ref="B113:C113"/>
    <mergeCell ref="E113:G113"/>
    <mergeCell ref="I113:K113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N55"/>
  <sheetViews>
    <sheetView topLeftCell="A22" workbookViewId="0">
      <selection activeCell="F38" sqref="F38"/>
    </sheetView>
  </sheetViews>
  <sheetFormatPr defaultRowHeight="16.5"/>
  <cols>
    <col min="2" max="2" width="11.75" customWidth="1"/>
    <col min="3" max="3" width="13.125" customWidth="1"/>
    <col min="5" max="5" width="13" customWidth="1"/>
    <col min="6" max="6" width="30.75" customWidth="1"/>
    <col min="7" max="7" width="15.125" customWidth="1"/>
    <col min="8" max="8" width="19.75" customWidth="1"/>
    <col min="9" max="9" width="22" customWidth="1"/>
    <col min="10" max="10" width="30.25" customWidth="1"/>
    <col min="12" max="12" width="48.25" customWidth="1"/>
    <col min="13" max="13" width="29.75" style="2" customWidth="1"/>
  </cols>
  <sheetData>
    <row r="1" spans="1:13">
      <c r="A1" s="15"/>
      <c r="B1" s="100" t="s">
        <v>5</v>
      </c>
      <c r="C1" s="100"/>
      <c r="D1" s="100"/>
      <c r="E1" s="15"/>
      <c r="F1" s="15"/>
      <c r="G1" s="15"/>
      <c r="H1" s="15"/>
      <c r="I1" s="16"/>
      <c r="J1" s="3"/>
    </row>
    <row r="2" spans="1:13" ht="49.5">
      <c r="A2" s="17" t="s">
        <v>6</v>
      </c>
      <c r="B2" s="17" t="s">
        <v>7</v>
      </c>
      <c r="C2" s="17" t="s">
        <v>8</v>
      </c>
      <c r="D2" s="17" t="s">
        <v>9</v>
      </c>
      <c r="E2" s="18" t="s">
        <v>10</v>
      </c>
      <c r="F2" s="17" t="s">
        <v>11</v>
      </c>
      <c r="G2" s="18" t="s">
        <v>12</v>
      </c>
      <c r="H2" s="18" t="s">
        <v>13</v>
      </c>
      <c r="I2" s="19" t="s">
        <v>14</v>
      </c>
      <c r="J2" s="20" t="s">
        <v>15</v>
      </c>
      <c r="L2" s="84" t="s">
        <v>28</v>
      </c>
      <c r="M2" s="15"/>
    </row>
    <row r="3" spans="1:13">
      <c r="A3" s="15">
        <v>1</v>
      </c>
      <c r="B3" s="15">
        <v>20</v>
      </c>
      <c r="C3" s="15">
        <v>12</v>
      </c>
      <c r="D3" s="15">
        <v>4.5594406703082797E-2</v>
      </c>
      <c r="E3" s="79">
        <v>0.975555118520394</v>
      </c>
      <c r="F3" s="80">
        <v>-2.82554323316049E-2</v>
      </c>
      <c r="G3" s="81">
        <v>-1.35034888411224</v>
      </c>
      <c r="H3" s="73">
        <v>2.5238149254859E-2</v>
      </c>
      <c r="I3" s="21">
        <v>2229000</v>
      </c>
      <c r="J3" s="15">
        <v>0.44369999999999998</v>
      </c>
      <c r="L3" s="27" t="s">
        <v>29</v>
      </c>
      <c r="M3" s="15">
        <v>20</v>
      </c>
    </row>
    <row r="4" spans="1:13">
      <c r="A4" s="15">
        <v>2</v>
      </c>
      <c r="B4" s="15">
        <v>20</v>
      </c>
      <c r="C4" s="15">
        <v>12</v>
      </c>
      <c r="D4" s="15">
        <v>4.5594406703082797E-2</v>
      </c>
      <c r="E4" s="79">
        <v>0.975555118520394</v>
      </c>
      <c r="F4" s="80">
        <v>-2.82554323316049E-2</v>
      </c>
      <c r="G4" s="81">
        <v>-1.35034888411224</v>
      </c>
      <c r="H4" s="74">
        <v>2.5238149254859E-2</v>
      </c>
      <c r="I4" s="22">
        <v>2229000</v>
      </c>
      <c r="J4" s="15">
        <v>0.44369999999999998</v>
      </c>
      <c r="L4" s="27" t="s">
        <v>30</v>
      </c>
      <c r="M4" s="15">
        <v>40000000</v>
      </c>
    </row>
    <row r="5" spans="1:13">
      <c r="A5" s="15">
        <v>3</v>
      </c>
      <c r="B5" s="15">
        <v>20</v>
      </c>
      <c r="C5" s="15">
        <v>12</v>
      </c>
      <c r="D5" s="15">
        <v>4.5594406703082797E-2</v>
      </c>
      <c r="E5" s="79">
        <v>0.975555118520394</v>
      </c>
      <c r="F5" s="80">
        <v>-2.82554323316049E-2</v>
      </c>
      <c r="G5" s="81">
        <v>-1.35034888411224</v>
      </c>
      <c r="H5" s="73">
        <v>2.5238149254859E-2</v>
      </c>
      <c r="I5" s="22">
        <v>2253000</v>
      </c>
      <c r="J5" s="15">
        <v>0.44369999999999998</v>
      </c>
      <c r="L5" s="27" t="s">
        <v>31</v>
      </c>
      <c r="M5" s="32" t="s">
        <v>72</v>
      </c>
    </row>
    <row r="6" spans="1:13">
      <c r="A6" s="15">
        <v>4</v>
      </c>
      <c r="B6" s="15">
        <v>10</v>
      </c>
      <c r="C6" s="15">
        <v>16</v>
      </c>
      <c r="D6" s="15">
        <v>1.7629978463351299E-2</v>
      </c>
      <c r="E6" s="79">
        <v>0.97927030257303305</v>
      </c>
      <c r="F6" s="80">
        <v>-8.29632904419952E-5</v>
      </c>
      <c r="G6" s="81">
        <v>-1.96237619266309</v>
      </c>
      <c r="H6" s="73">
        <v>4.4112207926871199E-4</v>
      </c>
      <c r="I6" s="22">
        <v>9672000</v>
      </c>
      <c r="J6" s="15">
        <v>7.9000000000000008E-3</v>
      </c>
      <c r="L6" s="27" t="s">
        <v>32</v>
      </c>
      <c r="M6" s="15">
        <v>1000</v>
      </c>
    </row>
    <row r="7" spans="1:13">
      <c r="A7" s="15">
        <v>5</v>
      </c>
      <c r="B7" s="15">
        <v>10</v>
      </c>
      <c r="C7" s="15">
        <v>16</v>
      </c>
      <c r="D7" s="15">
        <v>1.7629978463351299E-2</v>
      </c>
      <c r="E7" s="79">
        <v>0.97927030257303305</v>
      </c>
      <c r="F7" s="80">
        <v>-8.29632904419952E-5</v>
      </c>
      <c r="G7" s="81">
        <v>-1.96237619266309</v>
      </c>
      <c r="H7" s="73">
        <v>4.4112207926871199E-4</v>
      </c>
      <c r="I7" s="22">
        <v>10806000</v>
      </c>
      <c r="J7" s="15">
        <v>7.9000000000000008E-3</v>
      </c>
      <c r="L7" s="27" t="s">
        <v>33</v>
      </c>
      <c r="M7" s="32" t="s">
        <v>73</v>
      </c>
    </row>
    <row r="8" spans="1:13">
      <c r="A8" s="15">
        <v>6</v>
      </c>
      <c r="B8" s="15">
        <v>10</v>
      </c>
      <c r="C8" s="15">
        <v>16</v>
      </c>
      <c r="D8" s="15">
        <v>1.7629978463351299E-2</v>
      </c>
      <c r="E8" s="79">
        <v>0.97927030257303305</v>
      </c>
      <c r="F8" s="80">
        <v>-8.29632904419952E-5</v>
      </c>
      <c r="G8" s="81">
        <v>-1.96237619266309</v>
      </c>
      <c r="H8" s="73">
        <v>4.4112207926871199E-4</v>
      </c>
      <c r="I8" s="22">
        <v>16281000</v>
      </c>
      <c r="J8" s="15">
        <v>7.9000000000000008E-3</v>
      </c>
      <c r="L8" s="27" t="s">
        <v>34</v>
      </c>
      <c r="M8" s="32" t="s">
        <v>35</v>
      </c>
    </row>
    <row r="9" spans="1:13">
      <c r="A9" s="15">
        <v>7</v>
      </c>
      <c r="B9" s="15">
        <v>3</v>
      </c>
      <c r="C9" s="15">
        <v>20</v>
      </c>
      <c r="D9" s="15">
        <v>1.26078519205655E-2</v>
      </c>
      <c r="E9" s="79">
        <v>0.97961767663067001</v>
      </c>
      <c r="F9" s="80">
        <v>-8.5786478391547405E-3</v>
      </c>
      <c r="G9" s="81">
        <v>-0.69034397294019101</v>
      </c>
      <c r="H9" s="73">
        <v>4.9915721586941999E-5</v>
      </c>
      <c r="I9" s="22">
        <v>19335000</v>
      </c>
      <c r="J9" s="15">
        <v>1.1900000000000001E-2</v>
      </c>
      <c r="L9" s="27" t="s">
        <v>36</v>
      </c>
      <c r="M9" s="32" t="s">
        <v>37</v>
      </c>
    </row>
    <row r="10" spans="1:13">
      <c r="A10" s="15">
        <v>8</v>
      </c>
      <c r="B10" s="15">
        <v>3</v>
      </c>
      <c r="C10" s="15">
        <v>20</v>
      </c>
      <c r="D10" s="15">
        <v>1.26078519205655E-2</v>
      </c>
      <c r="E10" s="79">
        <v>0.97961767663067001</v>
      </c>
      <c r="F10" s="80">
        <v>-8.5786478391547405E-3</v>
      </c>
      <c r="G10" s="81">
        <v>-0.69034397294019101</v>
      </c>
      <c r="H10" s="73">
        <v>4.9915721586941999E-5</v>
      </c>
      <c r="I10" s="22">
        <v>22407000</v>
      </c>
      <c r="J10" s="15">
        <v>1.1900000000000001E-2</v>
      </c>
      <c r="L10" s="27" t="s">
        <v>38</v>
      </c>
      <c r="M10" s="15">
        <v>0.4</v>
      </c>
    </row>
    <row r="11" spans="1:13">
      <c r="A11" s="15">
        <v>9</v>
      </c>
      <c r="B11" s="15">
        <v>3</v>
      </c>
      <c r="C11" s="15">
        <v>20</v>
      </c>
      <c r="D11" s="15">
        <v>1.26078519205655E-2</v>
      </c>
      <c r="E11" s="79">
        <v>0.97961767663067001</v>
      </c>
      <c r="F11" s="80">
        <v>-8.5786478391547405E-3</v>
      </c>
      <c r="G11" s="81">
        <v>-0.69034397294019101</v>
      </c>
      <c r="H11" s="73">
        <v>4.9915721586941999E-5</v>
      </c>
      <c r="I11" s="22">
        <v>25095000</v>
      </c>
      <c r="J11" s="15">
        <v>1.1900000000000001E-2</v>
      </c>
      <c r="L11" s="27"/>
      <c r="M11" s="15"/>
    </row>
    <row r="12" spans="1:13">
      <c r="A12" s="15">
        <v>10</v>
      </c>
      <c r="B12" s="15">
        <v>3</v>
      </c>
      <c r="C12" s="15">
        <v>20</v>
      </c>
      <c r="D12" s="15">
        <v>1.26078519205655E-2</v>
      </c>
      <c r="E12" s="79">
        <v>0.97961767663067001</v>
      </c>
      <c r="F12" s="80">
        <v>-8.5786478391547405E-3</v>
      </c>
      <c r="G12" s="81">
        <v>-0.69034397294019101</v>
      </c>
      <c r="H12" s="73">
        <v>4.9915721586941999E-5</v>
      </c>
      <c r="I12" s="22">
        <v>33057000</v>
      </c>
      <c r="J12" s="15">
        <v>1.1900000000000001E-2</v>
      </c>
      <c r="L12" s="27"/>
      <c r="M12" s="15"/>
    </row>
    <row r="13" spans="1:13">
      <c r="A13" s="15">
        <v>11</v>
      </c>
      <c r="B13" s="15">
        <v>3</v>
      </c>
      <c r="C13" s="15">
        <v>20</v>
      </c>
      <c r="D13" s="15">
        <v>1.26078519205655E-2</v>
      </c>
      <c r="E13" s="79">
        <v>0.97961767663067001</v>
      </c>
      <c r="F13" s="80">
        <v>-8.5786478391547405E-3</v>
      </c>
      <c r="G13" s="81">
        <v>-0.69034397294019101</v>
      </c>
      <c r="H13" s="73">
        <v>4.9915721586941999E-5</v>
      </c>
      <c r="I13" s="22">
        <v>38598000</v>
      </c>
      <c r="J13" s="15">
        <v>1.1900000000000001E-2</v>
      </c>
      <c r="L13" s="27"/>
      <c r="M13" s="15"/>
    </row>
    <row r="14" spans="1:13">
      <c r="A14" s="15">
        <v>12</v>
      </c>
      <c r="B14" s="15">
        <v>3</v>
      </c>
      <c r="C14" s="15">
        <v>20</v>
      </c>
      <c r="D14" s="15">
        <v>1.26078519205655E-2</v>
      </c>
      <c r="E14" s="79">
        <v>0.97961767663067001</v>
      </c>
      <c r="F14" s="80">
        <v>-8.5786478391547405E-3</v>
      </c>
      <c r="G14" s="81">
        <v>-0.69034397294019101</v>
      </c>
      <c r="H14" s="73">
        <v>4.9915721586941999E-5</v>
      </c>
      <c r="I14" s="22">
        <v>43905000</v>
      </c>
      <c r="J14" s="15">
        <v>1.1900000000000001E-2</v>
      </c>
      <c r="L14" s="27" t="s">
        <v>39</v>
      </c>
      <c r="M14" s="15"/>
    </row>
    <row r="15" spans="1:13">
      <c r="A15" s="15"/>
      <c r="B15" s="15"/>
      <c r="C15" s="15"/>
      <c r="D15" s="15"/>
      <c r="E15" s="15"/>
      <c r="F15" s="15"/>
      <c r="G15" s="15"/>
      <c r="H15" s="23"/>
      <c r="I15" s="22"/>
      <c r="J15" s="3"/>
      <c r="L15" s="27" t="s">
        <v>40</v>
      </c>
      <c r="M15" s="15" t="s">
        <v>46</v>
      </c>
    </row>
    <row r="16" spans="1:13">
      <c r="A16" s="15"/>
      <c r="B16" s="15"/>
      <c r="C16" s="15"/>
      <c r="D16" s="15"/>
      <c r="E16" s="15"/>
      <c r="F16" s="15"/>
      <c r="G16" s="15"/>
      <c r="H16" s="23"/>
      <c r="I16" s="22"/>
      <c r="J16" s="3"/>
      <c r="L16" s="27" t="s">
        <v>41</v>
      </c>
      <c r="M16" s="15" t="s">
        <v>46</v>
      </c>
    </row>
    <row r="17" spans="1:14">
      <c r="A17" s="15"/>
      <c r="B17" s="15"/>
      <c r="C17" s="15"/>
      <c r="D17" s="15"/>
      <c r="E17" s="15"/>
      <c r="F17" s="15"/>
      <c r="G17" s="15"/>
      <c r="H17" s="15"/>
      <c r="I17" s="15"/>
      <c r="J17" s="3"/>
      <c r="L17" s="27" t="s">
        <v>42</v>
      </c>
      <c r="M17" s="15">
        <v>100</v>
      </c>
    </row>
    <row r="18" spans="1:14">
      <c r="A18" s="15"/>
      <c r="B18" s="15"/>
      <c r="C18" s="15"/>
      <c r="D18" s="15"/>
      <c r="E18" s="15"/>
      <c r="F18" s="15"/>
      <c r="G18" s="15"/>
      <c r="H18" s="15"/>
      <c r="I18" s="15"/>
      <c r="J18" s="3"/>
      <c r="L18" s="27"/>
      <c r="M18" s="15"/>
    </row>
    <row r="19" spans="1:14">
      <c r="A19" s="15"/>
      <c r="B19" s="15"/>
      <c r="C19" s="15"/>
      <c r="D19" s="15"/>
      <c r="E19" s="15"/>
      <c r="F19" s="15"/>
      <c r="G19" s="15"/>
      <c r="H19" s="15"/>
      <c r="I19" s="15"/>
      <c r="J19" s="3"/>
      <c r="L19" s="27"/>
      <c r="M19" s="15"/>
    </row>
    <row r="20" spans="1:14">
      <c r="A20" s="15"/>
      <c r="B20" s="15"/>
      <c r="C20" s="15"/>
      <c r="D20" s="15"/>
      <c r="E20" s="15"/>
      <c r="F20" s="15"/>
      <c r="G20" s="15"/>
      <c r="H20" s="15"/>
      <c r="I20" s="15"/>
      <c r="J20" s="3"/>
      <c r="L20" s="27"/>
      <c r="M20" s="15"/>
    </row>
    <row r="21" spans="1:14">
      <c r="A21" s="15"/>
      <c r="B21" s="100" t="s">
        <v>16</v>
      </c>
      <c r="C21" s="100"/>
      <c r="D21" s="100"/>
      <c r="E21" s="15"/>
      <c r="F21" s="15"/>
      <c r="G21" s="15"/>
      <c r="H21" s="15"/>
      <c r="I21" s="16"/>
      <c r="J21" s="3"/>
      <c r="L21" s="27" t="s">
        <v>43</v>
      </c>
      <c r="M21" s="15"/>
    </row>
    <row r="22" spans="1:14" ht="49.5">
      <c r="A22" s="31" t="s">
        <v>6</v>
      </c>
      <c r="B22" s="17" t="s">
        <v>18</v>
      </c>
      <c r="C22" s="17" t="s">
        <v>19</v>
      </c>
      <c r="D22" s="17" t="s">
        <v>20</v>
      </c>
      <c r="E22" s="18" t="s">
        <v>21</v>
      </c>
      <c r="F22" s="17" t="s">
        <v>22</v>
      </c>
      <c r="G22" s="18" t="s">
        <v>23</v>
      </c>
      <c r="H22" s="18" t="s">
        <v>24</v>
      </c>
      <c r="I22" s="19" t="s">
        <v>25</v>
      </c>
      <c r="J22" s="20" t="s">
        <v>26</v>
      </c>
      <c r="L22" s="27" t="s">
        <v>44</v>
      </c>
      <c r="M22" s="15" t="s">
        <v>74</v>
      </c>
    </row>
    <row r="23" spans="1:14">
      <c r="A23" s="15">
        <v>1</v>
      </c>
      <c r="B23" s="24">
        <v>20</v>
      </c>
      <c r="C23" s="24">
        <v>12</v>
      </c>
      <c r="D23" s="82">
        <v>4.5594406703082797E-2</v>
      </c>
      <c r="E23" s="81">
        <v>0.975555118520394</v>
      </c>
      <c r="F23" s="83">
        <v>-2.82554323316049E-2</v>
      </c>
      <c r="G23" s="81">
        <v>-1.35034888411224</v>
      </c>
      <c r="H23" s="73">
        <v>2.5238149254859E-2</v>
      </c>
      <c r="I23" s="21">
        <v>2229000</v>
      </c>
      <c r="J23" s="15">
        <v>0.44369999999999998</v>
      </c>
      <c r="L23" s="27" t="s">
        <v>45</v>
      </c>
      <c r="M23" s="15">
        <v>3</v>
      </c>
    </row>
    <row r="24" spans="1:14">
      <c r="A24" s="15">
        <v>2</v>
      </c>
      <c r="B24" s="24">
        <v>0</v>
      </c>
      <c r="C24" s="24">
        <v>28</v>
      </c>
      <c r="D24" s="82" t="s">
        <v>77</v>
      </c>
      <c r="E24" s="73" t="s">
        <v>102</v>
      </c>
      <c r="F24" s="73" t="s">
        <v>102</v>
      </c>
      <c r="G24" s="73" t="s">
        <v>102</v>
      </c>
      <c r="H24" s="73" t="s">
        <v>102</v>
      </c>
      <c r="I24" s="22">
        <v>2229000</v>
      </c>
      <c r="J24" s="81" t="s">
        <v>51</v>
      </c>
    </row>
    <row r="25" spans="1:14">
      <c r="A25" s="15">
        <v>3</v>
      </c>
      <c r="B25" s="24">
        <v>57</v>
      </c>
      <c r="C25" s="24">
        <v>0</v>
      </c>
      <c r="D25" s="82">
        <v>1</v>
      </c>
      <c r="E25" s="81">
        <v>0.7</v>
      </c>
      <c r="F25" s="83">
        <v>-11</v>
      </c>
      <c r="G25" s="81">
        <v>0</v>
      </c>
      <c r="H25" s="73">
        <v>0</v>
      </c>
      <c r="I25" s="22">
        <v>2253000</v>
      </c>
      <c r="J25" s="25">
        <v>-11</v>
      </c>
    </row>
    <row r="26" spans="1:14">
      <c r="A26" s="15">
        <v>4</v>
      </c>
      <c r="B26" s="24">
        <v>10</v>
      </c>
      <c r="C26" s="24">
        <v>16</v>
      </c>
      <c r="D26" s="82">
        <v>1.7629978463351299E-2</v>
      </c>
      <c r="E26" s="81">
        <v>0.97927030257303305</v>
      </c>
      <c r="F26" s="83">
        <v>-8.29632904419952E-5</v>
      </c>
      <c r="G26" s="81">
        <v>-1.96237619266309</v>
      </c>
      <c r="H26" s="73">
        <v>4.4112207926871199E-4</v>
      </c>
      <c r="I26" s="22">
        <v>9672000</v>
      </c>
      <c r="J26" s="15">
        <v>7.9000000000000008E-3</v>
      </c>
    </row>
    <row r="27" spans="1:14">
      <c r="A27" s="15">
        <v>5</v>
      </c>
      <c r="B27" s="24">
        <v>42</v>
      </c>
      <c r="C27" s="24">
        <v>5</v>
      </c>
      <c r="D27" s="82">
        <v>0.24929576501146999</v>
      </c>
      <c r="E27" s="81">
        <v>0.89861406676227495</v>
      </c>
      <c r="F27" s="83">
        <v>-2.2869675565631602</v>
      </c>
      <c r="G27" s="81">
        <v>0</v>
      </c>
      <c r="H27" s="73">
        <v>2.0336021550552301</v>
      </c>
      <c r="I27" s="22">
        <v>10806000</v>
      </c>
      <c r="J27" s="15">
        <v>-2.6364000000000001</v>
      </c>
      <c r="L27" s="84" t="s">
        <v>92</v>
      </c>
    </row>
    <row r="28" spans="1:14">
      <c r="A28" s="15">
        <v>6</v>
      </c>
      <c r="B28" s="24">
        <v>18</v>
      </c>
      <c r="C28" s="24">
        <v>13</v>
      </c>
      <c r="D28" s="82">
        <v>3.7343934402139699E-2</v>
      </c>
      <c r="E28" s="81">
        <v>0.97683154997686295</v>
      </c>
      <c r="F28" s="83">
        <v>-1.3820455781363701E-3</v>
      </c>
      <c r="G28" s="81">
        <v>-0.97252677415768596</v>
      </c>
      <c r="H28" s="73">
        <v>1.0928586894491599E-2</v>
      </c>
      <c r="I28" s="22">
        <v>16281000</v>
      </c>
      <c r="J28" s="15">
        <v>4.7800000000000002E-2</v>
      </c>
      <c r="L28" s="14" t="s">
        <v>52</v>
      </c>
      <c r="M28" s="75">
        <v>62</v>
      </c>
      <c r="N28" s="15"/>
    </row>
    <row r="29" spans="1:14">
      <c r="A29" s="15">
        <v>7</v>
      </c>
      <c r="B29" s="24">
        <v>3</v>
      </c>
      <c r="C29" s="24">
        <v>20</v>
      </c>
      <c r="D29" s="82">
        <v>1.26078519205655E-2</v>
      </c>
      <c r="E29" s="81">
        <v>0.97961767663067001</v>
      </c>
      <c r="F29" s="83">
        <v>-8.5786478391547405E-3</v>
      </c>
      <c r="G29" s="81">
        <v>-0.69034397294019101</v>
      </c>
      <c r="H29" s="73">
        <v>4.9915721586941999E-5</v>
      </c>
      <c r="I29" s="22">
        <v>19335000</v>
      </c>
      <c r="J29" s="15">
        <v>1.1900000000000001E-2</v>
      </c>
      <c r="L29" s="10" t="s">
        <v>54</v>
      </c>
      <c r="M29" s="76" t="s">
        <v>76</v>
      </c>
      <c r="N29" s="30"/>
    </row>
    <row r="30" spans="1:14">
      <c r="A30" s="15">
        <v>8</v>
      </c>
      <c r="B30" s="24">
        <v>43</v>
      </c>
      <c r="C30" s="24">
        <v>4</v>
      </c>
      <c r="D30" s="82">
        <v>0.28642901951428001</v>
      </c>
      <c r="E30" s="81">
        <v>0.88123464198676404</v>
      </c>
      <c r="F30" s="83">
        <v>-0.15180777139948301</v>
      </c>
      <c r="G30" s="81">
        <v>-1.7222191237964399</v>
      </c>
      <c r="H30" s="73">
        <v>2.6286627827519098</v>
      </c>
      <c r="I30" s="22">
        <v>22407000</v>
      </c>
      <c r="J30" s="15">
        <v>-8.3199999999999996E-2</v>
      </c>
      <c r="L30" s="10"/>
      <c r="M30" s="76"/>
      <c r="N30" s="15"/>
    </row>
    <row r="31" spans="1:14">
      <c r="A31" s="15">
        <v>9</v>
      </c>
      <c r="B31" s="24">
        <v>34</v>
      </c>
      <c r="C31" s="24">
        <v>7</v>
      </c>
      <c r="D31" s="82">
        <v>0.16288924530327301</v>
      </c>
      <c r="E31" s="81">
        <v>0.93715733855815897</v>
      </c>
      <c r="F31" s="83">
        <v>-2.53302606381389E-2</v>
      </c>
      <c r="G31" s="81">
        <v>-1.82198755321978</v>
      </c>
      <c r="H31" s="73">
        <v>9.8761025972409294E-2</v>
      </c>
      <c r="I31" s="22">
        <v>25095000</v>
      </c>
      <c r="J31" s="15">
        <v>-0.78149999999999997</v>
      </c>
      <c r="L31" s="10" t="s">
        <v>57</v>
      </c>
      <c r="M31" s="76">
        <v>1</v>
      </c>
      <c r="N31" s="15"/>
    </row>
    <row r="32" spans="1:14">
      <c r="A32" s="15">
        <v>10</v>
      </c>
      <c r="B32" s="24">
        <v>25</v>
      </c>
      <c r="C32" s="24">
        <v>10</v>
      </c>
      <c r="D32" s="82">
        <v>8.20140187521117E-2</v>
      </c>
      <c r="E32" s="81">
        <v>0.96653325507163801</v>
      </c>
      <c r="F32" s="83">
        <v>-9.1745416160549098E-4</v>
      </c>
      <c r="G32" s="81">
        <v>-1.9885358109522699</v>
      </c>
      <c r="H32" s="73">
        <v>8.7174562502951594E-2</v>
      </c>
      <c r="I32" s="22">
        <v>33057000</v>
      </c>
      <c r="J32" s="15">
        <v>0.12759999999999999</v>
      </c>
      <c r="L32" s="10" t="s">
        <v>59</v>
      </c>
      <c r="M32" s="76">
        <v>2</v>
      </c>
      <c r="N32" s="15"/>
    </row>
    <row r="33" spans="1:14">
      <c r="A33" s="15">
        <v>11</v>
      </c>
      <c r="B33" s="24">
        <v>18</v>
      </c>
      <c r="C33" s="24">
        <v>13</v>
      </c>
      <c r="D33" s="82">
        <v>3.7343934402139699E-2</v>
      </c>
      <c r="E33" s="81">
        <v>0.97683154997686295</v>
      </c>
      <c r="F33" s="83">
        <v>-1.3820455781363701E-3</v>
      </c>
      <c r="G33" s="81">
        <v>-0.97252677415768596</v>
      </c>
      <c r="H33" s="73">
        <v>1.0928586894491599E-2</v>
      </c>
      <c r="I33" s="22">
        <v>38598000</v>
      </c>
      <c r="J33" s="15">
        <v>4.7800000000000002E-2</v>
      </c>
      <c r="L33" s="10" t="s">
        <v>61</v>
      </c>
      <c r="M33" s="76">
        <v>5</v>
      </c>
      <c r="N33" s="15"/>
    </row>
    <row r="34" spans="1:14">
      <c r="A34" s="15">
        <v>12</v>
      </c>
      <c r="B34" s="24">
        <v>18</v>
      </c>
      <c r="C34" s="24">
        <v>13</v>
      </c>
      <c r="D34" s="82">
        <v>3.7343934402139699E-2</v>
      </c>
      <c r="E34" s="81">
        <v>0.97683154997686295</v>
      </c>
      <c r="F34" s="83">
        <v>-1.3820455781363701E-3</v>
      </c>
      <c r="G34" s="81">
        <v>-0.97252677415768596</v>
      </c>
      <c r="H34" s="73">
        <v>1.0928586894491599E-2</v>
      </c>
      <c r="I34" s="22">
        <v>43905000</v>
      </c>
      <c r="J34" s="15">
        <v>4.7800000000000002E-2</v>
      </c>
      <c r="L34" s="10" t="s">
        <v>62</v>
      </c>
      <c r="M34" s="76">
        <v>19</v>
      </c>
      <c r="N34" s="15"/>
    </row>
    <row r="35" spans="1:14">
      <c r="A35" s="15"/>
      <c r="B35" s="24"/>
      <c r="C35" s="24"/>
      <c r="D35" s="15"/>
      <c r="E35" s="15"/>
      <c r="F35" s="15"/>
      <c r="G35" s="15"/>
      <c r="H35" s="23"/>
      <c r="I35" s="22"/>
      <c r="J35" s="15"/>
      <c r="L35" s="10"/>
      <c r="M35" s="76"/>
      <c r="N35" s="15"/>
    </row>
    <row r="36" spans="1:14">
      <c r="A36" s="15"/>
      <c r="B36" s="24"/>
      <c r="C36" s="24"/>
      <c r="D36" s="15"/>
      <c r="E36" s="15"/>
      <c r="F36" s="15"/>
      <c r="G36" s="15"/>
      <c r="H36" s="23"/>
      <c r="I36" s="22"/>
      <c r="J36" s="15"/>
      <c r="L36" s="10" t="s">
        <v>63</v>
      </c>
      <c r="M36" s="76">
        <v>0.25</v>
      </c>
      <c r="N36" s="15"/>
    </row>
    <row r="37" spans="1:14">
      <c r="A37" s="15"/>
      <c r="B37" s="15"/>
      <c r="C37" s="15"/>
      <c r="D37" s="15"/>
      <c r="E37" s="15"/>
      <c r="F37" s="15"/>
      <c r="G37" s="15"/>
      <c r="H37" s="15"/>
      <c r="I37" s="15"/>
      <c r="J37" s="3"/>
      <c r="L37" s="10" t="s">
        <v>64</v>
      </c>
      <c r="M37" s="76">
        <v>20</v>
      </c>
      <c r="N37" s="15"/>
    </row>
    <row r="38" spans="1:14">
      <c r="A38" s="15"/>
      <c r="B38" s="15"/>
      <c r="C38" s="15"/>
      <c r="D38" s="15"/>
      <c r="E38" s="15"/>
      <c r="F38" s="15"/>
      <c r="G38" s="15"/>
      <c r="H38" s="15"/>
      <c r="I38" s="15"/>
      <c r="J38" s="3"/>
      <c r="L38" s="10" t="s">
        <v>65</v>
      </c>
      <c r="M38" s="76">
        <v>3</v>
      </c>
      <c r="N38" s="15"/>
    </row>
    <row r="39" spans="1:14">
      <c r="A39" s="15"/>
      <c r="B39" s="15"/>
      <c r="C39" s="15"/>
      <c r="D39" s="15"/>
      <c r="E39" s="15"/>
      <c r="F39" s="15"/>
      <c r="G39" s="15"/>
      <c r="H39" s="15"/>
      <c r="I39" s="15"/>
      <c r="J39" s="3"/>
      <c r="L39" s="10" t="s">
        <v>66</v>
      </c>
      <c r="M39" s="76">
        <v>1.9</v>
      </c>
      <c r="N39" s="15"/>
    </row>
    <row r="40" spans="1:14">
      <c r="B40" s="100" t="s">
        <v>75</v>
      </c>
      <c r="C40" s="100"/>
      <c r="G40" s="15"/>
      <c r="H40" s="15"/>
      <c r="I40" s="15"/>
      <c r="J40" s="3"/>
      <c r="L40" s="10"/>
      <c r="M40" s="76"/>
      <c r="N40" s="15"/>
    </row>
    <row r="41" spans="1:14">
      <c r="A41" s="17" t="s">
        <v>17</v>
      </c>
      <c r="B41" s="17" t="s">
        <v>18</v>
      </c>
      <c r="C41" s="17" t="s">
        <v>19</v>
      </c>
      <c r="G41" s="15"/>
      <c r="H41" s="15"/>
      <c r="I41" s="15"/>
      <c r="J41" s="3"/>
      <c r="L41" s="10" t="s">
        <v>67</v>
      </c>
      <c r="M41" s="76">
        <v>0.7</v>
      </c>
      <c r="N41" s="15"/>
    </row>
    <row r="42" spans="1:14">
      <c r="A42" s="15">
        <v>1</v>
      </c>
      <c r="B42" s="24">
        <v>31</v>
      </c>
      <c r="C42" s="24">
        <v>13</v>
      </c>
      <c r="G42" s="15"/>
      <c r="H42" s="15"/>
      <c r="I42" s="15"/>
      <c r="J42" s="3"/>
      <c r="L42" s="10" t="s">
        <v>68</v>
      </c>
      <c r="M42" s="76">
        <v>0.98</v>
      </c>
      <c r="N42" s="15"/>
    </row>
    <row r="43" spans="1:14">
      <c r="A43" s="15">
        <v>2</v>
      </c>
      <c r="B43" s="24">
        <v>0</v>
      </c>
      <c r="C43" s="24">
        <v>28</v>
      </c>
      <c r="G43" s="15"/>
      <c r="H43" s="15"/>
      <c r="I43" s="15"/>
      <c r="J43" s="3"/>
      <c r="L43" s="10"/>
      <c r="M43" s="76"/>
      <c r="N43" s="15"/>
    </row>
    <row r="44" spans="1:14">
      <c r="A44" s="15">
        <v>3</v>
      </c>
      <c r="B44" s="24">
        <v>57</v>
      </c>
      <c r="C44" s="24">
        <v>0</v>
      </c>
      <c r="G44" s="15"/>
      <c r="H44" s="15"/>
      <c r="I44" s="15"/>
      <c r="J44" s="3"/>
      <c r="L44" s="12" t="s">
        <v>69</v>
      </c>
      <c r="M44" s="77">
        <v>50</v>
      </c>
      <c r="N44" s="15"/>
    </row>
    <row r="45" spans="1:14">
      <c r="A45" s="15">
        <v>4</v>
      </c>
      <c r="B45" s="24">
        <v>14</v>
      </c>
      <c r="C45" s="24">
        <v>19</v>
      </c>
      <c r="G45" s="15"/>
      <c r="H45" s="15"/>
      <c r="I45" s="15"/>
      <c r="J45" s="3"/>
      <c r="L45" s="10"/>
      <c r="M45" s="76"/>
      <c r="N45" s="15"/>
    </row>
    <row r="46" spans="1:14">
      <c r="A46" s="15">
        <v>5</v>
      </c>
      <c r="B46" s="24">
        <v>42</v>
      </c>
      <c r="C46" s="24">
        <v>5</v>
      </c>
      <c r="G46" s="15"/>
      <c r="H46" s="15"/>
      <c r="I46" s="15"/>
      <c r="J46" s="3"/>
      <c r="L46" s="10" t="s">
        <v>70</v>
      </c>
      <c r="M46" s="76"/>
      <c r="N46" s="15"/>
    </row>
    <row r="47" spans="1:14">
      <c r="A47" s="15">
        <v>6</v>
      </c>
      <c r="B47" s="24">
        <v>20</v>
      </c>
      <c r="C47" s="24">
        <v>11</v>
      </c>
      <c r="G47" s="15"/>
      <c r="H47" s="15"/>
      <c r="I47" s="15"/>
      <c r="J47" s="3"/>
      <c r="L47" s="8" t="s">
        <v>71</v>
      </c>
      <c r="M47" s="78"/>
      <c r="N47" s="15"/>
    </row>
    <row r="48" spans="1:14">
      <c r="A48" s="15">
        <v>7</v>
      </c>
      <c r="B48" s="24">
        <v>5</v>
      </c>
      <c r="C48" s="24">
        <v>21</v>
      </c>
      <c r="G48" s="15"/>
      <c r="H48" s="15"/>
      <c r="I48" s="15"/>
      <c r="J48" s="3"/>
    </row>
    <row r="49" spans="1:10">
      <c r="A49" s="15">
        <v>8</v>
      </c>
      <c r="B49" s="24">
        <v>48</v>
      </c>
      <c r="C49" s="24">
        <v>1</v>
      </c>
      <c r="G49" s="15"/>
      <c r="H49" s="15"/>
      <c r="I49" s="15"/>
      <c r="J49" s="3"/>
    </row>
    <row r="50" spans="1:10">
      <c r="A50" s="15">
        <v>9</v>
      </c>
      <c r="B50" s="24">
        <v>36</v>
      </c>
      <c r="C50" s="24">
        <v>8</v>
      </c>
      <c r="G50" s="15"/>
      <c r="H50" s="15"/>
      <c r="I50" s="15"/>
      <c r="J50" s="3"/>
    </row>
    <row r="51" spans="1:10">
      <c r="A51" s="15">
        <v>10</v>
      </c>
      <c r="B51" s="24">
        <v>26</v>
      </c>
      <c r="C51" s="24">
        <v>8</v>
      </c>
      <c r="G51" s="15"/>
      <c r="H51" s="15"/>
      <c r="I51" s="15"/>
      <c r="J51" s="3"/>
    </row>
    <row r="52" spans="1:10">
      <c r="A52" s="15">
        <v>11</v>
      </c>
      <c r="B52" s="24">
        <v>25</v>
      </c>
      <c r="C52" s="24">
        <v>16</v>
      </c>
      <c r="G52" s="15"/>
      <c r="H52" s="15"/>
      <c r="I52" s="15"/>
      <c r="J52" s="3"/>
    </row>
    <row r="53" spans="1:10">
      <c r="A53" s="15">
        <v>12</v>
      </c>
      <c r="B53" s="24">
        <v>20</v>
      </c>
      <c r="C53" s="24">
        <v>18</v>
      </c>
      <c r="G53" s="15"/>
      <c r="H53" s="15"/>
      <c r="I53" s="15"/>
      <c r="J53" s="3"/>
    </row>
    <row r="54" spans="1:10">
      <c r="A54" s="15"/>
      <c r="B54" s="24"/>
      <c r="C54" s="15"/>
      <c r="D54" s="15"/>
      <c r="E54" s="15"/>
      <c r="F54" s="15"/>
      <c r="G54" s="15"/>
      <c r="H54" s="15"/>
      <c r="I54" s="15"/>
      <c r="J54" s="3"/>
    </row>
    <row r="55" spans="1:10">
      <c r="A55" s="15"/>
      <c r="B55" s="24"/>
      <c r="C55" s="15"/>
      <c r="D55" s="15"/>
      <c r="E55" s="15"/>
      <c r="F55" s="15"/>
      <c r="G55" s="15"/>
      <c r="H55" s="15"/>
      <c r="I55" s="15"/>
      <c r="J55" s="3"/>
    </row>
  </sheetData>
  <mergeCells count="3">
    <mergeCell ref="B1:D1"/>
    <mergeCell ref="B21:D21"/>
    <mergeCell ref="B40:C40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opLeftCell="A31" workbookViewId="0">
      <selection activeCell="E36" sqref="E36"/>
    </sheetView>
  </sheetViews>
  <sheetFormatPr defaultRowHeight="16.5"/>
  <cols>
    <col min="2" max="2" width="11.625" customWidth="1"/>
    <col min="3" max="3" width="11" customWidth="1"/>
    <col min="4" max="4" width="10.5" customWidth="1"/>
    <col min="5" max="5" width="18" customWidth="1"/>
    <col min="6" max="6" width="21.625" customWidth="1"/>
    <col min="7" max="7" width="21.375" customWidth="1"/>
    <col min="8" max="8" width="17" customWidth="1"/>
    <col min="9" max="9" width="18.25" customWidth="1"/>
    <col min="10" max="10" width="26.375" customWidth="1"/>
    <col min="11" max="11" width="20.125" customWidth="1"/>
    <col min="12" max="12" width="46.5" customWidth="1"/>
    <col min="13" max="13" width="25.75" customWidth="1"/>
  </cols>
  <sheetData>
    <row r="1" spans="1:13">
      <c r="A1" s="15"/>
      <c r="B1" s="100" t="s">
        <v>5</v>
      </c>
      <c r="C1" s="100"/>
      <c r="D1" s="100"/>
      <c r="E1" s="15"/>
      <c r="F1" s="15"/>
      <c r="G1" s="15"/>
      <c r="H1" s="15"/>
      <c r="I1" s="16"/>
      <c r="J1" s="85"/>
      <c r="M1" s="2"/>
    </row>
    <row r="2" spans="1:13" ht="49.5">
      <c r="A2" s="86" t="s">
        <v>6</v>
      </c>
      <c r="B2" s="86" t="s">
        <v>7</v>
      </c>
      <c r="C2" s="86" t="s">
        <v>8</v>
      </c>
      <c r="D2" s="86" t="s">
        <v>9</v>
      </c>
      <c r="E2" s="18" t="s">
        <v>10</v>
      </c>
      <c r="F2" s="86" t="s">
        <v>11</v>
      </c>
      <c r="G2" s="18" t="s">
        <v>12</v>
      </c>
      <c r="H2" s="18" t="s">
        <v>13</v>
      </c>
      <c r="I2" s="19" t="s">
        <v>14</v>
      </c>
      <c r="J2" s="20" t="s">
        <v>15</v>
      </c>
      <c r="L2" s="84" t="s">
        <v>28</v>
      </c>
      <c r="M2" s="15"/>
    </row>
    <row r="3" spans="1:13">
      <c r="A3" s="15">
        <v>1</v>
      </c>
      <c r="B3" s="15">
        <v>25</v>
      </c>
      <c r="C3" s="15">
        <v>10</v>
      </c>
      <c r="D3" s="82">
        <v>7.9995539452648201E-2</v>
      </c>
      <c r="E3" s="81">
        <v>0.96761830766720602</v>
      </c>
      <c r="F3" s="83">
        <v>-1.7736819473448399E-2</v>
      </c>
      <c r="G3" s="81">
        <v>-1.90525941532692</v>
      </c>
      <c r="H3" s="73">
        <v>2.1139287902385399E-2</v>
      </c>
      <c r="I3" s="21">
        <v>2232000</v>
      </c>
      <c r="J3" s="15"/>
      <c r="L3" s="85" t="s">
        <v>29</v>
      </c>
      <c r="M3" s="15">
        <v>20</v>
      </c>
    </row>
    <row r="4" spans="1:13">
      <c r="A4" s="15">
        <v>2</v>
      </c>
      <c r="B4" s="15">
        <v>25</v>
      </c>
      <c r="C4" s="15">
        <v>10</v>
      </c>
      <c r="D4" s="82">
        <v>7.9995539452648201E-2</v>
      </c>
      <c r="E4" s="81">
        <v>0.96761830766720602</v>
      </c>
      <c r="F4" s="83">
        <v>-1.7736819473448399E-2</v>
      </c>
      <c r="G4" s="81">
        <v>-1.90525941532692</v>
      </c>
      <c r="H4" s="73">
        <v>2.1139287902385399E-2</v>
      </c>
      <c r="I4" s="22">
        <v>2232000</v>
      </c>
      <c r="J4" s="15"/>
      <c r="L4" s="85" t="s">
        <v>30</v>
      </c>
      <c r="M4" s="15">
        <v>40000000</v>
      </c>
    </row>
    <row r="5" spans="1:13">
      <c r="A5" s="15">
        <v>3</v>
      </c>
      <c r="B5" s="15">
        <v>25</v>
      </c>
      <c r="C5" s="15">
        <v>10</v>
      </c>
      <c r="D5" s="82">
        <v>7.9995539452648201E-2</v>
      </c>
      <c r="E5" s="81">
        <v>0.96761830766720602</v>
      </c>
      <c r="F5" s="83">
        <v>-1.7736819473448399E-2</v>
      </c>
      <c r="G5" s="81">
        <v>-1.90525941532692</v>
      </c>
      <c r="H5" s="73">
        <v>2.1139287902385399E-2</v>
      </c>
      <c r="I5" s="22">
        <v>2253000</v>
      </c>
      <c r="J5" s="15"/>
      <c r="L5" s="85" t="s">
        <v>31</v>
      </c>
      <c r="M5" s="32" t="s">
        <v>72</v>
      </c>
    </row>
    <row r="6" spans="1:13">
      <c r="A6" s="15">
        <v>4</v>
      </c>
      <c r="B6" s="15">
        <v>10</v>
      </c>
      <c r="C6" s="15">
        <v>16</v>
      </c>
      <c r="D6" s="82">
        <v>1.66505352153874E-2</v>
      </c>
      <c r="E6" s="81">
        <v>0.97933681949024398</v>
      </c>
      <c r="F6" s="83">
        <v>-2.36508586052508E-4</v>
      </c>
      <c r="G6" s="81">
        <v>-1.9101722130996599</v>
      </c>
      <c r="H6" s="73">
        <v>2.35783679286189E-4</v>
      </c>
      <c r="I6" s="22">
        <v>8514000</v>
      </c>
      <c r="J6" s="15"/>
      <c r="L6" s="85" t="s">
        <v>32</v>
      </c>
      <c r="M6" s="15">
        <v>1000</v>
      </c>
    </row>
    <row r="7" spans="1:13">
      <c r="A7" s="15">
        <v>5</v>
      </c>
      <c r="B7" s="15">
        <v>10</v>
      </c>
      <c r="C7" s="15">
        <v>16</v>
      </c>
      <c r="D7" s="82">
        <v>1.66505352153874E-2</v>
      </c>
      <c r="E7" s="81">
        <v>0.97933681949024398</v>
      </c>
      <c r="F7" s="83">
        <v>-2.36508586052508E-4</v>
      </c>
      <c r="G7" s="81">
        <v>-1.9101722130996599</v>
      </c>
      <c r="H7" s="73">
        <v>2.35783679286189E-4</v>
      </c>
      <c r="I7" s="22">
        <v>22722000</v>
      </c>
      <c r="J7" s="15"/>
      <c r="L7" s="85" t="s">
        <v>33</v>
      </c>
      <c r="M7" s="32" t="s">
        <v>73</v>
      </c>
    </row>
    <row r="8" spans="1:13">
      <c r="A8" s="15">
        <v>6</v>
      </c>
      <c r="B8" s="15">
        <v>10</v>
      </c>
      <c r="C8" s="15">
        <v>16</v>
      </c>
      <c r="D8" s="82">
        <v>1.66505352153874E-2</v>
      </c>
      <c r="E8" s="81">
        <v>0.97933681949024398</v>
      </c>
      <c r="F8" s="83">
        <v>-2.36508586052508E-4</v>
      </c>
      <c r="G8" s="81">
        <v>-1.9101722130996599</v>
      </c>
      <c r="H8" s="73">
        <v>2.35783679286189E-4</v>
      </c>
      <c r="I8" s="22">
        <v>27858000</v>
      </c>
      <c r="J8" s="15"/>
      <c r="L8" s="85" t="s">
        <v>34</v>
      </c>
      <c r="M8" s="32" t="s">
        <v>35</v>
      </c>
    </row>
    <row r="9" spans="1:13">
      <c r="A9" s="15">
        <v>7</v>
      </c>
      <c r="B9" s="15">
        <v>10</v>
      </c>
      <c r="C9" s="15">
        <v>16</v>
      </c>
      <c r="D9" s="82">
        <v>1.66505352153874E-2</v>
      </c>
      <c r="E9" s="81">
        <v>0.97933681949024398</v>
      </c>
      <c r="F9" s="83">
        <v>-2.36508586052508E-4</v>
      </c>
      <c r="G9" s="81">
        <v>-1.9101722130996599</v>
      </c>
      <c r="H9" s="73">
        <v>2.35783679286189E-4</v>
      </c>
      <c r="I9" s="22">
        <v>33480000</v>
      </c>
      <c r="J9" s="15"/>
      <c r="L9" s="85" t="s">
        <v>36</v>
      </c>
      <c r="M9" s="32" t="s">
        <v>37</v>
      </c>
    </row>
    <row r="10" spans="1:13">
      <c r="A10" s="15">
        <v>8</v>
      </c>
      <c r="B10" s="15">
        <v>10</v>
      </c>
      <c r="C10" s="15">
        <v>16</v>
      </c>
      <c r="D10" s="82">
        <v>1.66505352153874E-2</v>
      </c>
      <c r="E10" s="81">
        <v>0.97933681949024398</v>
      </c>
      <c r="F10" s="83">
        <v>-2.36508586052508E-4</v>
      </c>
      <c r="G10" s="81">
        <v>-1.9101722130996599</v>
      </c>
      <c r="H10" s="73">
        <v>2.35783679286189E-4</v>
      </c>
      <c r="I10" s="22">
        <v>33690000</v>
      </c>
      <c r="J10" s="15"/>
      <c r="L10" s="85" t="s">
        <v>38</v>
      </c>
      <c r="M10" s="15">
        <v>0.4</v>
      </c>
    </row>
    <row r="11" spans="1:13">
      <c r="A11" s="15">
        <v>9</v>
      </c>
      <c r="B11" s="15">
        <v>10</v>
      </c>
      <c r="C11" s="15">
        <v>16</v>
      </c>
      <c r="D11" s="82">
        <v>1.66505352153874E-2</v>
      </c>
      <c r="E11" s="81">
        <v>0.97933681949024398</v>
      </c>
      <c r="F11" s="83">
        <v>-2.36508586052508E-4</v>
      </c>
      <c r="G11" s="81">
        <v>-1.9101722130996599</v>
      </c>
      <c r="H11" s="73">
        <v>2.35783679286189E-4</v>
      </c>
      <c r="I11" s="22">
        <v>39090000</v>
      </c>
      <c r="J11" s="15"/>
      <c r="L11" s="85"/>
      <c r="M11" s="15"/>
    </row>
    <row r="12" spans="1:13">
      <c r="A12" s="15">
        <v>10</v>
      </c>
      <c r="B12" s="15">
        <v>10</v>
      </c>
      <c r="C12" s="15">
        <v>16</v>
      </c>
      <c r="D12" s="82">
        <v>1.66505352153874E-2</v>
      </c>
      <c r="E12" s="81">
        <v>0.97933681949024398</v>
      </c>
      <c r="F12" s="83">
        <v>-2.36508586052508E-4</v>
      </c>
      <c r="G12" s="81">
        <v>-1.9101722130996599</v>
      </c>
      <c r="H12" s="73">
        <v>2.35783679286189E-4</v>
      </c>
      <c r="I12" s="22">
        <v>41955000</v>
      </c>
      <c r="J12" s="15"/>
      <c r="L12" s="85"/>
      <c r="M12" s="15"/>
    </row>
    <row r="13" spans="1:13">
      <c r="A13" s="15"/>
      <c r="B13" s="15"/>
      <c r="C13" s="15"/>
      <c r="D13" s="15"/>
      <c r="E13" s="79"/>
      <c r="F13" s="80"/>
      <c r="G13" s="81"/>
      <c r="H13" s="73"/>
      <c r="I13" s="22"/>
      <c r="J13" s="15"/>
      <c r="L13" s="85"/>
      <c r="M13" s="15"/>
    </row>
    <row r="14" spans="1:13">
      <c r="A14" s="15"/>
      <c r="B14" s="15"/>
      <c r="C14" s="15"/>
      <c r="D14" s="15"/>
      <c r="E14" s="79"/>
      <c r="F14" s="80"/>
      <c r="G14" s="81"/>
      <c r="H14" s="73"/>
      <c r="I14" s="22"/>
      <c r="J14" s="15"/>
      <c r="L14" s="85" t="s">
        <v>39</v>
      </c>
      <c r="M14" s="15"/>
    </row>
    <row r="15" spans="1:13">
      <c r="A15" s="15"/>
      <c r="B15" s="15"/>
      <c r="C15" s="15"/>
      <c r="D15" s="15"/>
      <c r="E15" s="15"/>
      <c r="F15" s="15"/>
      <c r="G15" s="15"/>
      <c r="H15" s="23"/>
      <c r="I15" s="22"/>
      <c r="J15" s="85"/>
      <c r="L15" s="85" t="s">
        <v>40</v>
      </c>
      <c r="M15" s="15" t="s">
        <v>46</v>
      </c>
    </row>
    <row r="16" spans="1:13">
      <c r="A16" s="15"/>
      <c r="B16" s="15"/>
      <c r="C16" s="15"/>
      <c r="D16" s="15"/>
      <c r="E16" s="15"/>
      <c r="F16" s="15"/>
      <c r="G16" s="15"/>
      <c r="H16" s="23"/>
      <c r="I16" s="22"/>
      <c r="J16" s="85"/>
      <c r="L16" s="85" t="s">
        <v>41</v>
      </c>
      <c r="M16" s="15" t="s">
        <v>46</v>
      </c>
    </row>
    <row r="17" spans="1:13">
      <c r="A17" s="15"/>
      <c r="B17" s="15"/>
      <c r="C17" s="15"/>
      <c r="D17" s="15"/>
      <c r="E17" s="15"/>
      <c r="F17" s="15"/>
      <c r="G17" s="15"/>
      <c r="H17" s="15"/>
      <c r="I17" s="15"/>
      <c r="J17" s="85"/>
      <c r="L17" s="85" t="s">
        <v>42</v>
      </c>
      <c r="M17" s="15">
        <v>100</v>
      </c>
    </row>
    <row r="18" spans="1:13">
      <c r="A18" s="15"/>
      <c r="B18" s="15"/>
      <c r="C18" s="15"/>
      <c r="D18" s="15"/>
      <c r="E18" s="15"/>
      <c r="F18" s="15"/>
      <c r="G18" s="15"/>
      <c r="H18" s="15"/>
      <c r="I18" s="15"/>
      <c r="J18" s="85"/>
      <c r="L18" s="85"/>
      <c r="M18" s="15"/>
    </row>
    <row r="19" spans="1:13">
      <c r="A19" s="15"/>
      <c r="B19" s="15"/>
      <c r="C19" s="15"/>
      <c r="D19" s="15"/>
      <c r="E19" s="15"/>
      <c r="F19" s="15"/>
      <c r="G19" s="15"/>
      <c r="H19" s="15"/>
      <c r="I19" s="15"/>
      <c r="J19" s="85"/>
      <c r="L19" s="85"/>
      <c r="M19" s="15"/>
    </row>
    <row r="20" spans="1:13">
      <c r="A20" s="15"/>
      <c r="B20" s="15"/>
      <c r="C20" s="15"/>
      <c r="D20" s="15"/>
      <c r="E20" s="15"/>
      <c r="F20" s="15"/>
      <c r="G20" s="15"/>
      <c r="H20" s="15"/>
      <c r="I20" s="15"/>
      <c r="J20" s="85"/>
      <c r="L20" s="85"/>
      <c r="M20" s="15"/>
    </row>
    <row r="21" spans="1:13">
      <c r="A21" s="15"/>
      <c r="B21" s="100" t="s">
        <v>16</v>
      </c>
      <c r="C21" s="100"/>
      <c r="D21" s="100"/>
      <c r="E21" s="15"/>
      <c r="F21" s="15"/>
      <c r="G21" s="15"/>
      <c r="H21" s="15"/>
      <c r="I21" s="16"/>
      <c r="J21" s="85"/>
      <c r="L21" s="85" t="s">
        <v>43</v>
      </c>
      <c r="M21" s="15"/>
    </row>
    <row r="22" spans="1:13" ht="49.5">
      <c r="A22" s="86" t="s">
        <v>6</v>
      </c>
      <c r="B22" s="86" t="s">
        <v>7</v>
      </c>
      <c r="C22" s="86" t="s">
        <v>8</v>
      </c>
      <c r="D22" s="86" t="s">
        <v>9</v>
      </c>
      <c r="E22" s="18" t="s">
        <v>10</v>
      </c>
      <c r="F22" s="86" t="s">
        <v>11</v>
      </c>
      <c r="G22" s="18" t="s">
        <v>12</v>
      </c>
      <c r="H22" s="18" t="s">
        <v>13</v>
      </c>
      <c r="I22" s="19" t="s">
        <v>25</v>
      </c>
      <c r="J22" s="20" t="s">
        <v>15</v>
      </c>
      <c r="L22" s="85" t="s">
        <v>44</v>
      </c>
      <c r="M22" s="15" t="s">
        <v>74</v>
      </c>
    </row>
    <row r="23" spans="1:13">
      <c r="A23" s="15">
        <v>1</v>
      </c>
      <c r="B23" s="87">
        <v>25</v>
      </c>
      <c r="C23" s="87">
        <v>10</v>
      </c>
      <c r="D23" s="82">
        <v>7.9995539452648201E-2</v>
      </c>
      <c r="E23" s="81">
        <v>0.96761830766720602</v>
      </c>
      <c r="F23" s="83">
        <v>-1.7736819473448399E-2</v>
      </c>
      <c r="G23" s="81">
        <v>-1.90525941532692</v>
      </c>
      <c r="H23" s="73">
        <v>2.1139287902385399E-2</v>
      </c>
      <c r="I23" s="21">
        <v>2232000</v>
      </c>
      <c r="J23" s="15"/>
      <c r="L23" s="85" t="s">
        <v>45</v>
      </c>
      <c r="M23" s="15">
        <v>3</v>
      </c>
    </row>
    <row r="24" spans="1:13">
      <c r="A24" s="15">
        <v>2</v>
      </c>
      <c r="B24" s="87">
        <v>0</v>
      </c>
      <c r="C24" s="87">
        <v>28</v>
      </c>
      <c r="D24" s="82" t="s">
        <v>51</v>
      </c>
      <c r="E24" s="73" t="s">
        <v>102</v>
      </c>
      <c r="F24" s="73" t="s">
        <v>102</v>
      </c>
      <c r="G24" s="73" t="s">
        <v>102</v>
      </c>
      <c r="H24" s="73" t="s">
        <v>102</v>
      </c>
      <c r="I24" s="22">
        <v>2232000</v>
      </c>
      <c r="J24" s="81"/>
      <c r="M24" s="2"/>
    </row>
    <row r="25" spans="1:13">
      <c r="A25" s="15">
        <v>3</v>
      </c>
      <c r="B25" s="87">
        <v>57</v>
      </c>
      <c r="C25" s="87">
        <v>0</v>
      </c>
      <c r="D25" s="82">
        <v>1</v>
      </c>
      <c r="E25" s="81">
        <v>0.7</v>
      </c>
      <c r="F25" s="83">
        <v>-11</v>
      </c>
      <c r="G25" s="81">
        <v>0</v>
      </c>
      <c r="H25" s="73">
        <v>0</v>
      </c>
      <c r="I25" s="22">
        <v>2253000</v>
      </c>
      <c r="J25" s="25"/>
      <c r="M25" s="2"/>
    </row>
    <row r="26" spans="1:13">
      <c r="A26" s="15">
        <v>4</v>
      </c>
      <c r="B26" s="87">
        <v>10</v>
      </c>
      <c r="C26" s="87">
        <v>16</v>
      </c>
      <c r="D26" s="82">
        <v>1.66505352153874E-2</v>
      </c>
      <c r="E26" s="81">
        <v>0.97933681949024398</v>
      </c>
      <c r="F26" s="83">
        <v>-2.36508586052508E-4</v>
      </c>
      <c r="G26" s="81">
        <v>-1.9101722130996599</v>
      </c>
      <c r="H26" s="73">
        <v>2.35783679286189E-4</v>
      </c>
      <c r="I26" s="22">
        <v>8514000</v>
      </c>
      <c r="J26" s="15"/>
      <c r="M26" s="2"/>
    </row>
    <row r="27" spans="1:13">
      <c r="A27" s="15">
        <v>5</v>
      </c>
      <c r="B27" s="87">
        <v>34</v>
      </c>
      <c r="C27" s="87">
        <v>7</v>
      </c>
      <c r="D27" s="82">
        <v>0.15752947181447199</v>
      </c>
      <c r="E27" s="81">
        <v>0.93923504887926201</v>
      </c>
      <c r="F27" s="83">
        <v>-1.34646492005785E-2</v>
      </c>
      <c r="G27" s="81">
        <v>-1.66669857886238</v>
      </c>
      <c r="H27" s="73">
        <v>4.7152013545004902E-2</v>
      </c>
      <c r="I27" s="22">
        <v>22722000</v>
      </c>
      <c r="J27" s="15"/>
      <c r="L27" s="84" t="s">
        <v>92</v>
      </c>
      <c r="M27" s="2"/>
    </row>
    <row r="28" spans="1:13">
      <c r="A28" s="15">
        <v>6</v>
      </c>
      <c r="B28" s="87">
        <v>13</v>
      </c>
      <c r="C28" s="87">
        <v>15</v>
      </c>
      <c r="D28" s="82">
        <v>2.1468320072229999E-2</v>
      </c>
      <c r="E28" s="81">
        <v>0.97895105926597803</v>
      </c>
      <c r="F28" s="83">
        <v>-6.2462515895234097E-3</v>
      </c>
      <c r="G28" s="81">
        <v>-1.1735470417445399</v>
      </c>
      <c r="H28" s="73">
        <v>3.4095798578849998E-3</v>
      </c>
      <c r="I28" s="22">
        <v>27858000</v>
      </c>
      <c r="J28" s="15"/>
      <c r="L28" s="14" t="s">
        <v>52</v>
      </c>
      <c r="M28" s="75">
        <v>62</v>
      </c>
    </row>
    <row r="29" spans="1:13">
      <c r="A29" s="15">
        <v>7</v>
      </c>
      <c r="B29" s="87">
        <v>47</v>
      </c>
      <c r="C29" s="87">
        <v>3</v>
      </c>
      <c r="D29" s="82">
        <v>0.34898321742593902</v>
      </c>
      <c r="E29" s="81">
        <v>0.85398795411260997</v>
      </c>
      <c r="F29" s="83">
        <v>-4.0784168374241203E-2</v>
      </c>
      <c r="G29" s="81">
        <v>-0.72866464236599904</v>
      </c>
      <c r="H29" s="73">
        <v>0.31659605300286298</v>
      </c>
      <c r="I29" s="22">
        <v>33480000</v>
      </c>
      <c r="J29" s="15"/>
      <c r="L29" s="10" t="s">
        <v>54</v>
      </c>
      <c r="M29" s="76" t="s">
        <v>76</v>
      </c>
    </row>
    <row r="30" spans="1:13">
      <c r="A30" s="15">
        <v>8</v>
      </c>
      <c r="B30" s="87">
        <v>4</v>
      </c>
      <c r="C30" s="87">
        <v>19</v>
      </c>
      <c r="D30" s="82">
        <v>1.3716770975480901E-2</v>
      </c>
      <c r="E30" s="81">
        <v>0.97956440775481002</v>
      </c>
      <c r="F30" s="83">
        <v>-1.03835504341347E-2</v>
      </c>
      <c r="G30" s="81">
        <v>-1.76139194799087</v>
      </c>
      <c r="H30" s="73">
        <v>2.8295641396488701E-4</v>
      </c>
      <c r="I30" s="22">
        <v>33690000</v>
      </c>
      <c r="J30" s="15"/>
      <c r="L30" s="10"/>
      <c r="M30" s="76"/>
    </row>
    <row r="31" spans="1:13">
      <c r="A31" s="15">
        <v>9</v>
      </c>
      <c r="B31" s="87">
        <v>32</v>
      </c>
      <c r="C31" s="87">
        <v>8</v>
      </c>
      <c r="D31" s="82">
        <v>0.12862020971302801</v>
      </c>
      <c r="E31" s="81">
        <v>0.95074483220154105</v>
      </c>
      <c r="F31" s="83">
        <v>-8.9838038596212807E-3</v>
      </c>
      <c r="G31" s="81">
        <v>-0.73570078487197299</v>
      </c>
      <c r="H31" s="73">
        <v>7.2279894505086498E-2</v>
      </c>
      <c r="I31" s="22">
        <v>39090000</v>
      </c>
      <c r="J31" s="15"/>
      <c r="L31" s="10" t="s">
        <v>57</v>
      </c>
      <c r="M31" s="76">
        <v>1</v>
      </c>
    </row>
    <row r="32" spans="1:13">
      <c r="A32" s="15">
        <v>10</v>
      </c>
      <c r="B32" s="87">
        <v>18</v>
      </c>
      <c r="C32" s="87">
        <v>13</v>
      </c>
      <c r="D32" s="82">
        <v>3.4532493198425003E-2</v>
      </c>
      <c r="E32" s="81">
        <v>0.97729448724883805</v>
      </c>
      <c r="F32" s="83">
        <v>-1.4671263448729399E-2</v>
      </c>
      <c r="G32" s="81">
        <v>-0.82719695173261698</v>
      </c>
      <c r="H32" s="73">
        <v>3.1607141842370602E-2</v>
      </c>
      <c r="I32" s="22">
        <v>41955000</v>
      </c>
      <c r="J32" s="15"/>
      <c r="L32" s="10" t="s">
        <v>59</v>
      </c>
      <c r="M32" s="76">
        <v>2</v>
      </c>
    </row>
    <row r="33" spans="1:13">
      <c r="A33" s="15"/>
      <c r="B33" s="87"/>
      <c r="C33" s="87"/>
      <c r="D33" s="82"/>
      <c r="E33" s="81"/>
      <c r="F33" s="83"/>
      <c r="G33" s="81"/>
      <c r="H33" s="73"/>
      <c r="I33" s="22"/>
      <c r="J33" s="15"/>
      <c r="L33" s="10" t="s">
        <v>61</v>
      </c>
      <c r="M33" s="76">
        <v>5</v>
      </c>
    </row>
    <row r="34" spans="1:13">
      <c r="A34" s="15"/>
      <c r="B34" s="87"/>
      <c r="C34" s="87"/>
      <c r="D34" s="82"/>
      <c r="E34" s="81"/>
      <c r="F34" s="83"/>
      <c r="G34" s="81"/>
      <c r="H34" s="73"/>
      <c r="I34" s="22"/>
      <c r="J34" s="15"/>
      <c r="L34" s="10" t="s">
        <v>62</v>
      </c>
      <c r="M34" s="76">
        <v>19</v>
      </c>
    </row>
    <row r="35" spans="1:13">
      <c r="A35" s="15"/>
      <c r="B35" s="87"/>
      <c r="C35" s="87"/>
      <c r="D35" s="15"/>
      <c r="E35" s="15"/>
      <c r="F35" s="15"/>
      <c r="G35" s="15"/>
      <c r="H35" s="23"/>
      <c r="I35" s="22"/>
      <c r="J35" s="15"/>
      <c r="L35" s="10"/>
      <c r="M35" s="76"/>
    </row>
    <row r="36" spans="1:13">
      <c r="A36" s="15"/>
      <c r="B36" s="87"/>
      <c r="C36" s="87"/>
      <c r="D36" s="15"/>
      <c r="E36" s="15"/>
      <c r="F36" s="15"/>
      <c r="G36" s="15"/>
      <c r="H36" s="23"/>
      <c r="I36" s="22"/>
      <c r="J36" s="15"/>
      <c r="L36" s="10" t="s">
        <v>63</v>
      </c>
      <c r="M36" s="76">
        <v>0.25</v>
      </c>
    </row>
    <row r="37" spans="1:13">
      <c r="A37" s="15"/>
      <c r="B37" s="15"/>
      <c r="C37" s="15"/>
      <c r="D37" s="15"/>
      <c r="E37" s="15"/>
      <c r="F37" s="15"/>
      <c r="G37" s="15"/>
      <c r="H37" s="15"/>
      <c r="I37" s="15"/>
      <c r="J37" s="85"/>
      <c r="L37" s="10" t="s">
        <v>64</v>
      </c>
      <c r="M37" s="76">
        <v>20</v>
      </c>
    </row>
    <row r="38" spans="1:13">
      <c r="A38" s="15"/>
      <c r="B38" s="15"/>
      <c r="C38" s="15"/>
      <c r="D38" s="15"/>
      <c r="E38" s="15"/>
      <c r="F38" s="15"/>
      <c r="G38" s="15"/>
      <c r="H38" s="15"/>
      <c r="I38" s="15"/>
      <c r="J38" s="85"/>
      <c r="L38" s="10" t="s">
        <v>65</v>
      </c>
      <c r="M38" s="76">
        <v>3</v>
      </c>
    </row>
    <row r="39" spans="1:13">
      <c r="A39" s="15"/>
      <c r="B39" s="15"/>
      <c r="C39" s="15"/>
      <c r="D39" s="15"/>
      <c r="E39" s="15"/>
      <c r="F39" s="15"/>
      <c r="G39" s="15"/>
      <c r="H39" s="15"/>
      <c r="I39" s="15"/>
      <c r="J39" s="85"/>
      <c r="L39" s="10" t="s">
        <v>66</v>
      </c>
      <c r="M39" s="76">
        <v>1.9</v>
      </c>
    </row>
    <row r="40" spans="1:13">
      <c r="B40" s="100" t="s">
        <v>75</v>
      </c>
      <c r="C40" s="100"/>
      <c r="G40" s="15"/>
      <c r="H40" s="15"/>
      <c r="I40" s="15"/>
      <c r="J40" s="85"/>
      <c r="L40" s="10"/>
      <c r="M40" s="76"/>
    </row>
    <row r="41" spans="1:13">
      <c r="A41" s="86" t="s">
        <v>6</v>
      </c>
      <c r="B41" s="86" t="s">
        <v>7</v>
      </c>
      <c r="C41" s="86" t="s">
        <v>8</v>
      </c>
      <c r="G41" s="15"/>
      <c r="H41" s="15"/>
      <c r="I41" s="15"/>
      <c r="J41" s="85"/>
      <c r="L41" s="10" t="s">
        <v>67</v>
      </c>
      <c r="M41" s="76">
        <v>0.7</v>
      </c>
    </row>
    <row r="42" spans="1:13">
      <c r="A42" s="15">
        <v>1</v>
      </c>
      <c r="B42" s="87">
        <v>29</v>
      </c>
      <c r="C42" s="87">
        <v>13</v>
      </c>
      <c r="G42" s="15"/>
      <c r="H42" s="15"/>
      <c r="I42" s="15"/>
      <c r="J42" s="85"/>
      <c r="L42" s="10" t="s">
        <v>68</v>
      </c>
      <c r="M42" s="76">
        <v>0.98</v>
      </c>
    </row>
    <row r="43" spans="1:13">
      <c r="A43" s="15">
        <v>2</v>
      </c>
      <c r="B43" s="87">
        <v>0</v>
      </c>
      <c r="C43" s="87">
        <v>28</v>
      </c>
      <c r="G43" s="15"/>
      <c r="H43" s="15"/>
      <c r="I43" s="15"/>
      <c r="J43" s="85"/>
      <c r="L43" s="10"/>
      <c r="M43" s="76"/>
    </row>
    <row r="44" spans="1:13">
      <c r="A44" s="15">
        <v>3</v>
      </c>
      <c r="B44" s="87">
        <v>57</v>
      </c>
      <c r="C44" s="87">
        <v>0</v>
      </c>
      <c r="G44" s="15"/>
      <c r="H44" s="15"/>
      <c r="I44" s="15"/>
      <c r="J44" s="85"/>
      <c r="L44" s="12" t="s">
        <v>69</v>
      </c>
      <c r="M44" s="77">
        <v>50</v>
      </c>
    </row>
    <row r="45" spans="1:13">
      <c r="A45" s="15">
        <v>4</v>
      </c>
      <c r="B45" s="87">
        <v>14</v>
      </c>
      <c r="C45" s="87">
        <v>20</v>
      </c>
      <c r="G45" s="15"/>
      <c r="H45" s="15"/>
      <c r="I45" s="15"/>
      <c r="J45" s="85"/>
      <c r="L45" s="10"/>
      <c r="M45" s="76"/>
    </row>
    <row r="46" spans="1:13">
      <c r="A46" s="15">
        <v>5</v>
      </c>
      <c r="B46" s="87">
        <v>39</v>
      </c>
      <c r="C46" s="87">
        <v>2</v>
      </c>
      <c r="G46" s="15"/>
      <c r="H46" s="15"/>
      <c r="I46" s="15"/>
      <c r="J46" s="85"/>
      <c r="L46" s="10" t="s">
        <v>70</v>
      </c>
      <c r="M46" s="76"/>
    </row>
    <row r="47" spans="1:13">
      <c r="A47" s="15">
        <v>6</v>
      </c>
      <c r="B47" s="87">
        <v>18</v>
      </c>
      <c r="C47" s="87">
        <v>12</v>
      </c>
      <c r="G47" s="15"/>
      <c r="H47" s="15"/>
      <c r="I47" s="15"/>
      <c r="J47" s="85"/>
      <c r="L47" s="8" t="s">
        <v>71</v>
      </c>
      <c r="M47" s="78"/>
    </row>
    <row r="48" spans="1:13">
      <c r="A48" s="15">
        <v>7</v>
      </c>
      <c r="B48" s="87">
        <v>49</v>
      </c>
      <c r="C48" s="87">
        <v>4</v>
      </c>
      <c r="G48" s="15"/>
      <c r="H48" s="15"/>
      <c r="I48" s="15"/>
      <c r="J48" s="85"/>
      <c r="M48" s="2"/>
    </row>
    <row r="49" spans="1:13">
      <c r="A49" s="15">
        <v>8</v>
      </c>
      <c r="B49" s="87">
        <v>4</v>
      </c>
      <c r="C49" s="87">
        <v>19</v>
      </c>
      <c r="G49" s="15"/>
      <c r="H49" s="15"/>
      <c r="I49" s="15"/>
      <c r="J49" s="85"/>
      <c r="M49" s="2"/>
    </row>
    <row r="50" spans="1:13">
      <c r="A50" s="15">
        <v>9</v>
      </c>
      <c r="B50" s="87">
        <v>35</v>
      </c>
      <c r="C50" s="87">
        <v>9</v>
      </c>
      <c r="G50" s="15"/>
      <c r="H50" s="15"/>
      <c r="I50" s="15"/>
      <c r="J50" s="85"/>
      <c r="M50" s="2"/>
    </row>
    <row r="51" spans="1:13">
      <c r="A51" s="15">
        <v>10</v>
      </c>
      <c r="B51" s="87">
        <v>23</v>
      </c>
      <c r="C51" s="87">
        <v>17</v>
      </c>
      <c r="G51" s="15"/>
      <c r="H51" s="15"/>
      <c r="I51" s="15"/>
      <c r="J51" s="85"/>
      <c r="M51" s="2"/>
    </row>
    <row r="52" spans="1:13">
      <c r="A52" s="15"/>
      <c r="B52" s="87"/>
      <c r="C52" s="87"/>
      <c r="G52" s="15"/>
      <c r="H52" s="15"/>
      <c r="I52" s="15"/>
      <c r="J52" s="85"/>
      <c r="M52" s="2"/>
    </row>
    <row r="53" spans="1:13">
      <c r="A53" s="15"/>
      <c r="B53" s="87"/>
      <c r="C53" s="87"/>
      <c r="G53" s="15"/>
      <c r="H53" s="15"/>
      <c r="I53" s="15"/>
      <c r="J53" s="85"/>
      <c r="M53" s="2"/>
    </row>
    <row r="54" spans="1:13">
      <c r="A54" s="15"/>
      <c r="B54" s="87"/>
      <c r="C54" s="15"/>
      <c r="D54" s="15"/>
      <c r="E54" s="15"/>
      <c r="F54" s="15"/>
      <c r="G54" s="15"/>
      <c r="H54" s="15"/>
      <c r="I54" s="15"/>
      <c r="J54" s="85"/>
      <c r="M54" s="2"/>
    </row>
    <row r="55" spans="1:13">
      <c r="A55" s="15"/>
      <c r="B55" s="87"/>
      <c r="C55" s="15"/>
      <c r="D55" s="15"/>
      <c r="E55" s="15"/>
      <c r="F55" s="15"/>
      <c r="G55" s="15"/>
      <c r="H55" s="15"/>
      <c r="I55" s="15"/>
      <c r="J55" s="85"/>
      <c r="M55" s="2"/>
    </row>
    <row r="56" spans="1:13">
      <c r="M56" s="2"/>
    </row>
    <row r="57" spans="1:13">
      <c r="M57" s="2"/>
    </row>
  </sheetData>
  <mergeCells count="3">
    <mergeCell ref="B1:D1"/>
    <mergeCell ref="B21:D21"/>
    <mergeCell ref="B40:C4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Optimal Tau</vt:lpstr>
      <vt:lpstr>Out of bounds</vt:lpstr>
      <vt:lpstr>R&amp;S</vt:lpstr>
      <vt:lpstr>cgR-SPLINE trial(Startificatio)</vt:lpstr>
      <vt:lpstr>cgR-SPLINE trial(RandomInitail)</vt:lpstr>
      <vt:lpstr>cgR-SPLINE 找到最佳解</vt:lpstr>
      <vt:lpstr>cgR-SPLINE 未找到最佳解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2017-04-19T12:02:32Z</dcterms:modified>
</cp:coreProperties>
</file>