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95" windowWidth="14805" windowHeight="7920" activeTab="1"/>
  </bookViews>
  <sheets>
    <sheet name="Deterministic Result" sheetId="1" r:id="rId1"/>
    <sheet name="Deteministic-SECURE" sheetId="6" r:id="rId2"/>
    <sheet name="Stochastic-SECURE" sheetId="4" r:id="rId3"/>
  </sheets>
  <calcPr calcId="162913"/>
</workbook>
</file>

<file path=xl/calcChain.xml><?xml version="1.0" encoding="utf-8"?>
<calcChain xmlns="http://schemas.openxmlformats.org/spreadsheetml/2006/main">
  <c r="A16" i="6" l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Q29" i="1"/>
</calcChain>
</file>

<file path=xl/sharedStrings.xml><?xml version="1.0" encoding="utf-8"?>
<sst xmlns="http://schemas.openxmlformats.org/spreadsheetml/2006/main" count="400" uniqueCount="123">
  <si>
    <t>滿足限制式（預算及mean waiting time）的最小tau值:</t>
  </si>
  <si>
    <t>S1\S2</t>
  </si>
  <si>
    <t>solution space</t>
  </si>
  <si>
    <t>Infeasible</t>
  </si>
  <si>
    <t>Epsilon</t>
  </si>
  <si>
    <t>c1</t>
  </si>
  <si>
    <t>c2</t>
  </si>
  <si>
    <t>次佳解tau*-最佳解tau*=</t>
  </si>
  <si>
    <t>Beta1</t>
  </si>
  <si>
    <t>Beta2</t>
  </si>
  <si>
    <t>theta</t>
  </si>
  <si>
    <t>Lambda</t>
  </si>
  <si>
    <t>mu1</t>
  </si>
  <si>
    <t>mu2</t>
  </si>
  <si>
    <t>d1</t>
  </si>
  <si>
    <t>d2</t>
  </si>
  <si>
    <t>N</t>
  </si>
  <si>
    <t>Assumption</t>
  </si>
  <si>
    <t>d1 &lt; d2</t>
  </si>
  <si>
    <t xml:space="preserve">Note: Stopping rule of bisection search for tau: </t>
  </si>
  <si>
    <t xml:space="preserve">              1. Error tolerance = 1.E-7,  i.e., stop if interval length &lt; 1.E-7</t>
  </si>
  <si>
    <t xml:space="preserve">              2.  Maximum number of iterations = 1000 </t>
  </si>
  <si>
    <t>G</t>
    <phoneticPr fontId="1" type="noConversion"/>
  </si>
  <si>
    <t>Parameters of cgRSPLINE</t>
    <phoneticPr fontId="7" type="noConversion"/>
  </si>
  <si>
    <t>Maximum number of restarts</t>
    <phoneticPr fontId="7" type="noConversion"/>
  </si>
  <si>
    <t>Total Budget (Total number of observation generated)</t>
    <phoneticPr fontId="7" type="noConversion"/>
  </si>
  <si>
    <t>Budget of rth restart (br)</t>
    <phoneticPr fontId="7" type="noConversion"/>
  </si>
  <si>
    <t>Maximum number of sample paths for each restart</t>
    <phoneticPr fontId="7" type="noConversion"/>
  </si>
  <si>
    <t>mk (same for each restart)</t>
    <phoneticPr fontId="7" type="noConversion"/>
  </si>
  <si>
    <t>Maximum number of SPLINE replications (bk)</t>
    <phoneticPr fontId="7" type="noConversion"/>
  </si>
  <si>
    <t>10*ceil(k^3.5)</t>
    <phoneticPr fontId="7" type="noConversion"/>
  </si>
  <si>
    <t>alpha_r (in cgRSPLINE paper)</t>
    <phoneticPr fontId="7" type="noConversion"/>
  </si>
  <si>
    <t>delta (in cgRSPLINE paper)</t>
    <phoneticPr fontId="7" type="noConversion"/>
  </si>
  <si>
    <t>Parameters of Algorithm for finding tauhat* (S1, S2)</t>
    <phoneticPr fontId="7" type="noConversion"/>
  </si>
  <si>
    <t>Error Tolerance of tauhat* (S1,S2)</t>
    <phoneticPr fontId="7" type="noConversion"/>
  </si>
  <si>
    <t>0.005/(mk)^(1/2)</t>
    <phoneticPr fontId="7" type="noConversion"/>
  </si>
  <si>
    <t>Maximum number of iteration for finding minimum average wait</t>
    <phoneticPr fontId="7" type="noConversion"/>
  </si>
  <si>
    <t>Parameters of Simulation experiments</t>
    <phoneticPr fontId="7" type="noConversion"/>
  </si>
  <si>
    <t>Number of waiting time discarded due to initial bias</t>
    <phoneticPr fontId="7" type="noConversion"/>
  </si>
  <si>
    <t>2000000*1.01^r</t>
    <phoneticPr fontId="7" type="noConversion"/>
  </si>
  <si>
    <t>Budget</t>
    <phoneticPr fontId="1" type="noConversion"/>
  </si>
  <si>
    <t>紅色：global optimum,  綠色： local optima,  藍色: NInfeasible optima</t>
  </si>
  <si>
    <t>Random Start</t>
    <phoneticPr fontId="7" type="noConversion"/>
  </si>
  <si>
    <t>Acurrent</t>
  </si>
  <si>
    <t>Restart</t>
  </si>
  <si>
    <t>S1</t>
  </si>
  <si>
    <t>S2</t>
  </si>
  <si>
    <t>tau</t>
  </si>
  <si>
    <t>secruity
level</t>
  </si>
  <si>
    <t>MeanWait
- Epsilon</t>
  </si>
  <si>
    <t>Cost- Budget</t>
  </si>
  <si>
    <t>Local/Global
Optimum</t>
  </si>
  <si>
    <t>L</t>
    <phoneticPr fontId="1" type="noConversion"/>
  </si>
  <si>
    <t>L</t>
    <phoneticPr fontId="1" type="noConversion"/>
  </si>
  <si>
    <t>G</t>
    <phoneticPr fontId="1" type="noConversion"/>
  </si>
  <si>
    <t>G</t>
    <phoneticPr fontId="1" type="noConversion"/>
  </si>
  <si>
    <t>L</t>
    <phoneticPr fontId="1" type="noConversion"/>
  </si>
  <si>
    <t>Restart</t>
    <phoneticPr fontId="10" type="noConversion"/>
  </si>
  <si>
    <t>S1</t>
    <phoneticPr fontId="10" type="noConversion"/>
  </si>
  <si>
    <t>S2</t>
    <phoneticPr fontId="10" type="noConversion"/>
  </si>
  <si>
    <t>tau</t>
    <phoneticPr fontId="10" type="noConversion"/>
  </si>
  <si>
    <t>SecurityLevel
(constant)</t>
    <phoneticPr fontId="10" type="noConversion"/>
  </si>
  <si>
    <t>(SE of average wait)</t>
    <phoneticPr fontId="10" type="noConversion"/>
  </si>
  <si>
    <t>Total work</t>
    <phoneticPr fontId="10" type="noConversion"/>
  </si>
  <si>
    <t>Constraint1: Mean wait - epsilon (Hr)</t>
    <phoneticPr fontId="10" type="noConversion"/>
  </si>
  <si>
    <t>Feasible</t>
    <phoneticPr fontId="10" type="noConversion"/>
  </si>
  <si>
    <t>Constraint1:                    average wait - epsilon (Hr)</t>
    <phoneticPr fontId="10" type="noConversion"/>
  </si>
  <si>
    <t>Constraint 2:                                   Cost - Budget(constast)</t>
    <phoneticPr fontId="10" type="noConversion"/>
  </si>
  <si>
    <t>Incumbent solution</t>
    <phoneticPr fontId="10" type="noConversion"/>
  </si>
  <si>
    <t>S1</t>
    <phoneticPr fontId="1" type="noConversion"/>
  </si>
  <si>
    <t>Totalwork</t>
    <phoneticPr fontId="1" type="noConversion"/>
  </si>
  <si>
    <t>Current solution</t>
    <phoneticPr fontId="10" type="noConversion"/>
  </si>
  <si>
    <t>Restart</t>
    <phoneticPr fontId="10" type="noConversion"/>
  </si>
  <si>
    <t>S1</t>
    <phoneticPr fontId="10" type="noConversion"/>
  </si>
  <si>
    <t>S2</t>
    <phoneticPr fontId="10" type="noConversion"/>
  </si>
  <si>
    <t>tau</t>
    <phoneticPr fontId="10" type="noConversion"/>
  </si>
  <si>
    <t>SecurityLevel
(constant)</t>
    <phoneticPr fontId="10" type="noConversion"/>
  </si>
  <si>
    <t>(SE of average wait)</t>
    <phoneticPr fontId="10" type="noConversion"/>
  </si>
  <si>
    <t>Constraint1: Mean wait - epsilon (Hr)</t>
    <phoneticPr fontId="10" type="noConversion"/>
  </si>
  <si>
    <t>Feasible</t>
    <phoneticPr fontId="10" type="noConversion"/>
  </si>
  <si>
    <t>F</t>
    <phoneticPr fontId="10" type="noConversion"/>
  </si>
  <si>
    <t>Constraint 2:                Cost - Budget(constast)</t>
    <phoneticPr fontId="10" type="noConversion"/>
  </si>
  <si>
    <t>Constraint1:                                  average wait - epsilon (Hr)</t>
    <phoneticPr fontId="10" type="noConversion"/>
  </si>
  <si>
    <t>mk</t>
    <phoneticPr fontId="10" type="noConversion"/>
  </si>
  <si>
    <t>IF</t>
    <phoneticPr fontId="1" type="noConversion"/>
  </si>
  <si>
    <t>IF</t>
    <phoneticPr fontId="1" type="noConversion"/>
  </si>
  <si>
    <t>Total work</t>
    <phoneticPr fontId="10" type="noConversion"/>
  </si>
  <si>
    <t>Restart</t>
    <phoneticPr fontId="10" type="noConversion"/>
  </si>
  <si>
    <t>Initial x0</t>
    <phoneticPr fontId="10" type="noConversion"/>
  </si>
  <si>
    <t>Cpu:intel® Core™ i7-4770 CPU @3.40 GHZ</t>
    <phoneticPr fontId="1" type="noConversion"/>
  </si>
  <si>
    <t>RAM:12.0GB</t>
    <phoneticPr fontId="1" type="noConversion"/>
  </si>
  <si>
    <t>Cpu: intel® Core™ i7-4770 CPU @3.40 GHZ</t>
    <phoneticPr fontId="1" type="noConversion"/>
  </si>
  <si>
    <t>RAM: 12.0GB</t>
    <phoneticPr fontId="1" type="noConversion"/>
  </si>
  <si>
    <t>0.05*(1-0.65^(1+r))</t>
    <phoneticPr fontId="7" type="noConversion"/>
  </si>
  <si>
    <t>100*1.01^r</t>
  </si>
  <si>
    <t>100*1.01^r</t>
    <phoneticPr fontId="1" type="noConversion"/>
  </si>
  <si>
    <t>Total time: 653.6(min)</t>
    <phoneticPr fontId="1" type="noConversion"/>
  </si>
  <si>
    <t>1000*3^(k-1)</t>
    <phoneticPr fontId="7" type="noConversion"/>
  </si>
  <si>
    <t>Error Tolerance of tau*(SI,S2)</t>
    <phoneticPr fontId="7" type="noConversion"/>
  </si>
  <si>
    <t>Incumbent solution</t>
    <phoneticPr fontId="1" type="noConversion"/>
  </si>
  <si>
    <t>Total time : 36.8(min)</t>
    <phoneticPr fontId="1" type="noConversion"/>
  </si>
  <si>
    <t>Parameters of SECURE</t>
    <phoneticPr fontId="1" type="noConversion"/>
  </si>
  <si>
    <t>outter iteration budget</t>
  </si>
  <si>
    <t>10000*1.01^r</t>
  </si>
  <si>
    <t>max number of the Regula-Falsi iterations</t>
    <phoneticPr fontId="1" type="noConversion"/>
  </si>
  <si>
    <t>1000*1.01^r</t>
  </si>
  <si>
    <t xml:space="preserve">Stopping rule for the Regula-Falsi method: </t>
  </si>
  <si>
    <t xml:space="preserve"> error tolerance for the Regula-Falsi search</t>
  </si>
  <si>
    <t>1.E-6/(1.01^r)</t>
  </si>
  <si>
    <t xml:space="preserve">Stopping rule for th fminsearch: </t>
  </si>
  <si>
    <t xml:space="preserve">error tolerance for the fminsearch </t>
  </si>
  <si>
    <t xml:space="preserve"> 1.E-2/(1.01^r)</t>
  </si>
  <si>
    <t xml:space="preserve"> max number of the fminsearch iterations</t>
  </si>
  <si>
    <t>Parameters of SPLI</t>
    <phoneticPr fontId="1" type="noConversion"/>
  </si>
  <si>
    <t>1.1*1.1^i</t>
    <phoneticPr fontId="1" type="noConversion"/>
  </si>
  <si>
    <t>gradient search step size s0*c^i</t>
    <phoneticPr fontId="1" type="noConversion"/>
  </si>
  <si>
    <t>gradient search step size</t>
    <phoneticPr fontId="1" type="noConversion"/>
  </si>
  <si>
    <t>0.2*1.1^i</t>
    <phoneticPr fontId="1" type="noConversion"/>
  </si>
  <si>
    <t>Totlawork: number of mena waiting time evaluation</t>
    <phoneticPr fontId="1" type="noConversion"/>
  </si>
  <si>
    <t>40/hour</t>
    <phoneticPr fontId="1" type="noConversion"/>
  </si>
  <si>
    <t>8/hour</t>
    <phoneticPr fontId="1" type="noConversion"/>
  </si>
  <si>
    <t>4/hour</t>
    <phoneticPr fontId="1" type="noConversion"/>
  </si>
  <si>
    <t>8/60(hour)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</si>
</sst>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0"/>
    <numFmt numFmtId="177" formatCode="0.00_);[Red]\(0.0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rgb="FF00B0F0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1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176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6" fontId="2" fillId="0" borderId="1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5" fillId="0" borderId="0" xfId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24" xfId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5" fillId="0" borderId="12" xfId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11" fontId="5" fillId="0" borderId="0" xfId="1" applyNumberFormat="1">
      <alignment vertical="center"/>
    </xf>
    <xf numFmtId="0" fontId="5" fillId="0" borderId="0" xfId="1" applyAlignment="1">
      <alignment vertical="center"/>
    </xf>
    <xf numFmtId="177" fontId="5" fillId="0" borderId="0" xfId="1" applyNumberFormat="1" applyAlignment="1">
      <alignment vertical="center"/>
    </xf>
    <xf numFmtId="0" fontId="5" fillId="0" borderId="25" xfId="1" applyBorder="1" applyAlignment="1">
      <alignment horizontal="center" vertical="center"/>
    </xf>
    <xf numFmtId="0" fontId="5" fillId="0" borderId="26" xfId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3" fontId="0" fillId="0" borderId="25" xfId="0" applyNumberFormat="1" applyBorder="1" applyAlignment="1">
      <alignment horizontal="center" vertical="center"/>
    </xf>
    <xf numFmtId="3" fontId="0" fillId="0" borderId="27" xfId="0" applyNumberFormat="1" applyBorder="1" applyAlignment="1">
      <alignment horizontal="center" vertical="center"/>
    </xf>
    <xf numFmtId="3" fontId="0" fillId="0" borderId="26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1" fontId="0" fillId="0" borderId="0" xfId="0" applyNumberFormat="1" applyAlignment="1">
      <alignment vertical="center"/>
    </xf>
    <xf numFmtId="0" fontId="5" fillId="0" borderId="12" xfId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R12" sqref="R12"/>
    </sheetView>
  </sheetViews>
  <sheetFormatPr defaultRowHeight="16.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15"/>
      <c r="R1" s="15"/>
      <c r="S1" s="15"/>
      <c r="T1" s="15"/>
    </row>
    <row r="2" spans="1:20" ht="17.25" thickBot="1" x14ac:dyDescent="0.3">
      <c r="A2" s="1" t="s">
        <v>1</v>
      </c>
      <c r="B2" s="1">
        <v>0</v>
      </c>
      <c r="C2" s="1">
        <v>1</v>
      </c>
      <c r="D2" s="1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21">
        <v>10</v>
      </c>
      <c r="M2" s="3">
        <v>11</v>
      </c>
      <c r="N2" s="54">
        <v>12</v>
      </c>
      <c r="O2" s="54">
        <v>13</v>
      </c>
      <c r="Q2" s="4" t="s">
        <v>40</v>
      </c>
      <c r="R2" s="5">
        <v>44</v>
      </c>
      <c r="T2" s="15"/>
    </row>
    <row r="3" spans="1:20" ht="18" thickTop="1" thickBot="1" x14ac:dyDescent="0.3">
      <c r="A3" s="1">
        <v>0</v>
      </c>
      <c r="B3" s="40" t="s">
        <v>3</v>
      </c>
      <c r="C3" s="40" t="s">
        <v>3</v>
      </c>
      <c r="D3" s="41" t="s">
        <v>3</v>
      </c>
      <c r="E3" s="42" t="s">
        <v>3</v>
      </c>
      <c r="F3" s="43" t="s">
        <v>3</v>
      </c>
      <c r="G3" s="43" t="s">
        <v>3</v>
      </c>
      <c r="H3" s="43" t="s">
        <v>3</v>
      </c>
      <c r="I3" s="43" t="s">
        <v>3</v>
      </c>
      <c r="J3" s="43" t="s">
        <v>3</v>
      </c>
      <c r="K3" s="43" t="s">
        <v>3</v>
      </c>
      <c r="L3" s="43" t="s">
        <v>3</v>
      </c>
      <c r="M3" s="43" t="s">
        <v>3</v>
      </c>
      <c r="N3" s="55" t="s">
        <v>3</v>
      </c>
      <c r="O3" s="56" t="s">
        <v>3</v>
      </c>
      <c r="Q3" s="6" t="s">
        <v>4</v>
      </c>
      <c r="R3" s="29" t="s">
        <v>122</v>
      </c>
      <c r="T3" s="15"/>
    </row>
    <row r="4" spans="1:20" ht="18" thickTop="1" thickBot="1" x14ac:dyDescent="0.3">
      <c r="A4" s="1">
        <v>1</v>
      </c>
      <c r="B4" s="40" t="s">
        <v>3</v>
      </c>
      <c r="C4" s="41" t="s">
        <v>3</v>
      </c>
      <c r="D4" s="42" t="s">
        <v>3</v>
      </c>
      <c r="E4" s="40" t="s">
        <v>3</v>
      </c>
      <c r="F4" s="40" t="s">
        <v>3</v>
      </c>
      <c r="G4" s="40" t="s">
        <v>3</v>
      </c>
      <c r="H4" s="40" t="s">
        <v>3</v>
      </c>
      <c r="I4" s="40" t="s">
        <v>3</v>
      </c>
      <c r="J4" s="40" t="s">
        <v>3</v>
      </c>
      <c r="K4" s="40" t="s">
        <v>3</v>
      </c>
      <c r="L4" s="45" t="s">
        <v>3</v>
      </c>
      <c r="M4" s="47" t="s">
        <v>3</v>
      </c>
      <c r="N4" s="53" t="s">
        <v>3</v>
      </c>
      <c r="O4" s="52" t="s">
        <v>3</v>
      </c>
      <c r="Q4" s="6"/>
      <c r="R4" s="7"/>
      <c r="T4" s="15"/>
    </row>
    <row r="5" spans="1:20" ht="17.25" thickTop="1" x14ac:dyDescent="0.25">
      <c r="A5" s="1">
        <v>2</v>
      </c>
      <c r="B5" s="45" t="s">
        <v>3</v>
      </c>
      <c r="C5" s="42" t="s">
        <v>3</v>
      </c>
      <c r="D5" s="40" t="s">
        <v>3</v>
      </c>
      <c r="E5" s="40" t="s">
        <v>3</v>
      </c>
      <c r="F5" s="40" t="s">
        <v>3</v>
      </c>
      <c r="G5" s="40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45" t="s">
        <v>3</v>
      </c>
      <c r="M5" s="44" t="s">
        <v>3</v>
      </c>
      <c r="N5" s="52" t="s">
        <v>3</v>
      </c>
      <c r="O5" s="48" t="s">
        <v>3</v>
      </c>
      <c r="Q5" s="6" t="s">
        <v>5</v>
      </c>
      <c r="R5" s="7">
        <v>2</v>
      </c>
      <c r="T5" s="15"/>
    </row>
    <row r="6" spans="1:20" ht="17.25" thickBot="1" x14ac:dyDescent="0.3">
      <c r="A6" s="1">
        <v>3</v>
      </c>
      <c r="B6" s="41" t="s">
        <v>3</v>
      </c>
      <c r="C6" s="37" t="s">
        <v>3</v>
      </c>
      <c r="D6" s="40" t="s">
        <v>3</v>
      </c>
      <c r="E6" s="40" t="s">
        <v>3</v>
      </c>
      <c r="F6" s="40" t="s">
        <v>3</v>
      </c>
      <c r="G6" s="40" t="s">
        <v>3</v>
      </c>
      <c r="H6" s="40" t="s">
        <v>3</v>
      </c>
      <c r="I6" s="40" t="s">
        <v>3</v>
      </c>
      <c r="J6" s="40" t="s">
        <v>3</v>
      </c>
      <c r="K6" s="40" t="s">
        <v>3</v>
      </c>
      <c r="L6" s="45" t="s">
        <v>3</v>
      </c>
      <c r="M6" s="46" t="s">
        <v>3</v>
      </c>
      <c r="N6" s="50" t="s">
        <v>3</v>
      </c>
      <c r="O6" s="48" t="s">
        <v>3</v>
      </c>
      <c r="Q6" s="6" t="s">
        <v>6</v>
      </c>
      <c r="R6" s="7">
        <v>3</v>
      </c>
      <c r="T6" s="15"/>
    </row>
    <row r="7" spans="1:20" ht="18" thickTop="1" thickBot="1" x14ac:dyDescent="0.3">
      <c r="A7" s="19">
        <v>4</v>
      </c>
      <c r="B7" s="42" t="s">
        <v>3</v>
      </c>
      <c r="C7" s="40" t="s">
        <v>3</v>
      </c>
      <c r="D7" s="40" t="s">
        <v>3</v>
      </c>
      <c r="E7" s="40" t="s">
        <v>3</v>
      </c>
      <c r="F7" s="40" t="s">
        <v>3</v>
      </c>
      <c r="G7" s="40">
        <v>0.204362712832689</v>
      </c>
      <c r="H7" s="60">
        <v>0.20314478383836099</v>
      </c>
      <c r="I7" s="40">
        <v>0.26565899722997899</v>
      </c>
      <c r="J7" s="40" t="s">
        <v>3</v>
      </c>
      <c r="K7" s="40" t="s">
        <v>3</v>
      </c>
      <c r="L7" s="46" t="s">
        <v>3</v>
      </c>
      <c r="M7" s="51" t="s">
        <v>3</v>
      </c>
      <c r="N7" s="48" t="s">
        <v>3</v>
      </c>
      <c r="O7" s="48" t="s">
        <v>3</v>
      </c>
      <c r="Q7" s="6" t="s">
        <v>8</v>
      </c>
      <c r="R7" s="7">
        <v>5</v>
      </c>
      <c r="T7" s="15"/>
    </row>
    <row r="8" spans="1:20" ht="17.25" thickTop="1" x14ac:dyDescent="0.25">
      <c r="A8" s="19">
        <v>5</v>
      </c>
      <c r="B8" s="37" t="s">
        <v>3</v>
      </c>
      <c r="C8" s="40" t="s">
        <v>3</v>
      </c>
      <c r="D8" s="40" t="s">
        <v>3</v>
      </c>
      <c r="E8" s="40">
        <v>0.32944958627969501</v>
      </c>
      <c r="F8" s="40">
        <v>0.25585855601128199</v>
      </c>
      <c r="G8" s="61">
        <v>0.200019988130929</v>
      </c>
      <c r="H8" s="40">
        <v>0.24303902921013601</v>
      </c>
      <c r="I8" s="40">
        <v>0.31815381360345302</v>
      </c>
      <c r="J8" s="40">
        <v>0.42603373383770898</v>
      </c>
      <c r="K8" s="44" t="s">
        <v>3</v>
      </c>
      <c r="L8" s="49" t="s">
        <v>3</v>
      </c>
      <c r="M8" s="40" t="s">
        <v>3</v>
      </c>
      <c r="N8" s="48" t="s">
        <v>3</v>
      </c>
      <c r="O8" s="48" t="s">
        <v>3</v>
      </c>
      <c r="Q8" s="6" t="s">
        <v>9</v>
      </c>
      <c r="R8" s="7">
        <v>35</v>
      </c>
      <c r="S8" s="15"/>
      <c r="T8" s="15"/>
    </row>
    <row r="9" spans="1:20" ht="17.25" thickBot="1" x14ac:dyDescent="0.3">
      <c r="A9" s="19">
        <v>6</v>
      </c>
      <c r="B9" s="37" t="s">
        <v>3</v>
      </c>
      <c r="C9" s="40">
        <v>0.57746080941954103</v>
      </c>
      <c r="D9" s="40">
        <v>0.42035225977629198</v>
      </c>
      <c r="E9" s="40">
        <v>0.32364848988914402</v>
      </c>
      <c r="F9" s="40">
        <v>0.25384717779293903</v>
      </c>
      <c r="G9" s="40">
        <v>0.22229697403137999</v>
      </c>
      <c r="H9" s="40">
        <v>0.29053107643263598</v>
      </c>
      <c r="I9" s="40">
        <v>0.384683696437432</v>
      </c>
      <c r="J9" s="40">
        <v>0.53750017765004898</v>
      </c>
      <c r="K9" s="46">
        <v>0.999999999999999</v>
      </c>
      <c r="L9" s="45" t="s">
        <v>3</v>
      </c>
      <c r="M9" s="40" t="s">
        <v>3</v>
      </c>
      <c r="N9" s="48" t="s">
        <v>3</v>
      </c>
      <c r="O9" s="48" t="s">
        <v>3</v>
      </c>
      <c r="Q9" s="6"/>
      <c r="R9" s="7"/>
      <c r="S9" s="15"/>
      <c r="T9" s="15"/>
    </row>
    <row r="10" spans="1:20" ht="18" thickTop="1" thickBot="1" x14ac:dyDescent="0.3">
      <c r="A10" s="19">
        <v>7</v>
      </c>
      <c r="B10" s="37" t="s">
        <v>3</v>
      </c>
      <c r="C10" s="40">
        <v>0.57077290707986805</v>
      </c>
      <c r="D10" s="40">
        <v>0.41765742042888099</v>
      </c>
      <c r="E10" s="40">
        <v>0.32248547867201999</v>
      </c>
      <c r="F10" s="40">
        <v>0.25334533878147197</v>
      </c>
      <c r="G10" s="40">
        <v>0.26565899722997899</v>
      </c>
      <c r="H10" s="40">
        <v>0.34921214218797603</v>
      </c>
      <c r="I10" s="57">
        <v>0.47560535812825999</v>
      </c>
      <c r="J10" s="46">
        <v>0.74379399765162102</v>
      </c>
      <c r="K10" s="47" t="s">
        <v>3</v>
      </c>
      <c r="L10" s="45" t="s">
        <v>3</v>
      </c>
      <c r="M10" s="40" t="s">
        <v>3</v>
      </c>
      <c r="N10" s="48" t="s">
        <v>3</v>
      </c>
      <c r="O10" s="48" t="s">
        <v>3</v>
      </c>
      <c r="Q10" s="6" t="s">
        <v>10</v>
      </c>
      <c r="R10" s="7">
        <v>0.25</v>
      </c>
      <c r="S10" s="15"/>
      <c r="T10" s="15"/>
    </row>
    <row r="11" spans="1:20" ht="17.25" thickTop="1" x14ac:dyDescent="0.25">
      <c r="A11" s="19">
        <v>8</v>
      </c>
      <c r="B11" s="37" t="s">
        <v>3</v>
      </c>
      <c r="C11" s="17">
        <v>0.56927138660634502</v>
      </c>
      <c r="D11" s="17">
        <v>0.41691899730092002</v>
      </c>
      <c r="E11" s="17">
        <v>0.322144468595217</v>
      </c>
      <c r="F11" s="18">
        <v>0.25319918916645801</v>
      </c>
      <c r="G11" s="17">
        <v>0.31815381360345302</v>
      </c>
      <c r="H11" s="17">
        <v>0.42603373383770898</v>
      </c>
      <c r="I11" s="58">
        <v>0.61994615854521895</v>
      </c>
      <c r="J11" s="47" t="s">
        <v>3</v>
      </c>
      <c r="K11" s="40" t="s">
        <v>3</v>
      </c>
      <c r="L11" s="45" t="s">
        <v>3</v>
      </c>
      <c r="M11" s="40" t="s">
        <v>3</v>
      </c>
      <c r="N11" s="48" t="s">
        <v>3</v>
      </c>
      <c r="O11" s="48" t="s">
        <v>3</v>
      </c>
      <c r="Q11" s="6" t="s">
        <v>11</v>
      </c>
      <c r="R11" s="29" t="s">
        <v>119</v>
      </c>
      <c r="S11" s="15"/>
      <c r="T11" s="15"/>
    </row>
    <row r="12" spans="1:20" ht="17.25" thickBot="1" x14ac:dyDescent="0.3">
      <c r="A12" s="19">
        <v>9</v>
      </c>
      <c r="B12" s="37" t="s">
        <v>3</v>
      </c>
      <c r="C12" s="17">
        <v>0.56879285292622594</v>
      </c>
      <c r="D12" s="17">
        <v>0.41668052604604999</v>
      </c>
      <c r="E12" s="17">
        <v>0.32203755532140199</v>
      </c>
      <c r="F12" s="17">
        <v>0.29053107643263598</v>
      </c>
      <c r="G12" s="17">
        <v>0.384683696437432</v>
      </c>
      <c r="H12" s="59">
        <v>0.53750017765004898</v>
      </c>
      <c r="I12" s="38">
        <v>0.999999999999999</v>
      </c>
      <c r="J12" s="40" t="s">
        <v>3</v>
      </c>
      <c r="K12" s="40" t="s">
        <v>3</v>
      </c>
      <c r="L12" s="45" t="s">
        <v>3</v>
      </c>
      <c r="M12" s="40" t="s">
        <v>3</v>
      </c>
      <c r="N12" s="48" t="s">
        <v>3</v>
      </c>
      <c r="O12" s="48" t="s">
        <v>3</v>
      </c>
      <c r="Q12" s="6" t="s">
        <v>12</v>
      </c>
      <c r="R12" s="29" t="s">
        <v>120</v>
      </c>
      <c r="S12" s="15"/>
      <c r="T12" s="15"/>
    </row>
    <row r="13" spans="1:20" ht="18" thickTop="1" thickBot="1" x14ac:dyDescent="0.3">
      <c r="A13" s="19">
        <v>10</v>
      </c>
      <c r="B13" s="37" t="s">
        <v>3</v>
      </c>
      <c r="C13" s="17">
        <v>0.56862809843066897</v>
      </c>
      <c r="D13" s="17">
        <v>0.41660167904883699</v>
      </c>
      <c r="E13" s="59">
        <v>0.322004486481832</v>
      </c>
      <c r="F13" s="17">
        <v>0.34921214218797603</v>
      </c>
      <c r="G13" s="17">
        <v>0.47560535812825999</v>
      </c>
      <c r="H13" s="39">
        <v>0.74379399765162102</v>
      </c>
      <c r="I13" s="20" t="s">
        <v>3</v>
      </c>
      <c r="J13" s="40" t="s">
        <v>3</v>
      </c>
      <c r="K13" s="40" t="s">
        <v>3</v>
      </c>
      <c r="L13" s="45" t="s">
        <v>3</v>
      </c>
      <c r="M13" s="40" t="s">
        <v>3</v>
      </c>
      <c r="N13" s="48" t="s">
        <v>3</v>
      </c>
      <c r="O13" s="48" t="s">
        <v>3</v>
      </c>
      <c r="Q13" s="6" t="s">
        <v>13</v>
      </c>
      <c r="R13" s="29" t="s">
        <v>121</v>
      </c>
      <c r="S13" s="15"/>
      <c r="T13" s="15"/>
    </row>
    <row r="14" spans="1:20" ht="17.25" thickTop="1" x14ac:dyDescent="0.25">
      <c r="A14" s="19">
        <v>11</v>
      </c>
      <c r="B14" s="37">
        <v>1</v>
      </c>
      <c r="C14" s="17">
        <v>0.56857147492077997</v>
      </c>
      <c r="D14" s="17">
        <v>0.41657627427469401</v>
      </c>
      <c r="E14" s="18">
        <v>0.32199466241243102</v>
      </c>
      <c r="F14" s="17">
        <v>0.42603373383770898</v>
      </c>
      <c r="G14" s="58">
        <v>0.61994615854521895</v>
      </c>
      <c r="H14" s="20" t="s">
        <v>3</v>
      </c>
      <c r="I14" s="17" t="s">
        <v>3</v>
      </c>
      <c r="J14" s="40" t="s">
        <v>3</v>
      </c>
      <c r="K14" s="40" t="s">
        <v>3</v>
      </c>
      <c r="L14" s="45" t="s">
        <v>3</v>
      </c>
      <c r="M14" s="40" t="s">
        <v>3</v>
      </c>
      <c r="N14" s="48" t="s">
        <v>3</v>
      </c>
      <c r="O14" s="48" t="s">
        <v>3</v>
      </c>
      <c r="Q14" s="6"/>
      <c r="R14" s="7"/>
      <c r="S14" s="15"/>
      <c r="T14" s="15"/>
    </row>
    <row r="15" spans="1:20" ht="17.25" thickBot="1" x14ac:dyDescent="0.3">
      <c r="A15" s="19">
        <v>12</v>
      </c>
      <c r="B15" s="37">
        <v>1</v>
      </c>
      <c r="C15" s="17">
        <v>0.56855263284978097</v>
      </c>
      <c r="D15" s="17">
        <v>0.41656845007118698</v>
      </c>
      <c r="E15" s="17">
        <v>0.384683696437432</v>
      </c>
      <c r="F15" s="59">
        <v>0.53750017765004898</v>
      </c>
      <c r="G15" s="38">
        <v>0.999999999999999</v>
      </c>
      <c r="H15" s="17" t="s">
        <v>3</v>
      </c>
      <c r="I15" s="17" t="s">
        <v>3</v>
      </c>
      <c r="J15" s="40" t="s">
        <v>3</v>
      </c>
      <c r="K15" s="40" t="s">
        <v>3</v>
      </c>
      <c r="L15" s="45" t="s">
        <v>3</v>
      </c>
      <c r="M15" s="40" t="s">
        <v>3</v>
      </c>
      <c r="N15" s="48" t="s">
        <v>3</v>
      </c>
      <c r="O15" s="48" t="s">
        <v>3</v>
      </c>
      <c r="Q15" s="6" t="s">
        <v>14</v>
      </c>
      <c r="R15" s="7">
        <v>0.7</v>
      </c>
      <c r="S15" s="15"/>
      <c r="T15" s="15"/>
    </row>
    <row r="16" spans="1:20" ht="18" thickTop="1" thickBot="1" x14ac:dyDescent="0.3">
      <c r="A16" s="19">
        <v>13</v>
      </c>
      <c r="B16" s="37">
        <v>1</v>
      </c>
      <c r="C16" s="17">
        <v>0.56854662993587202</v>
      </c>
      <c r="D16" s="18">
        <v>0.41656615163602201</v>
      </c>
      <c r="E16" s="17">
        <v>0.47560535812825999</v>
      </c>
      <c r="F16" s="39">
        <v>0.74379399765162102</v>
      </c>
      <c r="G16" s="20" t="s">
        <v>3</v>
      </c>
      <c r="H16" s="17" t="s">
        <v>3</v>
      </c>
      <c r="I16" s="17" t="s">
        <v>3</v>
      </c>
      <c r="J16" s="40" t="s">
        <v>3</v>
      </c>
      <c r="K16" s="40" t="s">
        <v>3</v>
      </c>
      <c r="L16" s="45" t="s">
        <v>3</v>
      </c>
      <c r="M16" s="40" t="s">
        <v>3</v>
      </c>
      <c r="N16" s="48" t="s">
        <v>3</v>
      </c>
      <c r="O16" s="48" t="s">
        <v>3</v>
      </c>
      <c r="Q16" s="6" t="s">
        <v>15</v>
      </c>
      <c r="R16" s="7">
        <v>0.98</v>
      </c>
      <c r="S16" s="15"/>
      <c r="T16" s="15"/>
    </row>
    <row r="17" spans="1:20" ht="17.25" thickTop="1" x14ac:dyDescent="0.25">
      <c r="A17" s="19">
        <v>14</v>
      </c>
      <c r="B17" s="37">
        <v>1</v>
      </c>
      <c r="C17" s="17">
        <v>0.56854484285028695</v>
      </c>
      <c r="D17" s="17">
        <v>0.42603373383770898</v>
      </c>
      <c r="E17" s="58">
        <v>0.61994615854521895</v>
      </c>
      <c r="F17" s="20" t="s">
        <v>3</v>
      </c>
      <c r="G17" s="17" t="s">
        <v>3</v>
      </c>
      <c r="H17" s="17" t="s">
        <v>3</v>
      </c>
      <c r="I17" s="17" t="s">
        <v>3</v>
      </c>
      <c r="J17" s="40" t="s">
        <v>3</v>
      </c>
      <c r="K17" s="40" t="s">
        <v>3</v>
      </c>
      <c r="L17" s="45" t="s">
        <v>3</v>
      </c>
      <c r="M17" s="40" t="s">
        <v>3</v>
      </c>
      <c r="N17" s="48" t="s">
        <v>3</v>
      </c>
      <c r="O17" s="48" t="s">
        <v>3</v>
      </c>
      <c r="Q17" s="6"/>
      <c r="R17" s="7"/>
      <c r="S17" s="15"/>
      <c r="T17" s="15"/>
    </row>
    <row r="18" spans="1:20" ht="17.25" thickBot="1" x14ac:dyDescent="0.3">
      <c r="A18" s="19">
        <v>15</v>
      </c>
      <c r="B18" s="37">
        <v>1</v>
      </c>
      <c r="C18" s="17">
        <v>0.56854431851951803</v>
      </c>
      <c r="D18" s="59">
        <v>0.53750017765004898</v>
      </c>
      <c r="E18" s="38">
        <v>0.999999999999999</v>
      </c>
      <c r="F18" s="17" t="s">
        <v>3</v>
      </c>
      <c r="G18" s="17" t="s">
        <v>3</v>
      </c>
      <c r="H18" s="17" t="s">
        <v>3</v>
      </c>
      <c r="I18" s="17" t="s">
        <v>3</v>
      </c>
      <c r="J18" s="40" t="s">
        <v>3</v>
      </c>
      <c r="K18" s="40" t="s">
        <v>3</v>
      </c>
      <c r="L18" s="45" t="s">
        <v>3</v>
      </c>
      <c r="M18" s="40" t="s">
        <v>3</v>
      </c>
      <c r="N18" s="48" t="s">
        <v>3</v>
      </c>
      <c r="O18" s="48" t="s">
        <v>3</v>
      </c>
      <c r="Q18" s="8" t="s">
        <v>16</v>
      </c>
      <c r="R18" s="9">
        <v>50</v>
      </c>
      <c r="S18" s="15"/>
      <c r="T18" s="15"/>
    </row>
    <row r="19" spans="1:20" ht="18" thickTop="1" thickBot="1" x14ac:dyDescent="0.3">
      <c r="A19" s="19">
        <v>16</v>
      </c>
      <c r="B19" s="37">
        <v>1</v>
      </c>
      <c r="C19" s="18">
        <v>0.56854419908036602</v>
      </c>
      <c r="D19" s="39">
        <v>0.74379399765162102</v>
      </c>
      <c r="E19" s="20" t="s">
        <v>3</v>
      </c>
      <c r="F19" s="17" t="s">
        <v>3</v>
      </c>
      <c r="G19" s="17" t="s">
        <v>3</v>
      </c>
      <c r="H19" s="17" t="s">
        <v>3</v>
      </c>
      <c r="I19" s="17" t="s">
        <v>3</v>
      </c>
      <c r="J19" s="40" t="s">
        <v>3</v>
      </c>
      <c r="K19" s="40" t="s">
        <v>3</v>
      </c>
      <c r="L19" s="45" t="s">
        <v>3</v>
      </c>
      <c r="M19" s="40" t="s">
        <v>3</v>
      </c>
      <c r="N19" s="48" t="s">
        <v>3</v>
      </c>
      <c r="O19" s="48" t="s">
        <v>3</v>
      </c>
      <c r="Q19" s="6"/>
      <c r="R19" s="7"/>
      <c r="S19" s="15"/>
      <c r="T19" s="15"/>
    </row>
    <row r="20" spans="1:20" ht="17.25" thickTop="1" x14ac:dyDescent="0.25">
      <c r="A20" s="19">
        <v>17</v>
      </c>
      <c r="B20" s="37">
        <v>1</v>
      </c>
      <c r="C20" s="58">
        <v>0.61994615854521895</v>
      </c>
      <c r="D20" s="20" t="s">
        <v>3</v>
      </c>
      <c r="E20" s="17" t="s">
        <v>3</v>
      </c>
      <c r="F20" s="17" t="s">
        <v>3</v>
      </c>
      <c r="G20" s="17" t="s">
        <v>3</v>
      </c>
      <c r="H20" s="17" t="s">
        <v>3</v>
      </c>
      <c r="I20" s="17" t="s">
        <v>3</v>
      </c>
      <c r="J20" s="40" t="s">
        <v>3</v>
      </c>
      <c r="K20" s="40" t="s">
        <v>3</v>
      </c>
      <c r="L20" s="45" t="s">
        <v>3</v>
      </c>
      <c r="M20" s="40" t="s">
        <v>3</v>
      </c>
      <c r="N20" s="48" t="s">
        <v>3</v>
      </c>
      <c r="O20" s="48" t="s">
        <v>3</v>
      </c>
      <c r="Q20" s="6" t="s">
        <v>17</v>
      </c>
      <c r="R20" s="7"/>
      <c r="S20" s="15"/>
      <c r="T20" s="15"/>
    </row>
    <row r="21" spans="1:20" ht="17.25" thickBot="1" x14ac:dyDescent="0.3">
      <c r="A21" s="19">
        <v>18</v>
      </c>
      <c r="B21" s="37">
        <v>1</v>
      </c>
      <c r="C21" s="38">
        <v>0.999999999999999</v>
      </c>
      <c r="D21" s="17" t="s">
        <v>3</v>
      </c>
      <c r="E21" s="17" t="s">
        <v>3</v>
      </c>
      <c r="F21" s="17" t="s">
        <v>3</v>
      </c>
      <c r="G21" s="17" t="s">
        <v>3</v>
      </c>
      <c r="H21" s="17" t="s">
        <v>3</v>
      </c>
      <c r="I21" s="17" t="s">
        <v>3</v>
      </c>
      <c r="J21" s="40" t="s">
        <v>3</v>
      </c>
      <c r="K21" s="40" t="s">
        <v>3</v>
      </c>
      <c r="L21" s="45" t="s">
        <v>3</v>
      </c>
      <c r="M21" s="40" t="s">
        <v>3</v>
      </c>
      <c r="N21" s="48" t="s">
        <v>3</v>
      </c>
      <c r="O21" s="48" t="s">
        <v>3</v>
      </c>
      <c r="Q21" s="10" t="s">
        <v>18</v>
      </c>
      <c r="R21" s="11"/>
      <c r="S21" s="15"/>
      <c r="T21" s="15"/>
    </row>
    <row r="22" spans="1:20" ht="18" thickTop="1" thickBot="1" x14ac:dyDescent="0.3">
      <c r="A22" s="19">
        <v>19</v>
      </c>
      <c r="B22" s="36">
        <v>1</v>
      </c>
      <c r="C22" s="20" t="s">
        <v>3</v>
      </c>
      <c r="D22" s="17" t="s">
        <v>3</v>
      </c>
      <c r="E22" s="17" t="s">
        <v>3</v>
      </c>
      <c r="F22" s="17" t="s">
        <v>3</v>
      </c>
      <c r="G22" s="17" t="s">
        <v>3</v>
      </c>
      <c r="H22" s="17" t="s">
        <v>3</v>
      </c>
      <c r="I22" s="17" t="s">
        <v>3</v>
      </c>
      <c r="J22" s="40" t="s">
        <v>3</v>
      </c>
      <c r="K22" s="40" t="s">
        <v>3</v>
      </c>
      <c r="L22" s="45" t="s">
        <v>3</v>
      </c>
      <c r="M22" s="40" t="s">
        <v>3</v>
      </c>
      <c r="N22" s="40" t="s">
        <v>3</v>
      </c>
      <c r="O22" s="48" t="s">
        <v>3</v>
      </c>
      <c r="Q22" s="34"/>
      <c r="R22" s="2"/>
      <c r="S22" s="15"/>
      <c r="T22" s="15"/>
    </row>
    <row r="23" spans="1:20" ht="17.25" thickTop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"/>
      <c r="N23" s="2"/>
      <c r="Q23" s="2"/>
      <c r="R23" s="2"/>
      <c r="S23" s="15"/>
      <c r="T23" s="15"/>
    </row>
    <row r="24" spans="1:2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"/>
      <c r="N24" s="2"/>
      <c r="Q24" s="16" t="s">
        <v>2</v>
      </c>
      <c r="R24" s="15"/>
      <c r="S24" s="15"/>
      <c r="T24" s="15"/>
    </row>
    <row r="25" spans="1:2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"/>
      <c r="N25" s="12"/>
      <c r="Q25" s="2">
        <v>140</v>
      </c>
      <c r="R25" s="15"/>
      <c r="S25" s="15"/>
      <c r="T25" s="15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Q26" s="15"/>
      <c r="R26" s="15"/>
      <c r="S26" s="15"/>
      <c r="T26" s="15"/>
    </row>
    <row r="27" spans="1:20" x14ac:dyDescent="0.25">
      <c r="A27" s="2"/>
      <c r="B27" s="13" t="s">
        <v>41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Q27" s="15"/>
      <c r="R27" s="15"/>
      <c r="S27" s="15"/>
      <c r="T27" s="15"/>
    </row>
    <row r="28" spans="1:2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Q28" s="15" t="s">
        <v>7</v>
      </c>
      <c r="R28" s="15"/>
      <c r="S28" s="15"/>
      <c r="T28" s="15"/>
    </row>
    <row r="29" spans="1:20" x14ac:dyDescent="0.25">
      <c r="A29" s="14"/>
      <c r="B29" s="2" t="s">
        <v>19</v>
      </c>
      <c r="C29" s="2"/>
      <c r="D29" s="2"/>
      <c r="E29" s="2"/>
      <c r="F29" s="2"/>
      <c r="G29" s="14"/>
      <c r="H29" s="14"/>
      <c r="I29" s="14"/>
      <c r="J29" s="14"/>
      <c r="K29" s="14"/>
      <c r="L29" s="14"/>
      <c r="M29" s="14"/>
      <c r="N29" s="14"/>
      <c r="Q29" s="15">
        <f>H7-G8</f>
        <v>3.1247957074319876E-3</v>
      </c>
      <c r="R29" s="15"/>
      <c r="S29" s="15"/>
      <c r="T29" s="15"/>
    </row>
    <row r="30" spans="1:20" x14ac:dyDescent="0.25">
      <c r="A30" s="14"/>
      <c r="B30" s="2" t="s">
        <v>20</v>
      </c>
      <c r="C30" s="2"/>
      <c r="D30" s="2"/>
      <c r="E30" s="2"/>
      <c r="F30" s="2"/>
      <c r="G30" s="14"/>
      <c r="H30" s="14"/>
      <c r="I30" s="14"/>
      <c r="J30" s="14"/>
      <c r="K30" s="14"/>
      <c r="L30" s="14"/>
      <c r="M30" s="14"/>
      <c r="N30" s="14"/>
      <c r="P30" s="14"/>
      <c r="Q30" s="14"/>
      <c r="R30" s="15"/>
      <c r="S30" s="15"/>
      <c r="T30" s="15"/>
    </row>
    <row r="31" spans="1:20" x14ac:dyDescent="0.25">
      <c r="A31" s="14"/>
      <c r="B31" s="2" t="s">
        <v>21</v>
      </c>
      <c r="C31" s="2"/>
      <c r="D31" s="2"/>
      <c r="E31" s="2"/>
      <c r="F31" s="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  <c r="R31" s="15"/>
      <c r="S31" s="15"/>
      <c r="T31" s="15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topLeftCell="O1" workbookViewId="0">
      <selection activeCell="X25" sqref="X25"/>
    </sheetView>
  </sheetViews>
  <sheetFormatPr defaultRowHeight="16.5" x14ac:dyDescent="0.25"/>
  <cols>
    <col min="1" max="6" width="9" style="34"/>
    <col min="7" max="7" width="8.25" style="34" customWidth="1"/>
    <col min="8" max="8" width="9" style="34"/>
    <col min="9" max="9" width="12" style="34" customWidth="1"/>
    <col min="10" max="10" width="13.5" style="34" bestFit="1" customWidth="1"/>
    <col min="11" max="16" width="9" style="34"/>
    <col min="17" max="17" width="9.25" style="34" customWidth="1"/>
    <col min="18" max="18" width="12.25" style="34" customWidth="1"/>
    <col min="19" max="21" width="9" style="34"/>
    <col min="22" max="22" width="40.25" style="34" customWidth="1"/>
    <col min="23" max="23" width="15.125" style="34" customWidth="1"/>
    <col min="24" max="262" width="9" style="34"/>
    <col min="263" max="263" width="8.25" style="34" customWidth="1"/>
    <col min="264" max="264" width="9" style="34"/>
    <col min="265" max="265" width="10.875" style="34" customWidth="1"/>
    <col min="266" max="518" width="9" style="34"/>
    <col min="519" max="519" width="8.25" style="34" customWidth="1"/>
    <col min="520" max="520" width="9" style="34"/>
    <col min="521" max="521" width="10.875" style="34" customWidth="1"/>
    <col min="522" max="774" width="9" style="34"/>
    <col min="775" max="775" width="8.25" style="34" customWidth="1"/>
    <col min="776" max="776" width="9" style="34"/>
    <col min="777" max="777" width="10.875" style="34" customWidth="1"/>
    <col min="778" max="1030" width="9" style="34"/>
    <col min="1031" max="1031" width="8.25" style="34" customWidth="1"/>
    <col min="1032" max="1032" width="9" style="34"/>
    <col min="1033" max="1033" width="10.875" style="34" customWidth="1"/>
    <col min="1034" max="1286" width="9" style="34"/>
    <col min="1287" max="1287" width="8.25" style="34" customWidth="1"/>
    <col min="1288" max="1288" width="9" style="34"/>
    <col min="1289" max="1289" width="10.875" style="34" customWidth="1"/>
    <col min="1290" max="1542" width="9" style="34"/>
    <col min="1543" max="1543" width="8.25" style="34" customWidth="1"/>
    <col min="1544" max="1544" width="9" style="34"/>
    <col min="1545" max="1545" width="10.875" style="34" customWidth="1"/>
    <col min="1546" max="1798" width="9" style="34"/>
    <col min="1799" max="1799" width="8.25" style="34" customWidth="1"/>
    <col min="1800" max="1800" width="9" style="34"/>
    <col min="1801" max="1801" width="10.875" style="34" customWidth="1"/>
    <col min="1802" max="2054" width="9" style="34"/>
    <col min="2055" max="2055" width="8.25" style="34" customWidth="1"/>
    <col min="2056" max="2056" width="9" style="34"/>
    <col min="2057" max="2057" width="10.875" style="34" customWidth="1"/>
    <col min="2058" max="2310" width="9" style="34"/>
    <col min="2311" max="2311" width="8.25" style="34" customWidth="1"/>
    <col min="2312" max="2312" width="9" style="34"/>
    <col min="2313" max="2313" width="10.875" style="34" customWidth="1"/>
    <col min="2314" max="2566" width="9" style="34"/>
    <col min="2567" max="2567" width="8.25" style="34" customWidth="1"/>
    <col min="2568" max="2568" width="9" style="34"/>
    <col min="2569" max="2569" width="10.875" style="34" customWidth="1"/>
    <col min="2570" max="2822" width="9" style="34"/>
    <col min="2823" max="2823" width="8.25" style="34" customWidth="1"/>
    <col min="2824" max="2824" width="9" style="34"/>
    <col min="2825" max="2825" width="10.875" style="34" customWidth="1"/>
    <col min="2826" max="3078" width="9" style="34"/>
    <col min="3079" max="3079" width="8.25" style="34" customWidth="1"/>
    <col min="3080" max="3080" width="9" style="34"/>
    <col min="3081" max="3081" width="10.875" style="34" customWidth="1"/>
    <col min="3082" max="3334" width="9" style="34"/>
    <col min="3335" max="3335" width="8.25" style="34" customWidth="1"/>
    <col min="3336" max="3336" width="9" style="34"/>
    <col min="3337" max="3337" width="10.875" style="34" customWidth="1"/>
    <col min="3338" max="3590" width="9" style="34"/>
    <col min="3591" max="3591" width="8.25" style="34" customWidth="1"/>
    <col min="3592" max="3592" width="9" style="34"/>
    <col min="3593" max="3593" width="10.875" style="34" customWidth="1"/>
    <col min="3594" max="3846" width="9" style="34"/>
    <col min="3847" max="3847" width="8.25" style="34" customWidth="1"/>
    <col min="3848" max="3848" width="9" style="34"/>
    <col min="3849" max="3849" width="10.875" style="34" customWidth="1"/>
    <col min="3850" max="4102" width="9" style="34"/>
    <col min="4103" max="4103" width="8.25" style="34" customWidth="1"/>
    <col min="4104" max="4104" width="9" style="34"/>
    <col min="4105" max="4105" width="10.875" style="34" customWidth="1"/>
    <col min="4106" max="4358" width="9" style="34"/>
    <col min="4359" max="4359" width="8.25" style="34" customWidth="1"/>
    <col min="4360" max="4360" width="9" style="34"/>
    <col min="4361" max="4361" width="10.875" style="34" customWidth="1"/>
    <col min="4362" max="4614" width="9" style="34"/>
    <col min="4615" max="4615" width="8.25" style="34" customWidth="1"/>
    <col min="4616" max="4616" width="9" style="34"/>
    <col min="4617" max="4617" width="10.875" style="34" customWidth="1"/>
    <col min="4618" max="4870" width="9" style="34"/>
    <col min="4871" max="4871" width="8.25" style="34" customWidth="1"/>
    <col min="4872" max="4872" width="9" style="34"/>
    <col min="4873" max="4873" width="10.875" style="34" customWidth="1"/>
    <col min="4874" max="5126" width="9" style="34"/>
    <col min="5127" max="5127" width="8.25" style="34" customWidth="1"/>
    <col min="5128" max="5128" width="9" style="34"/>
    <col min="5129" max="5129" width="10.875" style="34" customWidth="1"/>
    <col min="5130" max="5382" width="9" style="34"/>
    <col min="5383" max="5383" width="8.25" style="34" customWidth="1"/>
    <col min="5384" max="5384" width="9" style="34"/>
    <col min="5385" max="5385" width="10.875" style="34" customWidth="1"/>
    <col min="5386" max="5638" width="9" style="34"/>
    <col min="5639" max="5639" width="8.25" style="34" customWidth="1"/>
    <col min="5640" max="5640" width="9" style="34"/>
    <col min="5641" max="5641" width="10.875" style="34" customWidth="1"/>
    <col min="5642" max="5894" width="9" style="34"/>
    <col min="5895" max="5895" width="8.25" style="34" customWidth="1"/>
    <col min="5896" max="5896" width="9" style="34"/>
    <col min="5897" max="5897" width="10.875" style="34" customWidth="1"/>
    <col min="5898" max="6150" width="9" style="34"/>
    <col min="6151" max="6151" width="8.25" style="34" customWidth="1"/>
    <col min="6152" max="6152" width="9" style="34"/>
    <col min="6153" max="6153" width="10.875" style="34" customWidth="1"/>
    <col min="6154" max="6406" width="9" style="34"/>
    <col min="6407" max="6407" width="8.25" style="34" customWidth="1"/>
    <col min="6408" max="6408" width="9" style="34"/>
    <col min="6409" max="6409" width="10.875" style="34" customWidth="1"/>
    <col min="6410" max="6662" width="9" style="34"/>
    <col min="6663" max="6663" width="8.25" style="34" customWidth="1"/>
    <col min="6664" max="6664" width="9" style="34"/>
    <col min="6665" max="6665" width="10.875" style="34" customWidth="1"/>
    <col min="6666" max="6918" width="9" style="34"/>
    <col min="6919" max="6919" width="8.25" style="34" customWidth="1"/>
    <col min="6920" max="6920" width="9" style="34"/>
    <col min="6921" max="6921" width="10.875" style="34" customWidth="1"/>
    <col min="6922" max="7174" width="9" style="34"/>
    <col min="7175" max="7175" width="8.25" style="34" customWidth="1"/>
    <col min="7176" max="7176" width="9" style="34"/>
    <col min="7177" max="7177" width="10.875" style="34" customWidth="1"/>
    <col min="7178" max="7430" width="9" style="34"/>
    <col min="7431" max="7431" width="8.25" style="34" customWidth="1"/>
    <col min="7432" max="7432" width="9" style="34"/>
    <col min="7433" max="7433" width="10.875" style="34" customWidth="1"/>
    <col min="7434" max="7686" width="9" style="34"/>
    <col min="7687" max="7687" width="8.25" style="34" customWidth="1"/>
    <col min="7688" max="7688" width="9" style="34"/>
    <col min="7689" max="7689" width="10.875" style="34" customWidth="1"/>
    <col min="7690" max="7942" width="9" style="34"/>
    <col min="7943" max="7943" width="8.25" style="34" customWidth="1"/>
    <col min="7944" max="7944" width="9" style="34"/>
    <col min="7945" max="7945" width="10.875" style="34" customWidth="1"/>
    <col min="7946" max="8198" width="9" style="34"/>
    <col min="8199" max="8199" width="8.25" style="34" customWidth="1"/>
    <col min="8200" max="8200" width="9" style="34"/>
    <col min="8201" max="8201" width="10.875" style="34" customWidth="1"/>
    <col min="8202" max="8454" width="9" style="34"/>
    <col min="8455" max="8455" width="8.25" style="34" customWidth="1"/>
    <col min="8456" max="8456" width="9" style="34"/>
    <col min="8457" max="8457" width="10.875" style="34" customWidth="1"/>
    <col min="8458" max="8710" width="9" style="34"/>
    <col min="8711" max="8711" width="8.25" style="34" customWidth="1"/>
    <col min="8712" max="8712" width="9" style="34"/>
    <col min="8713" max="8713" width="10.875" style="34" customWidth="1"/>
    <col min="8714" max="8966" width="9" style="34"/>
    <col min="8967" max="8967" width="8.25" style="34" customWidth="1"/>
    <col min="8968" max="8968" width="9" style="34"/>
    <col min="8969" max="8969" width="10.875" style="34" customWidth="1"/>
    <col min="8970" max="9222" width="9" style="34"/>
    <col min="9223" max="9223" width="8.25" style="34" customWidth="1"/>
    <col min="9224" max="9224" width="9" style="34"/>
    <col min="9225" max="9225" width="10.875" style="34" customWidth="1"/>
    <col min="9226" max="9478" width="9" style="34"/>
    <col min="9479" max="9479" width="8.25" style="34" customWidth="1"/>
    <col min="9480" max="9480" width="9" style="34"/>
    <col min="9481" max="9481" width="10.875" style="34" customWidth="1"/>
    <col min="9482" max="9734" width="9" style="34"/>
    <col min="9735" max="9735" width="8.25" style="34" customWidth="1"/>
    <col min="9736" max="9736" width="9" style="34"/>
    <col min="9737" max="9737" width="10.875" style="34" customWidth="1"/>
    <col min="9738" max="9990" width="9" style="34"/>
    <col min="9991" max="9991" width="8.25" style="34" customWidth="1"/>
    <col min="9992" max="9992" width="9" style="34"/>
    <col min="9993" max="9993" width="10.875" style="34" customWidth="1"/>
    <col min="9994" max="10246" width="9" style="34"/>
    <col min="10247" max="10247" width="8.25" style="34" customWidth="1"/>
    <col min="10248" max="10248" width="9" style="34"/>
    <col min="10249" max="10249" width="10.875" style="34" customWidth="1"/>
    <col min="10250" max="10502" width="9" style="34"/>
    <col min="10503" max="10503" width="8.25" style="34" customWidth="1"/>
    <col min="10504" max="10504" width="9" style="34"/>
    <col min="10505" max="10505" width="10.875" style="34" customWidth="1"/>
    <col min="10506" max="10758" width="9" style="34"/>
    <col min="10759" max="10759" width="8.25" style="34" customWidth="1"/>
    <col min="10760" max="10760" width="9" style="34"/>
    <col min="10761" max="10761" width="10.875" style="34" customWidth="1"/>
    <col min="10762" max="11014" width="9" style="34"/>
    <col min="11015" max="11015" width="8.25" style="34" customWidth="1"/>
    <col min="11016" max="11016" width="9" style="34"/>
    <col min="11017" max="11017" width="10.875" style="34" customWidth="1"/>
    <col min="11018" max="11270" width="9" style="34"/>
    <col min="11271" max="11271" width="8.25" style="34" customWidth="1"/>
    <col min="11272" max="11272" width="9" style="34"/>
    <col min="11273" max="11273" width="10.875" style="34" customWidth="1"/>
    <col min="11274" max="11526" width="9" style="34"/>
    <col min="11527" max="11527" width="8.25" style="34" customWidth="1"/>
    <col min="11528" max="11528" width="9" style="34"/>
    <col min="11529" max="11529" width="10.875" style="34" customWidth="1"/>
    <col min="11530" max="11782" width="9" style="34"/>
    <col min="11783" max="11783" width="8.25" style="34" customWidth="1"/>
    <col min="11784" max="11784" width="9" style="34"/>
    <col min="11785" max="11785" width="10.875" style="34" customWidth="1"/>
    <col min="11786" max="12038" width="9" style="34"/>
    <col min="12039" max="12039" width="8.25" style="34" customWidth="1"/>
    <col min="12040" max="12040" width="9" style="34"/>
    <col min="12041" max="12041" width="10.875" style="34" customWidth="1"/>
    <col min="12042" max="12294" width="9" style="34"/>
    <col min="12295" max="12295" width="8.25" style="34" customWidth="1"/>
    <col min="12296" max="12296" width="9" style="34"/>
    <col min="12297" max="12297" width="10.875" style="34" customWidth="1"/>
    <col min="12298" max="12550" width="9" style="34"/>
    <col min="12551" max="12551" width="8.25" style="34" customWidth="1"/>
    <col min="12552" max="12552" width="9" style="34"/>
    <col min="12553" max="12553" width="10.875" style="34" customWidth="1"/>
    <col min="12554" max="12806" width="9" style="34"/>
    <col min="12807" max="12807" width="8.25" style="34" customWidth="1"/>
    <col min="12808" max="12808" width="9" style="34"/>
    <col min="12809" max="12809" width="10.875" style="34" customWidth="1"/>
    <col min="12810" max="13062" width="9" style="34"/>
    <col min="13063" max="13063" width="8.25" style="34" customWidth="1"/>
    <col min="13064" max="13064" width="9" style="34"/>
    <col min="13065" max="13065" width="10.875" style="34" customWidth="1"/>
    <col min="13066" max="13318" width="9" style="34"/>
    <col min="13319" max="13319" width="8.25" style="34" customWidth="1"/>
    <col min="13320" max="13320" width="9" style="34"/>
    <col min="13321" max="13321" width="10.875" style="34" customWidth="1"/>
    <col min="13322" max="13574" width="9" style="34"/>
    <col min="13575" max="13575" width="8.25" style="34" customWidth="1"/>
    <col min="13576" max="13576" width="9" style="34"/>
    <col min="13577" max="13577" width="10.875" style="34" customWidth="1"/>
    <col min="13578" max="13830" width="9" style="34"/>
    <col min="13831" max="13831" width="8.25" style="34" customWidth="1"/>
    <col min="13832" max="13832" width="9" style="34"/>
    <col min="13833" max="13833" width="10.875" style="34" customWidth="1"/>
    <col min="13834" max="14086" width="9" style="34"/>
    <col min="14087" max="14087" width="8.25" style="34" customWidth="1"/>
    <col min="14088" max="14088" width="9" style="34"/>
    <col min="14089" max="14089" width="10.875" style="34" customWidth="1"/>
    <col min="14090" max="14342" width="9" style="34"/>
    <col min="14343" max="14343" width="8.25" style="34" customWidth="1"/>
    <col min="14344" max="14344" width="9" style="34"/>
    <col min="14345" max="14345" width="10.875" style="34" customWidth="1"/>
    <col min="14346" max="14598" width="9" style="34"/>
    <col min="14599" max="14599" width="8.25" style="34" customWidth="1"/>
    <col min="14600" max="14600" width="9" style="34"/>
    <col min="14601" max="14601" width="10.875" style="34" customWidth="1"/>
    <col min="14602" max="14854" width="9" style="34"/>
    <col min="14855" max="14855" width="8.25" style="34" customWidth="1"/>
    <col min="14856" max="14856" width="9" style="34"/>
    <col min="14857" max="14857" width="10.875" style="34" customWidth="1"/>
    <col min="14858" max="15110" width="9" style="34"/>
    <col min="15111" max="15111" width="8.25" style="34" customWidth="1"/>
    <col min="15112" max="15112" width="9" style="34"/>
    <col min="15113" max="15113" width="10.875" style="34" customWidth="1"/>
    <col min="15114" max="15366" width="9" style="34"/>
    <col min="15367" max="15367" width="8.25" style="34" customWidth="1"/>
    <col min="15368" max="15368" width="9" style="34"/>
    <col min="15369" max="15369" width="10.875" style="34" customWidth="1"/>
    <col min="15370" max="15622" width="9" style="34"/>
    <col min="15623" max="15623" width="8.25" style="34" customWidth="1"/>
    <col min="15624" max="15624" width="9" style="34"/>
    <col min="15625" max="15625" width="10.875" style="34" customWidth="1"/>
    <col min="15626" max="15878" width="9" style="34"/>
    <col min="15879" max="15879" width="8.25" style="34" customWidth="1"/>
    <col min="15880" max="15880" width="9" style="34"/>
    <col min="15881" max="15881" width="10.875" style="34" customWidth="1"/>
    <col min="15882" max="16134" width="9" style="34"/>
    <col min="16135" max="16135" width="8.25" style="34" customWidth="1"/>
    <col min="16136" max="16136" width="9" style="34"/>
    <col min="16137" max="16137" width="10.875" style="34" customWidth="1"/>
    <col min="16138" max="16384" width="9" style="34"/>
  </cols>
  <sheetData>
    <row r="1" spans="1:26" x14ac:dyDescent="0.25">
      <c r="B1" s="105" t="s">
        <v>42</v>
      </c>
      <c r="C1" s="105"/>
      <c r="D1" s="63"/>
      <c r="E1" s="106" t="s">
        <v>43</v>
      </c>
      <c r="F1" s="106"/>
      <c r="G1" s="106"/>
      <c r="H1" s="106"/>
      <c r="I1" s="106"/>
      <c r="J1" s="106"/>
      <c r="K1" s="106"/>
      <c r="L1" s="64"/>
      <c r="M1" s="106" t="s">
        <v>99</v>
      </c>
      <c r="N1" s="106"/>
      <c r="O1" s="106"/>
      <c r="P1" s="106"/>
      <c r="Q1" s="106"/>
      <c r="R1" s="106"/>
      <c r="S1" s="106"/>
      <c r="T1" s="106"/>
      <c r="U1" s="89"/>
    </row>
    <row r="2" spans="1:26" ht="49.5" x14ac:dyDescent="0.25">
      <c r="A2" s="65" t="s">
        <v>44</v>
      </c>
      <c r="B2" s="66" t="s">
        <v>45</v>
      </c>
      <c r="C2" s="66" t="s">
        <v>46</v>
      </c>
      <c r="E2" s="67" t="s">
        <v>69</v>
      </c>
      <c r="F2" s="67" t="s">
        <v>46</v>
      </c>
      <c r="G2" s="67" t="s">
        <v>47</v>
      </c>
      <c r="H2" s="68" t="s">
        <v>48</v>
      </c>
      <c r="I2" s="68" t="s">
        <v>49</v>
      </c>
      <c r="J2" s="67" t="s">
        <v>50</v>
      </c>
      <c r="K2" s="68" t="s">
        <v>51</v>
      </c>
      <c r="L2" s="67"/>
      <c r="M2" s="67" t="s">
        <v>45</v>
      </c>
      <c r="N2" s="67" t="s">
        <v>46</v>
      </c>
      <c r="O2" s="67" t="s">
        <v>47</v>
      </c>
      <c r="P2" s="68" t="s">
        <v>48</v>
      </c>
      <c r="Q2" s="68" t="s">
        <v>49</v>
      </c>
      <c r="R2" s="67" t="s">
        <v>50</v>
      </c>
      <c r="S2" s="68" t="s">
        <v>70</v>
      </c>
      <c r="T2" s="68" t="s">
        <v>51</v>
      </c>
    </row>
    <row r="3" spans="1:26" x14ac:dyDescent="0.25">
      <c r="A3" s="73">
        <v>1</v>
      </c>
      <c r="B3" s="25">
        <v>8</v>
      </c>
      <c r="C3" s="25">
        <v>6</v>
      </c>
      <c r="E3" s="25">
        <v>8</v>
      </c>
      <c r="F3" s="25">
        <v>4</v>
      </c>
      <c r="G3" s="25">
        <v>0.25319918337403902</v>
      </c>
      <c r="H3" s="34">
        <v>0.89710280380344698</v>
      </c>
      <c r="I3" s="88">
        <v>-3.92471657673088E-8</v>
      </c>
      <c r="J3" s="34">
        <v>-0.46037583950840899</v>
      </c>
      <c r="K3" s="69" t="s">
        <v>52</v>
      </c>
      <c r="L3" s="70"/>
      <c r="M3" s="25">
        <v>8</v>
      </c>
      <c r="N3" s="25">
        <v>4</v>
      </c>
      <c r="O3" s="25">
        <v>0.25319918337403902</v>
      </c>
      <c r="P3" s="34">
        <v>0.89710280380344698</v>
      </c>
      <c r="Q3" s="88">
        <v>-3.92471657673088E-8</v>
      </c>
      <c r="R3" s="34">
        <v>-0.46037583950840899</v>
      </c>
      <c r="S3" s="25">
        <v>208</v>
      </c>
      <c r="T3" s="69" t="s">
        <v>52</v>
      </c>
      <c r="V3" s="91" t="s">
        <v>101</v>
      </c>
      <c r="W3" s="92"/>
      <c r="X3" s="90"/>
      <c r="Y3" s="14"/>
      <c r="Z3" s="14"/>
    </row>
    <row r="4" spans="1:26" x14ac:dyDescent="0.25">
      <c r="A4" s="74">
        <v>2</v>
      </c>
      <c r="B4" s="25">
        <v>13</v>
      </c>
      <c r="C4" s="25">
        <v>2</v>
      </c>
      <c r="E4" s="25">
        <v>13</v>
      </c>
      <c r="F4" s="25">
        <v>2</v>
      </c>
      <c r="G4" s="25">
        <v>0.416566207092184</v>
      </c>
      <c r="H4" s="34">
        <v>0.82705622354271902</v>
      </c>
      <c r="I4" s="88">
        <v>-3.1653211859938899E-7</v>
      </c>
      <c r="J4" s="34">
        <v>-1.7854152492234701</v>
      </c>
      <c r="K4" s="69" t="s">
        <v>52</v>
      </c>
      <c r="L4" s="70"/>
      <c r="M4" s="25">
        <v>8</v>
      </c>
      <c r="N4" s="25">
        <v>4</v>
      </c>
      <c r="O4" s="25">
        <v>0.25319918337403902</v>
      </c>
      <c r="P4" s="34">
        <v>0.89710280380344698</v>
      </c>
      <c r="Q4" s="88">
        <v>-3.92471657673088E-8</v>
      </c>
      <c r="R4" s="34">
        <v>-0.46037583950840899</v>
      </c>
      <c r="S4" s="25">
        <v>414</v>
      </c>
      <c r="T4" s="69" t="s">
        <v>52</v>
      </c>
      <c r="V4" s="27" t="s">
        <v>24</v>
      </c>
      <c r="W4" s="29">
        <v>30</v>
      </c>
      <c r="X4" s="14"/>
      <c r="Y4" s="14"/>
      <c r="Z4" s="109"/>
    </row>
    <row r="5" spans="1:26" x14ac:dyDescent="0.25">
      <c r="A5" s="74">
        <v>3</v>
      </c>
      <c r="B5" s="25">
        <v>18</v>
      </c>
      <c r="C5" s="25">
        <v>1</v>
      </c>
      <c r="E5" s="25">
        <v>16</v>
      </c>
      <c r="F5" s="25">
        <v>1</v>
      </c>
      <c r="G5" s="25">
        <v>0.56854428120033196</v>
      </c>
      <c r="H5" s="34">
        <v>0.77560008556175597</v>
      </c>
      <c r="I5" s="88">
        <v>-6.3280066797677403E-7</v>
      </c>
      <c r="J5" s="34">
        <v>-1.4156899080088401</v>
      </c>
      <c r="K5" s="69" t="s">
        <v>52</v>
      </c>
      <c r="L5" s="70"/>
      <c r="M5" s="25">
        <v>8</v>
      </c>
      <c r="N5" s="25">
        <v>4</v>
      </c>
      <c r="O5" s="25">
        <v>0.25319918337403902</v>
      </c>
      <c r="P5" s="34">
        <v>0.89710280380344698</v>
      </c>
      <c r="Q5" s="88">
        <v>-3.92471657673088E-8</v>
      </c>
      <c r="R5" s="34">
        <v>-0.46037583950840899</v>
      </c>
      <c r="S5" s="25">
        <v>565</v>
      </c>
      <c r="T5" s="69" t="s">
        <v>52</v>
      </c>
      <c r="V5" s="27" t="s">
        <v>102</v>
      </c>
      <c r="W5" s="29" t="s">
        <v>103</v>
      </c>
      <c r="Y5" s="14"/>
      <c r="Z5" s="14"/>
    </row>
    <row r="6" spans="1:26" x14ac:dyDescent="0.25">
      <c r="A6" s="74">
        <v>4</v>
      </c>
      <c r="B6" s="25">
        <v>7</v>
      </c>
      <c r="C6" s="25">
        <v>4</v>
      </c>
      <c r="E6" s="25">
        <v>8</v>
      </c>
      <c r="F6" s="25">
        <v>4</v>
      </c>
      <c r="G6" s="25">
        <v>0.25319918337403902</v>
      </c>
      <c r="H6" s="34">
        <v>0.89710280380344698</v>
      </c>
      <c r="I6" s="88">
        <v>-3.92471657673088E-8</v>
      </c>
      <c r="J6" s="34">
        <v>-0.46037583950840899</v>
      </c>
      <c r="K6" s="69" t="s">
        <v>52</v>
      </c>
      <c r="L6" s="70"/>
      <c r="M6" s="25">
        <v>8</v>
      </c>
      <c r="N6" s="25">
        <v>4</v>
      </c>
      <c r="O6" s="25">
        <v>0.25319918337403902</v>
      </c>
      <c r="P6" s="34">
        <v>0.89710280380344698</v>
      </c>
      <c r="Q6" s="88">
        <v>-3.92471657673088E-8</v>
      </c>
      <c r="R6" s="34">
        <v>-0.46037583950840899</v>
      </c>
      <c r="S6" s="25">
        <v>779</v>
      </c>
      <c r="T6" s="69" t="s">
        <v>52</v>
      </c>
      <c r="V6" s="93" t="s">
        <v>106</v>
      </c>
      <c r="W6" s="29"/>
      <c r="Y6" s="14"/>
      <c r="Z6" s="14"/>
    </row>
    <row r="7" spans="1:26" x14ac:dyDescent="0.25">
      <c r="A7" s="74">
        <v>5</v>
      </c>
      <c r="B7" s="25">
        <v>7</v>
      </c>
      <c r="C7" s="25">
        <v>6</v>
      </c>
      <c r="E7" s="25">
        <v>8</v>
      </c>
      <c r="F7" s="25">
        <v>4</v>
      </c>
      <c r="G7" s="25">
        <v>0.25319918337403902</v>
      </c>
      <c r="H7" s="34">
        <v>0.89710280380344698</v>
      </c>
      <c r="I7" s="88">
        <v>-3.92471657673088E-8</v>
      </c>
      <c r="J7" s="34">
        <v>-0.46037583950840899</v>
      </c>
      <c r="K7" s="69" t="s">
        <v>53</v>
      </c>
      <c r="L7" s="70"/>
      <c r="M7" s="25">
        <v>8</v>
      </c>
      <c r="N7" s="25">
        <v>4</v>
      </c>
      <c r="O7" s="25">
        <v>0.25319918337403902</v>
      </c>
      <c r="P7" s="34">
        <v>0.89710280380344698</v>
      </c>
      <c r="Q7" s="88">
        <v>-3.92471657673088E-8</v>
      </c>
      <c r="R7" s="34">
        <v>-0.46037583950840899</v>
      </c>
      <c r="S7" s="25">
        <v>812</v>
      </c>
      <c r="T7" s="69" t="s">
        <v>52</v>
      </c>
      <c r="V7" s="27" t="s">
        <v>107</v>
      </c>
      <c r="W7" s="29" t="s">
        <v>108</v>
      </c>
      <c r="Y7" s="14"/>
      <c r="Z7" s="14"/>
    </row>
    <row r="8" spans="1:26" x14ac:dyDescent="0.25">
      <c r="A8" s="74">
        <v>6</v>
      </c>
      <c r="B8" s="25">
        <v>4</v>
      </c>
      <c r="C8" s="25">
        <v>6</v>
      </c>
      <c r="E8" s="25">
        <v>4</v>
      </c>
      <c r="F8" s="25">
        <v>6</v>
      </c>
      <c r="G8" s="25">
        <v>0.20314478383836099</v>
      </c>
      <c r="H8" s="34">
        <v>0.91966874332565896</v>
      </c>
      <c r="I8" s="34">
        <v>-8.2288886517851698E-2</v>
      </c>
      <c r="J8" s="34">
        <v>0</v>
      </c>
      <c r="K8" s="69" t="s">
        <v>52</v>
      </c>
      <c r="L8" s="70"/>
      <c r="M8" s="25">
        <v>4</v>
      </c>
      <c r="N8" s="25">
        <v>6</v>
      </c>
      <c r="O8" s="25">
        <v>0.20314478383836099</v>
      </c>
      <c r="P8" s="34">
        <v>0.91966874332565896</v>
      </c>
      <c r="Q8" s="34">
        <v>-8.2288886517851698E-2</v>
      </c>
      <c r="R8" s="34">
        <v>0</v>
      </c>
      <c r="S8" s="25">
        <v>971</v>
      </c>
      <c r="T8" s="69" t="s">
        <v>52</v>
      </c>
      <c r="V8" s="27" t="s">
        <v>104</v>
      </c>
      <c r="W8" s="29" t="s">
        <v>105</v>
      </c>
      <c r="Y8" s="14"/>
      <c r="Z8" s="14"/>
    </row>
    <row r="9" spans="1:26" x14ac:dyDescent="0.25">
      <c r="A9" s="74">
        <v>7</v>
      </c>
      <c r="B9" s="25">
        <v>9</v>
      </c>
      <c r="C9" s="25">
        <v>5</v>
      </c>
      <c r="E9" s="25">
        <v>8</v>
      </c>
      <c r="F9" s="25">
        <v>4</v>
      </c>
      <c r="G9" s="25">
        <v>0.25319918337403902</v>
      </c>
      <c r="H9" s="34">
        <v>0.89710280380344698</v>
      </c>
      <c r="I9" s="88">
        <v>-3.92471657673088E-8</v>
      </c>
      <c r="J9" s="34">
        <v>-0.46037583950840899</v>
      </c>
      <c r="K9" s="69" t="s">
        <v>52</v>
      </c>
      <c r="L9" s="70"/>
      <c r="M9" s="25">
        <v>4</v>
      </c>
      <c r="N9" s="25">
        <v>6</v>
      </c>
      <c r="O9" s="25">
        <v>0.20314478383836099</v>
      </c>
      <c r="P9" s="34">
        <v>0.91966874332565896</v>
      </c>
      <c r="Q9" s="34">
        <v>-8.2288886517851698E-2</v>
      </c>
      <c r="R9" s="34">
        <v>0</v>
      </c>
      <c r="S9" s="25">
        <v>1067</v>
      </c>
      <c r="T9" s="69" t="s">
        <v>52</v>
      </c>
      <c r="V9" s="93" t="s">
        <v>109</v>
      </c>
      <c r="W9" s="29"/>
      <c r="Y9" s="14"/>
      <c r="Z9" s="14"/>
    </row>
    <row r="10" spans="1:26" x14ac:dyDescent="0.25">
      <c r="A10" s="74">
        <v>8</v>
      </c>
      <c r="B10" s="25">
        <v>13</v>
      </c>
      <c r="C10" s="25">
        <v>4</v>
      </c>
      <c r="E10" s="25">
        <v>13</v>
      </c>
      <c r="F10" s="25">
        <v>2</v>
      </c>
      <c r="G10" s="25">
        <v>0.416566207092184</v>
      </c>
      <c r="H10" s="34">
        <v>0.82705622354271902</v>
      </c>
      <c r="I10" s="88">
        <v>-3.1653211859938899E-7</v>
      </c>
      <c r="J10" s="34">
        <v>-1.7854152492234701</v>
      </c>
      <c r="K10" s="69" t="s">
        <v>52</v>
      </c>
      <c r="L10" s="70"/>
      <c r="M10" s="25">
        <v>4</v>
      </c>
      <c r="N10" s="25">
        <v>6</v>
      </c>
      <c r="O10" s="25">
        <v>0.20314478383836099</v>
      </c>
      <c r="P10" s="34">
        <v>0.91966874332565896</v>
      </c>
      <c r="Q10" s="34">
        <v>-8.2288886517851698E-2</v>
      </c>
      <c r="R10" s="34">
        <v>0</v>
      </c>
      <c r="S10" s="25">
        <v>1143</v>
      </c>
      <c r="T10" s="69" t="s">
        <v>52</v>
      </c>
      <c r="V10" s="27" t="s">
        <v>110</v>
      </c>
      <c r="W10" s="29" t="s">
        <v>111</v>
      </c>
      <c r="Y10" s="14"/>
      <c r="Z10" s="14"/>
    </row>
    <row r="11" spans="1:26" x14ac:dyDescent="0.25">
      <c r="A11" s="74">
        <v>9</v>
      </c>
      <c r="B11" s="25">
        <v>7</v>
      </c>
      <c r="C11" s="25">
        <v>5</v>
      </c>
      <c r="E11" s="25">
        <v>8</v>
      </c>
      <c r="F11" s="25">
        <v>4</v>
      </c>
      <c r="G11" s="25">
        <v>0.25319918337403902</v>
      </c>
      <c r="H11" s="34">
        <v>0.89710280380344698</v>
      </c>
      <c r="I11" s="88">
        <v>-3.92471657673088E-8</v>
      </c>
      <c r="J11" s="34">
        <v>-0.46037583950840899</v>
      </c>
      <c r="K11" s="69" t="s">
        <v>52</v>
      </c>
      <c r="L11" s="70"/>
      <c r="M11" s="25">
        <v>4</v>
      </c>
      <c r="N11" s="25">
        <v>6</v>
      </c>
      <c r="O11" s="25">
        <v>0.20314478383836099</v>
      </c>
      <c r="P11" s="34">
        <v>0.91966874332565896</v>
      </c>
      <c r="Q11" s="34">
        <v>-8.2288886517851698E-2</v>
      </c>
      <c r="R11" s="34">
        <v>0</v>
      </c>
      <c r="S11" s="25">
        <v>1203</v>
      </c>
      <c r="T11" s="69" t="s">
        <v>53</v>
      </c>
      <c r="V11" s="27" t="s">
        <v>112</v>
      </c>
      <c r="W11" s="29" t="s">
        <v>94</v>
      </c>
      <c r="Y11" s="14"/>
      <c r="Z11" s="14"/>
    </row>
    <row r="12" spans="1:26" x14ac:dyDescent="0.25">
      <c r="A12" s="74">
        <v>10</v>
      </c>
      <c r="B12" s="25">
        <v>8</v>
      </c>
      <c r="C12" s="25">
        <v>7</v>
      </c>
      <c r="E12" s="25">
        <v>8</v>
      </c>
      <c r="F12" s="25">
        <v>4</v>
      </c>
      <c r="G12" s="25">
        <v>0.25319918337403902</v>
      </c>
      <c r="H12" s="34">
        <v>0.89710280380344698</v>
      </c>
      <c r="I12" s="88">
        <v>-3.92471657673088E-8</v>
      </c>
      <c r="J12" s="34">
        <v>-0.46037583950840899</v>
      </c>
      <c r="K12" s="69" t="s">
        <v>52</v>
      </c>
      <c r="L12" s="63"/>
      <c r="M12" s="25">
        <v>4</v>
      </c>
      <c r="N12" s="25">
        <v>6</v>
      </c>
      <c r="O12" s="25">
        <v>0.20314478383836099</v>
      </c>
      <c r="P12" s="34">
        <v>0.91966874332565896</v>
      </c>
      <c r="Q12" s="34">
        <v>-8.2288886517851698E-2</v>
      </c>
      <c r="R12" s="34">
        <v>0</v>
      </c>
      <c r="S12" s="25">
        <v>1231</v>
      </c>
      <c r="T12" s="69" t="s">
        <v>52</v>
      </c>
      <c r="V12" s="98" t="s">
        <v>113</v>
      </c>
      <c r="W12" s="7"/>
      <c r="Y12" s="14"/>
      <c r="Z12" s="104"/>
    </row>
    <row r="13" spans="1:26" x14ac:dyDescent="0.25">
      <c r="A13" s="75">
        <v>11</v>
      </c>
      <c r="B13" s="25">
        <v>18</v>
      </c>
      <c r="C13" s="25">
        <v>1</v>
      </c>
      <c r="E13" s="25">
        <v>16</v>
      </c>
      <c r="F13" s="25">
        <v>1</v>
      </c>
      <c r="G13" s="25">
        <v>0.56854428120033196</v>
      </c>
      <c r="H13" s="34">
        <v>0.77560008556175597</v>
      </c>
      <c r="I13" s="88">
        <v>-6.3280066797677403E-7</v>
      </c>
      <c r="J13" s="34">
        <v>-1.4156899080088401</v>
      </c>
      <c r="K13" s="69" t="s">
        <v>53</v>
      </c>
      <c r="M13" s="25">
        <v>4</v>
      </c>
      <c r="N13" s="25">
        <v>6</v>
      </c>
      <c r="O13" s="25">
        <v>0.20314478383836099</v>
      </c>
      <c r="P13" s="34">
        <v>0.91966874332565896</v>
      </c>
      <c r="Q13" s="34">
        <v>-8.2288886517851698E-2</v>
      </c>
      <c r="R13" s="34">
        <v>0</v>
      </c>
      <c r="S13" s="25">
        <v>1260</v>
      </c>
      <c r="T13" s="69" t="s">
        <v>52</v>
      </c>
      <c r="V13" s="99" t="s">
        <v>116</v>
      </c>
      <c r="W13" s="62" t="s">
        <v>117</v>
      </c>
      <c r="Y13" s="14"/>
      <c r="Z13" s="104"/>
    </row>
    <row r="14" spans="1:26" x14ac:dyDescent="0.25">
      <c r="A14" s="75">
        <v>12</v>
      </c>
      <c r="B14" s="25">
        <v>15</v>
      </c>
      <c r="C14" s="25">
        <v>2</v>
      </c>
      <c r="E14" s="25">
        <v>13</v>
      </c>
      <c r="F14" s="25">
        <v>2</v>
      </c>
      <c r="G14" s="25">
        <v>0.416566207092184</v>
      </c>
      <c r="H14" s="34">
        <v>0.82705622354271902</v>
      </c>
      <c r="I14" s="88">
        <v>-3.1653211859938899E-7</v>
      </c>
      <c r="J14" s="34">
        <v>-1.7854152492234701</v>
      </c>
      <c r="K14" s="69" t="s">
        <v>53</v>
      </c>
      <c r="M14" s="25">
        <v>4</v>
      </c>
      <c r="N14" s="25">
        <v>6</v>
      </c>
      <c r="O14" s="25">
        <v>0.20314478383836099</v>
      </c>
      <c r="P14" s="34">
        <v>0.91966874332565896</v>
      </c>
      <c r="Q14" s="34">
        <v>-8.2288886517851698E-2</v>
      </c>
      <c r="R14" s="34">
        <v>0</v>
      </c>
      <c r="S14" s="25">
        <v>1293</v>
      </c>
      <c r="T14" s="25" t="s">
        <v>56</v>
      </c>
      <c r="V14" s="94" t="s">
        <v>91</v>
      </c>
      <c r="W14" s="7"/>
      <c r="Y14" s="14"/>
      <c r="Z14" s="104"/>
    </row>
    <row r="15" spans="1:26" x14ac:dyDescent="0.25">
      <c r="A15" s="75">
        <v>13</v>
      </c>
      <c r="B15" s="25">
        <v>11</v>
      </c>
      <c r="C15" s="25">
        <v>1</v>
      </c>
      <c r="E15" s="25">
        <v>11</v>
      </c>
      <c r="F15" s="25">
        <v>3</v>
      </c>
      <c r="G15" s="25">
        <v>0.32199470401053298</v>
      </c>
      <c r="H15" s="34">
        <v>0.86629140584002295</v>
      </c>
      <c r="I15" s="88">
        <v>-2.5570737713365202E-7</v>
      </c>
      <c r="J15" s="34">
        <v>-0.130502737804086</v>
      </c>
      <c r="K15" s="69" t="s">
        <v>52</v>
      </c>
      <c r="M15" s="25">
        <v>4</v>
      </c>
      <c r="N15" s="25">
        <v>6</v>
      </c>
      <c r="O15" s="25">
        <v>0.20314478383836099</v>
      </c>
      <c r="P15" s="34">
        <v>0.91966874332565896</v>
      </c>
      <c r="Q15" s="34">
        <v>-8.2288886517851698E-2</v>
      </c>
      <c r="R15" s="34">
        <v>0</v>
      </c>
      <c r="S15" s="25">
        <v>1540</v>
      </c>
      <c r="T15" s="25" t="s">
        <v>53</v>
      </c>
      <c r="V15" s="94" t="s">
        <v>92</v>
      </c>
      <c r="W15" s="7"/>
      <c r="Y15" s="14"/>
      <c r="Z15" s="14"/>
    </row>
    <row r="16" spans="1:26" x14ac:dyDescent="0.25">
      <c r="A16" s="75">
        <f>A15+1</f>
        <v>14</v>
      </c>
      <c r="B16" s="25">
        <v>5</v>
      </c>
      <c r="C16" s="25">
        <v>7</v>
      </c>
      <c r="E16" s="25">
        <v>5</v>
      </c>
      <c r="F16" s="25">
        <v>5</v>
      </c>
      <c r="G16" s="25">
        <v>0.20001999247254099</v>
      </c>
      <c r="H16" s="34">
        <v>0.92105573998516499</v>
      </c>
      <c r="I16" s="88">
        <v>-5.6890087835048701E-8</v>
      </c>
      <c r="J16" s="34">
        <v>-0.82945116729435098</v>
      </c>
      <c r="K16" s="25" t="s">
        <v>54</v>
      </c>
      <c r="M16" s="25">
        <v>5</v>
      </c>
      <c r="N16" s="25">
        <v>5</v>
      </c>
      <c r="O16" s="25">
        <v>0.20001999247254099</v>
      </c>
      <c r="P16" s="34">
        <v>0.92105573998516499</v>
      </c>
      <c r="Q16" s="88">
        <v>-5.6890087835048701E-8</v>
      </c>
      <c r="R16" s="34">
        <v>-0.82945116729435098</v>
      </c>
      <c r="S16" s="25">
        <v>1716</v>
      </c>
      <c r="T16" s="25" t="s">
        <v>54</v>
      </c>
      <c r="V16" s="95" t="s">
        <v>100</v>
      </c>
      <c r="W16" s="11"/>
      <c r="Y16" s="14"/>
      <c r="Z16" s="14"/>
    </row>
    <row r="17" spans="1:26" x14ac:dyDescent="0.25">
      <c r="A17" s="75">
        <f t="shared" ref="A17:A32" si="0">A16+1</f>
        <v>15</v>
      </c>
      <c r="B17" s="25">
        <v>6</v>
      </c>
      <c r="C17" s="25">
        <v>4</v>
      </c>
      <c r="E17" s="25">
        <v>5</v>
      </c>
      <c r="F17" s="25">
        <v>5</v>
      </c>
      <c r="G17" s="25">
        <v>0.20001999247254099</v>
      </c>
      <c r="H17" s="34">
        <v>0.92105573998516499</v>
      </c>
      <c r="I17" s="88">
        <v>-5.6890087835048701E-8</v>
      </c>
      <c r="J17" s="34">
        <v>-0.82945116729435098</v>
      </c>
      <c r="K17" s="25" t="s">
        <v>22</v>
      </c>
      <c r="M17" s="25">
        <v>5</v>
      </c>
      <c r="N17" s="25">
        <v>5</v>
      </c>
      <c r="O17" s="25">
        <v>0.20001999247254099</v>
      </c>
      <c r="P17" s="34">
        <v>0.92105573998516499</v>
      </c>
      <c r="Q17" s="88">
        <v>-5.6890087835048701E-8</v>
      </c>
      <c r="R17" s="34">
        <v>-0.82945116729435098</v>
      </c>
      <c r="S17" s="25">
        <v>1746</v>
      </c>
      <c r="T17" s="25" t="s">
        <v>22</v>
      </c>
      <c r="Y17" s="14"/>
      <c r="Z17" s="14"/>
    </row>
    <row r="18" spans="1:26" x14ac:dyDescent="0.25">
      <c r="A18" s="75">
        <f t="shared" si="0"/>
        <v>16</v>
      </c>
      <c r="B18" s="25">
        <v>11</v>
      </c>
      <c r="C18" s="25">
        <v>5</v>
      </c>
      <c r="E18" s="25">
        <v>11</v>
      </c>
      <c r="F18" s="25">
        <v>3</v>
      </c>
      <c r="G18" s="25">
        <v>0.32199470401053298</v>
      </c>
      <c r="H18" s="34">
        <v>0.86629140584002295</v>
      </c>
      <c r="I18" s="88">
        <v>-2.5570737713365202E-7</v>
      </c>
      <c r="J18" s="34">
        <v>-0.130502737804086</v>
      </c>
      <c r="K18" s="69" t="s">
        <v>52</v>
      </c>
      <c r="M18" s="25">
        <v>5</v>
      </c>
      <c r="N18" s="25">
        <v>5</v>
      </c>
      <c r="O18" s="25">
        <v>0.20001999247254099</v>
      </c>
      <c r="P18" s="34">
        <v>0.92105573998516499</v>
      </c>
      <c r="Q18" s="88">
        <v>-5.6890087835048701E-8</v>
      </c>
      <c r="R18" s="34">
        <v>-0.82945116729435098</v>
      </c>
      <c r="S18" s="25">
        <v>1769</v>
      </c>
      <c r="T18" s="25" t="s">
        <v>54</v>
      </c>
      <c r="Y18" s="14"/>
      <c r="Z18" s="14"/>
    </row>
    <row r="19" spans="1:26" x14ac:dyDescent="0.25">
      <c r="A19" s="75">
        <f t="shared" si="0"/>
        <v>17</v>
      </c>
      <c r="B19" s="25">
        <v>5</v>
      </c>
      <c r="C19" s="25">
        <v>8</v>
      </c>
      <c r="E19" s="25">
        <v>5</v>
      </c>
      <c r="F19" s="25">
        <v>5</v>
      </c>
      <c r="G19" s="25">
        <v>0.20001999247254099</v>
      </c>
      <c r="H19" s="34">
        <v>0.92105573998516499</v>
      </c>
      <c r="I19" s="88">
        <v>-5.6890087835048701E-8</v>
      </c>
      <c r="J19" s="34">
        <v>-0.82945116729435098</v>
      </c>
      <c r="K19" s="25" t="s">
        <v>22</v>
      </c>
      <c r="M19" s="25">
        <v>5</v>
      </c>
      <c r="N19" s="25">
        <v>5</v>
      </c>
      <c r="O19" s="25">
        <v>0.20001999247254099</v>
      </c>
      <c r="P19" s="34">
        <v>0.92105573998516499</v>
      </c>
      <c r="Q19" s="88">
        <v>-5.6890087835048701E-8</v>
      </c>
      <c r="R19" s="34">
        <v>-0.82945116729435098</v>
      </c>
      <c r="S19" s="25">
        <v>1835</v>
      </c>
      <c r="T19" s="25" t="s">
        <v>22</v>
      </c>
      <c r="V19" s="34" t="s">
        <v>118</v>
      </c>
      <c r="Y19" s="110"/>
      <c r="Z19" s="110"/>
    </row>
    <row r="20" spans="1:26" x14ac:dyDescent="0.25">
      <c r="A20" s="75">
        <f t="shared" si="0"/>
        <v>18</v>
      </c>
      <c r="B20" s="25">
        <v>5</v>
      </c>
      <c r="C20" s="25">
        <v>3</v>
      </c>
      <c r="E20" s="25">
        <v>5</v>
      </c>
      <c r="F20" s="25">
        <v>5</v>
      </c>
      <c r="G20" s="25">
        <v>0.20001999247254099</v>
      </c>
      <c r="H20" s="34">
        <v>0.92105573998516499</v>
      </c>
      <c r="I20" s="88">
        <v>-5.6890087835048701E-8</v>
      </c>
      <c r="J20" s="34">
        <v>-0.82945116729435098</v>
      </c>
      <c r="K20" s="25" t="s">
        <v>22</v>
      </c>
      <c r="M20" s="25">
        <v>5</v>
      </c>
      <c r="N20" s="25">
        <v>5</v>
      </c>
      <c r="O20" s="25">
        <v>0.20001999247254099</v>
      </c>
      <c r="P20" s="34">
        <v>0.92105573998516499</v>
      </c>
      <c r="Q20" s="88">
        <v>-5.6890087835048701E-8</v>
      </c>
      <c r="R20" s="34">
        <v>-0.82945116729435098</v>
      </c>
      <c r="S20" s="25">
        <v>2132</v>
      </c>
      <c r="T20" s="25" t="s">
        <v>54</v>
      </c>
      <c r="Y20" s="14"/>
      <c r="Z20" s="14"/>
    </row>
    <row r="21" spans="1:26" x14ac:dyDescent="0.25">
      <c r="A21" s="75">
        <f t="shared" si="0"/>
        <v>19</v>
      </c>
      <c r="B21" s="25">
        <v>6</v>
      </c>
      <c r="C21" s="25">
        <v>2</v>
      </c>
      <c r="E21" s="25">
        <v>5</v>
      </c>
      <c r="F21" s="25">
        <v>5</v>
      </c>
      <c r="G21" s="25">
        <v>0.20001999247254099</v>
      </c>
      <c r="H21" s="34">
        <v>0.92105573998516499</v>
      </c>
      <c r="I21" s="88">
        <v>-5.6890087835048701E-8</v>
      </c>
      <c r="J21" s="34">
        <v>-0.82945116729435098</v>
      </c>
      <c r="K21" s="25" t="s">
        <v>55</v>
      </c>
      <c r="M21" s="25">
        <v>5</v>
      </c>
      <c r="N21" s="25">
        <v>5</v>
      </c>
      <c r="O21" s="25">
        <v>0.20001999247254099</v>
      </c>
      <c r="P21" s="34">
        <v>0.92105573998516499</v>
      </c>
      <c r="Q21" s="88">
        <v>-5.6890087835048701E-8</v>
      </c>
      <c r="R21" s="34">
        <v>-0.82945116729435098</v>
      </c>
      <c r="S21" s="25">
        <v>2425</v>
      </c>
      <c r="T21" s="25" t="s">
        <v>22</v>
      </c>
      <c r="Y21" s="14"/>
      <c r="Z21" s="14"/>
    </row>
    <row r="22" spans="1:26" x14ac:dyDescent="0.25">
      <c r="A22" s="75">
        <f t="shared" si="0"/>
        <v>20</v>
      </c>
      <c r="B22" s="25">
        <v>4</v>
      </c>
      <c r="C22" s="25">
        <v>7</v>
      </c>
      <c r="E22" s="25">
        <v>4</v>
      </c>
      <c r="F22" s="25">
        <v>6</v>
      </c>
      <c r="G22" s="25">
        <v>0.20314478383836099</v>
      </c>
      <c r="H22" s="34">
        <v>0.91966874332565896</v>
      </c>
      <c r="I22" s="34">
        <v>-8.2288886517851698E-2</v>
      </c>
      <c r="J22" s="34">
        <v>0</v>
      </c>
      <c r="K22" s="69" t="s">
        <v>52</v>
      </c>
      <c r="M22" s="25">
        <v>5</v>
      </c>
      <c r="N22" s="25">
        <v>5</v>
      </c>
      <c r="O22" s="25">
        <v>0.20001999247254099</v>
      </c>
      <c r="P22" s="34">
        <v>0.92105573998516499</v>
      </c>
      <c r="Q22" s="88">
        <v>-5.6890087835048701E-8</v>
      </c>
      <c r="R22" s="34">
        <v>-0.82945116729435098</v>
      </c>
      <c r="S22" s="25">
        <v>2474</v>
      </c>
      <c r="T22" s="25" t="s">
        <v>54</v>
      </c>
      <c r="Y22" s="14"/>
      <c r="Z22" s="14"/>
    </row>
    <row r="23" spans="1:26" x14ac:dyDescent="0.25">
      <c r="A23" s="75">
        <f t="shared" si="0"/>
        <v>21</v>
      </c>
      <c r="B23" s="25">
        <v>14</v>
      </c>
      <c r="C23" s="25">
        <v>2</v>
      </c>
      <c r="E23" s="25">
        <v>13</v>
      </c>
      <c r="F23" s="25">
        <v>2</v>
      </c>
      <c r="G23" s="25">
        <v>0.416566207092184</v>
      </c>
      <c r="H23" s="34">
        <v>0.82705622354271902</v>
      </c>
      <c r="I23" s="88">
        <v>-3.1653211859938899E-7</v>
      </c>
      <c r="J23" s="34">
        <v>-1.7854152492234701</v>
      </c>
      <c r="K23" s="69" t="s">
        <v>52</v>
      </c>
      <c r="M23" s="25">
        <v>5</v>
      </c>
      <c r="N23" s="25">
        <v>5</v>
      </c>
      <c r="O23" s="25">
        <v>0.20001999247254099</v>
      </c>
      <c r="P23" s="34">
        <v>0.92105573998516499</v>
      </c>
      <c r="Q23" s="88">
        <v>-5.6890087835048701E-8</v>
      </c>
      <c r="R23" s="34">
        <v>-0.82945116729435098</v>
      </c>
      <c r="S23" s="25">
        <v>2497</v>
      </c>
      <c r="T23" s="25" t="s">
        <v>22</v>
      </c>
    </row>
    <row r="24" spans="1:26" x14ac:dyDescent="0.25">
      <c r="A24" s="75">
        <f t="shared" si="0"/>
        <v>22</v>
      </c>
      <c r="B24" s="25">
        <v>14</v>
      </c>
      <c r="C24" s="25">
        <v>2</v>
      </c>
      <c r="E24" s="25">
        <v>13</v>
      </c>
      <c r="F24" s="25">
        <v>2</v>
      </c>
      <c r="G24" s="25">
        <v>0.416566207092184</v>
      </c>
      <c r="H24" s="34">
        <v>0.82705622354271902</v>
      </c>
      <c r="I24" s="88">
        <v>-3.1653211859938899E-7</v>
      </c>
      <c r="J24" s="34">
        <v>-1.7854152492234701</v>
      </c>
      <c r="K24" s="69" t="s">
        <v>52</v>
      </c>
      <c r="M24" s="25">
        <v>5</v>
      </c>
      <c r="N24" s="25">
        <v>5</v>
      </c>
      <c r="O24" s="25">
        <v>0.20001999247254099</v>
      </c>
      <c r="P24" s="34">
        <v>0.92105573998516499</v>
      </c>
      <c r="Q24" s="88">
        <v>-5.6890087835048701E-8</v>
      </c>
      <c r="R24" s="34">
        <v>-0.82945116729435098</v>
      </c>
      <c r="S24" s="25">
        <v>2552</v>
      </c>
      <c r="T24" s="25" t="s">
        <v>54</v>
      </c>
    </row>
    <row r="25" spans="1:26" x14ac:dyDescent="0.25">
      <c r="A25" s="75">
        <f t="shared" si="0"/>
        <v>23</v>
      </c>
      <c r="B25" s="25">
        <v>14</v>
      </c>
      <c r="C25" s="25">
        <v>3</v>
      </c>
      <c r="E25" s="25">
        <v>13</v>
      </c>
      <c r="F25" s="25">
        <v>2</v>
      </c>
      <c r="G25" s="25">
        <v>0.416566207092184</v>
      </c>
      <c r="H25" s="34">
        <v>0.82705622354271902</v>
      </c>
      <c r="I25" s="88">
        <v>-3.1653211859938899E-7</v>
      </c>
      <c r="J25" s="34">
        <v>-1.7854152492234701</v>
      </c>
      <c r="K25" s="69" t="s">
        <v>52</v>
      </c>
      <c r="M25" s="25">
        <v>5</v>
      </c>
      <c r="N25" s="25">
        <v>5</v>
      </c>
      <c r="O25" s="25">
        <v>0.20001999247254099</v>
      </c>
      <c r="P25" s="34">
        <v>0.92105573998516499</v>
      </c>
      <c r="Q25" s="88">
        <v>-5.6890087835048701E-8</v>
      </c>
      <c r="R25" s="34">
        <v>-0.82945116729435098</v>
      </c>
      <c r="S25" s="25">
        <v>2580</v>
      </c>
      <c r="T25" s="25" t="s">
        <v>22</v>
      </c>
    </row>
    <row r="26" spans="1:26" x14ac:dyDescent="0.25">
      <c r="A26" s="75">
        <f t="shared" si="0"/>
        <v>24</v>
      </c>
      <c r="B26" s="25">
        <v>12</v>
      </c>
      <c r="C26" s="25">
        <v>2</v>
      </c>
      <c r="E26" s="25">
        <v>11</v>
      </c>
      <c r="F26" s="25">
        <v>3</v>
      </c>
      <c r="G26" s="25">
        <v>0.32199470401053298</v>
      </c>
      <c r="H26" s="34">
        <v>0.86629140584002295</v>
      </c>
      <c r="I26" s="88">
        <v>-2.5570737713365202E-7</v>
      </c>
      <c r="J26" s="34">
        <v>-0.130502737804086</v>
      </c>
      <c r="K26" s="69" t="s">
        <v>52</v>
      </c>
      <c r="M26" s="25">
        <v>5</v>
      </c>
      <c r="N26" s="25">
        <v>5</v>
      </c>
      <c r="O26" s="25">
        <v>0.20001999247254099</v>
      </c>
      <c r="P26" s="34">
        <v>0.92105573998516499</v>
      </c>
      <c r="Q26" s="88">
        <v>-5.6890087835048701E-8</v>
      </c>
      <c r="R26" s="34">
        <v>-0.82945116729435098</v>
      </c>
      <c r="S26" s="25">
        <v>2666</v>
      </c>
      <c r="T26" s="25" t="s">
        <v>54</v>
      </c>
    </row>
    <row r="27" spans="1:26" x14ac:dyDescent="0.25">
      <c r="A27" s="75">
        <f t="shared" si="0"/>
        <v>25</v>
      </c>
      <c r="B27" s="25">
        <v>10</v>
      </c>
      <c r="C27" s="25">
        <v>5</v>
      </c>
      <c r="E27" s="25">
        <v>11</v>
      </c>
      <c r="F27" s="25">
        <v>3</v>
      </c>
      <c r="G27" s="25">
        <v>0.32199470401053298</v>
      </c>
      <c r="H27" s="34">
        <v>0.86629140584002295</v>
      </c>
      <c r="I27" s="88">
        <v>-2.5570737713365202E-7</v>
      </c>
      <c r="J27" s="34">
        <v>-0.130502737804086</v>
      </c>
      <c r="K27" s="69" t="s">
        <v>52</v>
      </c>
      <c r="M27" s="25">
        <v>5</v>
      </c>
      <c r="N27" s="25">
        <v>5</v>
      </c>
      <c r="O27" s="25">
        <v>0.20001999247254099</v>
      </c>
      <c r="P27" s="34">
        <v>0.92105573998516499</v>
      </c>
      <c r="Q27" s="88">
        <v>-5.6890087835048701E-8</v>
      </c>
      <c r="R27" s="34">
        <v>-0.82945116729435098</v>
      </c>
      <c r="S27" s="25">
        <v>2761</v>
      </c>
      <c r="T27" s="25" t="s">
        <v>22</v>
      </c>
    </row>
    <row r="28" spans="1:26" x14ac:dyDescent="0.25">
      <c r="A28" s="75">
        <f t="shared" si="0"/>
        <v>26</v>
      </c>
      <c r="B28" s="25">
        <v>9</v>
      </c>
      <c r="C28" s="25">
        <v>4</v>
      </c>
      <c r="E28" s="25">
        <v>8</v>
      </c>
      <c r="F28" s="25">
        <v>4</v>
      </c>
      <c r="G28" s="25">
        <v>0.25319918337403902</v>
      </c>
      <c r="H28" s="34">
        <v>0.89710280380344698</v>
      </c>
      <c r="I28" s="88">
        <v>-3.92471657673088E-8</v>
      </c>
      <c r="J28" s="34">
        <v>-0.46037583950840899</v>
      </c>
      <c r="K28" s="69" t="s">
        <v>52</v>
      </c>
      <c r="M28" s="25">
        <v>5</v>
      </c>
      <c r="N28" s="25">
        <v>5</v>
      </c>
      <c r="O28" s="25">
        <v>0.20001999247254099</v>
      </c>
      <c r="P28" s="34">
        <v>0.92105573998516499</v>
      </c>
      <c r="Q28" s="88">
        <v>-5.6890087835048701E-8</v>
      </c>
      <c r="R28" s="34">
        <v>-0.82945116729435098</v>
      </c>
      <c r="S28" s="25">
        <v>2820</v>
      </c>
      <c r="T28" s="25" t="s">
        <v>54</v>
      </c>
    </row>
    <row r="29" spans="1:26" x14ac:dyDescent="0.25">
      <c r="A29" s="75">
        <f t="shared" si="0"/>
        <v>27</v>
      </c>
      <c r="B29" s="25">
        <v>12</v>
      </c>
      <c r="C29" s="25">
        <v>2</v>
      </c>
      <c r="E29" s="25">
        <v>11</v>
      </c>
      <c r="F29" s="25">
        <v>3</v>
      </c>
      <c r="G29" s="25">
        <v>0.32199470401053298</v>
      </c>
      <c r="H29" s="34">
        <v>0.86629140584002295</v>
      </c>
      <c r="I29" s="88">
        <v>-2.5570737713365202E-7</v>
      </c>
      <c r="J29" s="34">
        <v>-0.130502737804086</v>
      </c>
      <c r="K29" s="69" t="s">
        <v>52</v>
      </c>
      <c r="M29" s="25">
        <v>5</v>
      </c>
      <c r="N29" s="25">
        <v>5</v>
      </c>
      <c r="O29" s="25">
        <v>0.20001999247254099</v>
      </c>
      <c r="P29" s="34">
        <v>0.92105573998516499</v>
      </c>
      <c r="Q29" s="88">
        <v>-5.6890087835048701E-8</v>
      </c>
      <c r="R29" s="34">
        <v>-0.82945116729435098</v>
      </c>
      <c r="S29" s="25">
        <v>2880</v>
      </c>
      <c r="T29" s="25" t="s">
        <v>22</v>
      </c>
    </row>
    <row r="30" spans="1:26" x14ac:dyDescent="0.25">
      <c r="A30" s="75">
        <f t="shared" si="0"/>
        <v>28</v>
      </c>
      <c r="B30" s="25">
        <v>17</v>
      </c>
      <c r="C30" s="25">
        <v>1</v>
      </c>
      <c r="E30" s="25">
        <v>16</v>
      </c>
      <c r="F30" s="25">
        <v>1</v>
      </c>
      <c r="G30" s="25">
        <v>0.56854428120033196</v>
      </c>
      <c r="H30" s="34">
        <v>0.77560008556175597</v>
      </c>
      <c r="I30" s="88">
        <v>-6.3280066797677403E-7</v>
      </c>
      <c r="J30" s="34">
        <v>-1.4156899080088401</v>
      </c>
      <c r="K30" s="69" t="s">
        <v>52</v>
      </c>
      <c r="M30" s="25">
        <v>5</v>
      </c>
      <c r="N30" s="25">
        <v>5</v>
      </c>
      <c r="O30" s="25">
        <v>0.20001999247254099</v>
      </c>
      <c r="P30" s="34">
        <v>0.92105573998516499</v>
      </c>
      <c r="Q30" s="88">
        <v>-5.6890087835048701E-8</v>
      </c>
      <c r="R30" s="34">
        <v>-0.82945116729435098</v>
      </c>
      <c r="S30" s="25">
        <v>2900</v>
      </c>
      <c r="T30" s="25" t="s">
        <v>54</v>
      </c>
    </row>
    <row r="31" spans="1:26" x14ac:dyDescent="0.25">
      <c r="A31" s="75">
        <f t="shared" si="0"/>
        <v>29</v>
      </c>
      <c r="B31" s="25">
        <v>12</v>
      </c>
      <c r="C31" s="25">
        <v>3</v>
      </c>
      <c r="E31" s="25">
        <v>11</v>
      </c>
      <c r="F31" s="25">
        <v>3</v>
      </c>
      <c r="G31" s="25">
        <v>0.32199470401053298</v>
      </c>
      <c r="H31" s="34">
        <v>0.86629140584002295</v>
      </c>
      <c r="I31" s="88">
        <v>-2.5570737713365202E-7</v>
      </c>
      <c r="J31" s="34">
        <v>-0.130502737804086</v>
      </c>
      <c r="K31" s="69" t="s">
        <v>53</v>
      </c>
      <c r="M31" s="25">
        <v>5</v>
      </c>
      <c r="N31" s="25">
        <v>5</v>
      </c>
      <c r="O31" s="25">
        <v>0.20001999247254099</v>
      </c>
      <c r="P31" s="34">
        <v>0.92105573998516499</v>
      </c>
      <c r="Q31" s="88">
        <v>-5.6890087835048701E-8</v>
      </c>
      <c r="R31" s="34">
        <v>-0.82945116729435098</v>
      </c>
      <c r="S31" s="25">
        <v>2923</v>
      </c>
      <c r="T31" s="25" t="s">
        <v>54</v>
      </c>
    </row>
    <row r="32" spans="1:26" x14ac:dyDescent="0.25">
      <c r="A32" s="75">
        <f t="shared" si="0"/>
        <v>30</v>
      </c>
      <c r="B32" s="25">
        <v>8</v>
      </c>
      <c r="C32" s="25">
        <v>6</v>
      </c>
      <c r="E32" s="25">
        <v>8</v>
      </c>
      <c r="F32" s="25">
        <v>4</v>
      </c>
      <c r="G32" s="25">
        <v>0.25319918337403902</v>
      </c>
      <c r="H32" s="34">
        <v>0.89710280380344698</v>
      </c>
      <c r="I32" s="88">
        <v>-3.92471657673088E-8</v>
      </c>
      <c r="J32" s="34">
        <v>-0.46037583950840899</v>
      </c>
      <c r="K32" s="69" t="s">
        <v>52</v>
      </c>
      <c r="M32" s="25">
        <v>5</v>
      </c>
      <c r="N32" s="25">
        <v>5</v>
      </c>
      <c r="O32" s="25">
        <v>0.20001999247254099</v>
      </c>
      <c r="P32" s="34">
        <v>0.92105573998516499</v>
      </c>
      <c r="Q32" s="88">
        <v>-5.6890087835048701E-8</v>
      </c>
      <c r="R32" s="34">
        <v>-0.82945116729435098</v>
      </c>
      <c r="S32" s="25">
        <v>2946</v>
      </c>
      <c r="T32" s="25" t="s">
        <v>22</v>
      </c>
    </row>
    <row r="34" spans="2:19" x14ac:dyDescent="0.25"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</row>
    <row r="35" spans="2:19" x14ac:dyDescent="0.25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</row>
    <row r="37" spans="2:19" x14ac:dyDescent="0.25">
      <c r="B37" s="63"/>
      <c r="C37" s="63"/>
      <c r="D37" s="71"/>
      <c r="E37" s="71"/>
      <c r="F37" s="71"/>
      <c r="G37" s="71"/>
      <c r="H37" s="70"/>
      <c r="I37" s="70"/>
      <c r="J37" s="70"/>
    </row>
    <row r="38" spans="2:19" x14ac:dyDescent="0.25">
      <c r="B38" s="63"/>
      <c r="C38" s="71"/>
      <c r="D38" s="71"/>
      <c r="E38" s="71"/>
      <c r="F38" s="71"/>
      <c r="G38" s="71"/>
      <c r="H38" s="63"/>
      <c r="I38" s="63"/>
      <c r="J38" s="63"/>
    </row>
    <row r="39" spans="2:19" x14ac:dyDescent="0.25">
      <c r="B39" s="63"/>
      <c r="C39" s="71"/>
      <c r="D39" s="71"/>
      <c r="E39" s="71"/>
      <c r="F39" s="71"/>
      <c r="G39" s="71"/>
      <c r="H39" s="70"/>
      <c r="I39" s="70"/>
      <c r="J39" s="70"/>
    </row>
    <row r="40" spans="2:19" x14ac:dyDescent="0.25">
      <c r="B40" s="63"/>
      <c r="C40" s="72"/>
      <c r="D40" s="72"/>
      <c r="E40" s="72"/>
      <c r="F40" s="72"/>
      <c r="G40" s="72"/>
      <c r="H40" s="63"/>
      <c r="I40" s="63"/>
      <c r="J40" s="63"/>
    </row>
    <row r="41" spans="2:19" x14ac:dyDescent="0.25">
      <c r="G41" s="96"/>
    </row>
    <row r="42" spans="2:19" x14ac:dyDescent="0.25">
      <c r="C42" s="71"/>
      <c r="G42" s="14"/>
      <c r="P42" s="105"/>
      <c r="Q42" s="105"/>
      <c r="R42" s="105"/>
      <c r="S42" s="105"/>
    </row>
    <row r="43" spans="2:19" x14ac:dyDescent="0.25">
      <c r="C43" s="72"/>
      <c r="P43" s="105"/>
      <c r="Q43" s="105"/>
      <c r="R43" s="105"/>
      <c r="S43" s="105"/>
    </row>
    <row r="44" spans="2:19" x14ac:dyDescent="0.25">
      <c r="P44" s="105"/>
      <c r="Q44" s="105"/>
      <c r="R44" s="105"/>
      <c r="S44" s="105"/>
    </row>
    <row r="45" spans="2:19" x14ac:dyDescent="0.25">
      <c r="P45" s="105"/>
      <c r="Q45" s="105"/>
      <c r="R45" s="105"/>
      <c r="S45" s="105"/>
    </row>
    <row r="46" spans="2:19" x14ac:dyDescent="0.25">
      <c r="P46" s="105"/>
      <c r="Q46" s="105"/>
      <c r="R46" s="105"/>
      <c r="S46" s="105"/>
    </row>
    <row r="55" spans="16:16" x14ac:dyDescent="0.25">
      <c r="P55"/>
    </row>
    <row r="56" spans="16:16" x14ac:dyDescent="0.25">
      <c r="P56"/>
    </row>
    <row r="57" spans="16:16" x14ac:dyDescent="0.25">
      <c r="P57"/>
    </row>
  </sheetData>
  <mergeCells count="8">
    <mergeCell ref="P45:S45"/>
    <mergeCell ref="P46:S46"/>
    <mergeCell ref="P42:S42"/>
    <mergeCell ref="B1:C1"/>
    <mergeCell ref="E1:K1"/>
    <mergeCell ref="M1:T1"/>
    <mergeCell ref="P43:S43"/>
    <mergeCell ref="P44:S4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6"/>
  <sheetViews>
    <sheetView topLeftCell="D1" zoomScale="85" zoomScaleNormal="85" workbookViewId="0">
      <selection activeCell="O21" sqref="O21"/>
    </sheetView>
  </sheetViews>
  <sheetFormatPr defaultRowHeight="16.5" x14ac:dyDescent="0.25"/>
  <cols>
    <col min="5" max="5" width="12.5" customWidth="1"/>
    <col min="6" max="6" width="24.125" customWidth="1"/>
    <col min="7" max="7" width="20.5" customWidth="1"/>
    <col min="8" max="8" width="16.5" customWidth="1"/>
    <col min="9" max="9" width="13.375" customWidth="1"/>
    <col min="10" max="10" width="30.625" customWidth="1"/>
    <col min="12" max="12" width="10.125" customWidth="1"/>
    <col min="18" max="18" width="55.125" customWidth="1"/>
    <col min="19" max="19" width="20.625" customWidth="1"/>
  </cols>
  <sheetData>
    <row r="1" spans="1:20" x14ac:dyDescent="0.25">
      <c r="A1" s="76"/>
      <c r="B1" s="107" t="s">
        <v>68</v>
      </c>
      <c r="C1" s="107"/>
      <c r="D1" s="10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20" ht="33" x14ac:dyDescent="0.25">
      <c r="A2" s="35" t="s">
        <v>57</v>
      </c>
      <c r="B2" s="35" t="s">
        <v>58</v>
      </c>
      <c r="C2" s="35" t="s">
        <v>59</v>
      </c>
      <c r="D2" s="35" t="s">
        <v>60</v>
      </c>
      <c r="E2" s="81" t="s">
        <v>61</v>
      </c>
      <c r="F2" s="81" t="s">
        <v>66</v>
      </c>
      <c r="G2" s="81" t="s">
        <v>67</v>
      </c>
      <c r="H2" s="81" t="s">
        <v>62</v>
      </c>
      <c r="I2" s="75" t="s">
        <v>63</v>
      </c>
      <c r="J2" s="49" t="s">
        <v>64</v>
      </c>
      <c r="K2" s="32" t="s">
        <v>65</v>
      </c>
      <c r="L2" s="79" t="s">
        <v>83</v>
      </c>
      <c r="M2" s="14"/>
      <c r="N2" s="77"/>
      <c r="O2" s="77"/>
    </row>
    <row r="3" spans="1:20" x14ac:dyDescent="0.25">
      <c r="A3" s="25">
        <v>1</v>
      </c>
      <c r="B3" s="25">
        <v>5</v>
      </c>
      <c r="C3" s="25">
        <v>5</v>
      </c>
      <c r="D3" s="25">
        <v>0.19898162253329299</v>
      </c>
      <c r="E3" s="25">
        <v>0.92151569817780499</v>
      </c>
      <c r="F3" s="25">
        <v>-1.88659603936728E-3</v>
      </c>
      <c r="G3" s="25">
        <v>-0.772304172984981</v>
      </c>
      <c r="H3" s="25">
        <v>2.3575067774396E-2</v>
      </c>
      <c r="I3" s="82">
        <v>2354400</v>
      </c>
      <c r="J3" s="25">
        <v>5.8210598164977496E-3</v>
      </c>
      <c r="K3" s="25" t="s">
        <v>84</v>
      </c>
      <c r="L3" s="83">
        <v>27000</v>
      </c>
      <c r="M3" s="78"/>
      <c r="N3" s="14"/>
      <c r="O3" s="14"/>
      <c r="R3" s="23" t="s">
        <v>23</v>
      </c>
      <c r="S3" s="25"/>
    </row>
    <row r="4" spans="1:20" x14ac:dyDescent="0.25">
      <c r="A4" s="25">
        <v>2</v>
      </c>
      <c r="B4" s="25">
        <v>5</v>
      </c>
      <c r="C4" s="25">
        <v>5</v>
      </c>
      <c r="D4" s="25">
        <v>0.19898162253329299</v>
      </c>
      <c r="E4" s="25">
        <v>0.92151569817780499</v>
      </c>
      <c r="F4" s="25">
        <v>-1.88659603936728E-3</v>
      </c>
      <c r="G4" s="25">
        <v>-0.772304172984981</v>
      </c>
      <c r="H4" s="25">
        <v>2.3575067774396E-2</v>
      </c>
      <c r="I4" s="84">
        <v>5164000</v>
      </c>
      <c r="J4" s="25">
        <v>5.8210598164977496E-3</v>
      </c>
      <c r="K4" s="25" t="s">
        <v>85</v>
      </c>
      <c r="L4" s="83">
        <v>27000</v>
      </c>
      <c r="M4" s="78"/>
      <c r="N4" s="14"/>
      <c r="O4" s="109"/>
      <c r="R4" s="24" t="s">
        <v>24</v>
      </c>
      <c r="S4" s="28">
        <v>100</v>
      </c>
    </row>
    <row r="5" spans="1:20" x14ac:dyDescent="0.25">
      <c r="A5" s="25">
        <v>3</v>
      </c>
      <c r="B5" s="25">
        <v>5</v>
      </c>
      <c r="C5" s="25">
        <v>5</v>
      </c>
      <c r="D5" s="25">
        <v>0.200363790988488</v>
      </c>
      <c r="E5" s="25">
        <v>0.92090334455016598</v>
      </c>
      <c r="F5" s="85">
        <v>-5.6495406580397998E-5</v>
      </c>
      <c r="G5" s="25">
        <v>-0.84831997549230198</v>
      </c>
      <c r="H5" s="25">
        <v>1.2923498117915801E-2</v>
      </c>
      <c r="I5" s="84">
        <v>12647600</v>
      </c>
      <c r="J5" s="25">
        <v>-1.8476302771555399E-3</v>
      </c>
      <c r="K5" s="25" t="s">
        <v>80</v>
      </c>
      <c r="L5" s="83">
        <v>81000</v>
      </c>
      <c r="M5" s="78"/>
      <c r="N5" s="14"/>
      <c r="O5" s="14"/>
      <c r="R5" s="27" t="s">
        <v>25</v>
      </c>
      <c r="S5" s="29">
        <v>30000000</v>
      </c>
    </row>
    <row r="6" spans="1:20" x14ac:dyDescent="0.25">
      <c r="A6" s="25">
        <v>4</v>
      </c>
      <c r="B6" s="25">
        <v>5</v>
      </c>
      <c r="C6" s="25">
        <v>5</v>
      </c>
      <c r="D6" s="25">
        <v>0.200363790988488</v>
      </c>
      <c r="E6" s="25">
        <v>0.92090334455016598</v>
      </c>
      <c r="F6" s="85">
        <v>-5.6495406580397998E-5</v>
      </c>
      <c r="G6" s="25">
        <v>-0.84831997549230198</v>
      </c>
      <c r="H6" s="25">
        <v>1.2923498117915801E-2</v>
      </c>
      <c r="I6" s="84">
        <v>16374400</v>
      </c>
      <c r="J6" s="25">
        <v>-1.8476302771555399E-3</v>
      </c>
      <c r="K6" s="25" t="s">
        <v>80</v>
      </c>
      <c r="L6" s="83">
        <v>81000</v>
      </c>
      <c r="M6" s="78"/>
      <c r="N6" s="14"/>
      <c r="O6" s="14"/>
      <c r="R6" s="27" t="s">
        <v>26</v>
      </c>
      <c r="S6" s="33" t="s">
        <v>39</v>
      </c>
    </row>
    <row r="7" spans="1:20" x14ac:dyDescent="0.25">
      <c r="A7" s="25">
        <v>5</v>
      </c>
      <c r="B7" s="25">
        <v>5</v>
      </c>
      <c r="C7" s="25">
        <v>5</v>
      </c>
      <c r="D7" s="25">
        <v>0.200363790988488</v>
      </c>
      <c r="E7" s="25">
        <v>0.92090334455016598</v>
      </c>
      <c r="F7" s="85">
        <v>-5.6495406580397998E-5</v>
      </c>
      <c r="G7" s="25">
        <v>-0.84831997549230198</v>
      </c>
      <c r="H7" s="25">
        <v>1.2923498117915801E-2</v>
      </c>
      <c r="I7" s="84">
        <v>19905200</v>
      </c>
      <c r="J7" s="25">
        <v>-1.8476302771555399E-3</v>
      </c>
      <c r="K7" s="25" t="s">
        <v>80</v>
      </c>
      <c r="L7" s="83">
        <v>81000</v>
      </c>
      <c r="M7" s="78"/>
      <c r="N7" s="14"/>
      <c r="O7" s="14"/>
      <c r="R7" s="27" t="s">
        <v>27</v>
      </c>
      <c r="S7" s="29">
        <v>1000</v>
      </c>
    </row>
    <row r="8" spans="1:20" x14ac:dyDescent="0.25">
      <c r="A8" s="25">
        <v>6</v>
      </c>
      <c r="B8" s="25">
        <v>5</v>
      </c>
      <c r="C8" s="25">
        <v>5</v>
      </c>
      <c r="D8" s="25">
        <v>0.200363790988488</v>
      </c>
      <c r="E8" s="25">
        <v>0.92090334455016598</v>
      </c>
      <c r="F8" s="85">
        <v>-5.6495406580397998E-5</v>
      </c>
      <c r="G8" s="25">
        <v>-0.84831997549230198</v>
      </c>
      <c r="H8" s="25">
        <v>1.2923498117915801E-2</v>
      </c>
      <c r="I8" s="84">
        <v>23555200</v>
      </c>
      <c r="J8" s="25">
        <v>-1.8476302771555399E-3</v>
      </c>
      <c r="K8" s="25" t="s">
        <v>80</v>
      </c>
      <c r="L8" s="83">
        <v>81000</v>
      </c>
      <c r="M8" s="78"/>
      <c r="N8" s="14"/>
      <c r="O8" s="14"/>
      <c r="R8" s="27" t="s">
        <v>28</v>
      </c>
      <c r="S8" s="33" t="s">
        <v>97</v>
      </c>
    </row>
    <row r="9" spans="1:20" x14ac:dyDescent="0.25">
      <c r="A9" s="25">
        <v>7</v>
      </c>
      <c r="B9" s="25">
        <v>5</v>
      </c>
      <c r="C9" s="25">
        <v>5</v>
      </c>
      <c r="D9" s="25">
        <v>0.200363790988488</v>
      </c>
      <c r="E9" s="25">
        <v>0.92090334455016598</v>
      </c>
      <c r="F9" s="85">
        <v>-5.6495406580397998E-5</v>
      </c>
      <c r="G9" s="25">
        <v>-0.84831997549230198</v>
      </c>
      <c r="H9" s="25">
        <v>1.2923498117915801E-2</v>
      </c>
      <c r="I9" s="84">
        <v>27086000</v>
      </c>
      <c r="J9" s="25">
        <v>-1.8476302771555399E-3</v>
      </c>
      <c r="K9" s="25" t="s">
        <v>80</v>
      </c>
      <c r="L9" s="83">
        <v>81000</v>
      </c>
      <c r="M9" s="78"/>
      <c r="N9" s="14"/>
      <c r="O9" s="14"/>
      <c r="R9" s="27" t="s">
        <v>29</v>
      </c>
      <c r="S9" s="33" t="s">
        <v>30</v>
      </c>
    </row>
    <row r="10" spans="1:20" x14ac:dyDescent="0.25">
      <c r="A10" s="25">
        <v>8</v>
      </c>
      <c r="B10" s="25">
        <v>5</v>
      </c>
      <c r="C10" s="25">
        <v>5</v>
      </c>
      <c r="D10" s="25">
        <v>0.200363790988488</v>
      </c>
      <c r="E10" s="25">
        <v>0.92090334455016598</v>
      </c>
      <c r="F10" s="85">
        <v>-5.6495406580397998E-5</v>
      </c>
      <c r="G10" s="25">
        <v>-0.84831997549230198</v>
      </c>
      <c r="H10" s="25">
        <v>1.2923498117915801E-2</v>
      </c>
      <c r="I10" s="84">
        <v>30856400</v>
      </c>
      <c r="J10" s="25">
        <v>-1.8476302771555399E-3</v>
      </c>
      <c r="K10" s="25" t="s">
        <v>80</v>
      </c>
      <c r="L10" s="83">
        <v>81000</v>
      </c>
      <c r="M10" s="78"/>
      <c r="N10" s="14"/>
      <c r="O10" s="14"/>
      <c r="R10" s="27" t="s">
        <v>31</v>
      </c>
      <c r="S10" s="33" t="s">
        <v>93</v>
      </c>
    </row>
    <row r="11" spans="1:20" x14ac:dyDescent="0.25">
      <c r="A11" s="25"/>
      <c r="B11" s="25"/>
      <c r="C11" s="25"/>
      <c r="D11" s="25"/>
      <c r="E11" s="25"/>
      <c r="F11" s="25"/>
      <c r="G11" s="25"/>
      <c r="H11" s="25"/>
      <c r="I11" s="84"/>
      <c r="J11" s="25"/>
      <c r="K11" s="25"/>
      <c r="L11" s="83"/>
      <c r="M11" s="78"/>
      <c r="N11" s="14"/>
      <c r="O11" s="14"/>
      <c r="R11" s="27" t="s">
        <v>32</v>
      </c>
      <c r="S11" s="29">
        <v>0.4</v>
      </c>
    </row>
    <row r="12" spans="1:20" x14ac:dyDescent="0.25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14"/>
      <c r="O12" s="104"/>
      <c r="R12" s="27"/>
      <c r="S12" s="29"/>
    </row>
    <row r="13" spans="1:20" x14ac:dyDescent="0.2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14"/>
      <c r="O13" s="104"/>
      <c r="R13" s="27" t="s">
        <v>33</v>
      </c>
      <c r="S13" s="29"/>
    </row>
    <row r="14" spans="1:20" x14ac:dyDescent="0.25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14"/>
      <c r="O14" s="104"/>
      <c r="R14" s="27" t="s">
        <v>34</v>
      </c>
      <c r="S14" s="29" t="s">
        <v>35</v>
      </c>
    </row>
    <row r="15" spans="1:20" x14ac:dyDescent="0.2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14"/>
      <c r="O15" s="14"/>
      <c r="R15" s="27" t="s">
        <v>36</v>
      </c>
      <c r="S15" s="29" t="s">
        <v>95</v>
      </c>
    </row>
    <row r="16" spans="1:20" x14ac:dyDescent="0.25">
      <c r="A16" s="77"/>
      <c r="B16" s="108"/>
      <c r="C16" s="108"/>
      <c r="D16" s="78"/>
      <c r="E16" s="108"/>
      <c r="F16" s="108"/>
      <c r="G16" s="108"/>
      <c r="H16" s="78"/>
      <c r="I16" s="77"/>
      <c r="J16" s="77"/>
      <c r="K16" s="108"/>
      <c r="L16" s="108"/>
      <c r="M16" s="108"/>
      <c r="N16" s="14"/>
      <c r="O16" s="14"/>
      <c r="R16" s="101"/>
      <c r="S16" s="100"/>
      <c r="T16" s="101"/>
    </row>
    <row r="17" spans="1:19" x14ac:dyDescent="0.25">
      <c r="A17" s="25"/>
      <c r="B17" s="107" t="s">
        <v>71</v>
      </c>
      <c r="C17" s="107"/>
      <c r="D17" s="107"/>
      <c r="E17" s="25"/>
      <c r="F17" s="25"/>
      <c r="G17" s="25"/>
      <c r="H17" s="25"/>
      <c r="I17" s="75"/>
      <c r="J17" s="34"/>
      <c r="K17" s="34"/>
      <c r="L17" s="78"/>
      <c r="M17" s="78"/>
      <c r="N17" s="14"/>
      <c r="O17" s="14"/>
      <c r="R17" s="97" t="s">
        <v>115</v>
      </c>
      <c r="S17" s="103" t="s">
        <v>114</v>
      </c>
    </row>
    <row r="18" spans="1:19" ht="33" x14ac:dyDescent="0.25">
      <c r="A18" s="35" t="s">
        <v>72</v>
      </c>
      <c r="B18" s="35" t="s">
        <v>73</v>
      </c>
      <c r="C18" s="35" t="s">
        <v>74</v>
      </c>
      <c r="D18" s="35" t="s">
        <v>75</v>
      </c>
      <c r="E18" s="81" t="s">
        <v>76</v>
      </c>
      <c r="F18" s="81" t="s">
        <v>82</v>
      </c>
      <c r="G18" s="81" t="s">
        <v>81</v>
      </c>
      <c r="H18" s="81" t="s">
        <v>77</v>
      </c>
      <c r="I18" s="86" t="s">
        <v>86</v>
      </c>
      <c r="J18" s="49" t="s">
        <v>78</v>
      </c>
      <c r="K18" s="32" t="s">
        <v>79</v>
      </c>
      <c r="L18" s="78"/>
      <c r="M18" s="78"/>
      <c r="N18" s="14"/>
      <c r="O18" s="14"/>
      <c r="R18" s="27"/>
      <c r="S18" s="26"/>
    </row>
    <row r="19" spans="1:19" x14ac:dyDescent="0.25">
      <c r="A19" s="25">
        <v>1</v>
      </c>
      <c r="B19" s="25">
        <v>5</v>
      </c>
      <c r="C19" s="25">
        <v>5</v>
      </c>
      <c r="D19" s="25">
        <v>0.19898162253329299</v>
      </c>
      <c r="E19" s="25">
        <v>0.92151569817780499</v>
      </c>
      <c r="F19" s="25">
        <v>-1.88659603936728E-3</v>
      </c>
      <c r="G19" s="25">
        <v>-0.772304172984981</v>
      </c>
      <c r="H19" s="25">
        <v>2.3575067774396E-2</v>
      </c>
      <c r="I19" s="82">
        <v>2354400</v>
      </c>
      <c r="J19" s="25">
        <v>5.8210598164977496E-3</v>
      </c>
      <c r="K19" s="25" t="s">
        <v>84</v>
      </c>
      <c r="L19" s="78"/>
      <c r="M19" s="78"/>
      <c r="N19" s="110"/>
      <c r="O19" s="110"/>
      <c r="R19" s="101"/>
      <c r="S19" s="102"/>
    </row>
    <row r="20" spans="1:19" x14ac:dyDescent="0.25">
      <c r="A20" s="25">
        <v>2</v>
      </c>
      <c r="B20" s="25">
        <v>8</v>
      </c>
      <c r="C20" s="25">
        <v>4</v>
      </c>
      <c r="D20" s="25">
        <v>0.24962675116003799</v>
      </c>
      <c r="E20" s="25">
        <v>0.89872308138582302</v>
      </c>
      <c r="F20" s="25">
        <v>-1.0943142042711101E-3</v>
      </c>
      <c r="G20" s="25">
        <v>-0.30063056936374699</v>
      </c>
      <c r="H20" s="87">
        <v>3.0816487629609899E-2</v>
      </c>
      <c r="I20" s="84">
        <v>5164000</v>
      </c>
      <c r="J20" s="25">
        <v>2.2593740224545099E-2</v>
      </c>
      <c r="K20" s="25" t="s">
        <v>85</v>
      </c>
      <c r="L20" s="78"/>
      <c r="M20" s="78"/>
      <c r="N20" s="14"/>
      <c r="O20" s="14"/>
      <c r="R20" s="27" t="s">
        <v>98</v>
      </c>
      <c r="S20" s="29" t="s">
        <v>35</v>
      </c>
    </row>
    <row r="21" spans="1:19" x14ac:dyDescent="0.25">
      <c r="A21" s="25">
        <v>3</v>
      </c>
      <c r="B21" s="25">
        <v>5</v>
      </c>
      <c r="C21" s="25">
        <v>5</v>
      </c>
      <c r="D21" s="25">
        <v>0.200363790988488</v>
      </c>
      <c r="E21" s="25">
        <v>0.92090334455016598</v>
      </c>
      <c r="F21" s="85">
        <v>-5.6495406580397998E-5</v>
      </c>
      <c r="G21" s="25">
        <v>-0.84831997549230198</v>
      </c>
      <c r="H21" s="25">
        <v>1.2923498117915801E-2</v>
      </c>
      <c r="I21" s="84">
        <v>12647600</v>
      </c>
      <c r="J21" s="25">
        <v>-1.8476302771555399E-3</v>
      </c>
      <c r="K21" s="25" t="s">
        <v>80</v>
      </c>
      <c r="L21" s="78"/>
      <c r="M21" s="78"/>
      <c r="N21" s="14"/>
      <c r="O21" s="14"/>
      <c r="R21" s="27"/>
      <c r="S21" s="29"/>
    </row>
    <row r="22" spans="1:19" x14ac:dyDescent="0.25">
      <c r="A22" s="25">
        <v>4</v>
      </c>
      <c r="B22" s="25">
        <v>5</v>
      </c>
      <c r="C22" s="25">
        <v>5</v>
      </c>
      <c r="D22" s="25">
        <v>0.200363790988488</v>
      </c>
      <c r="E22" s="25">
        <v>0.92090334455016598</v>
      </c>
      <c r="F22" s="85">
        <v>-5.6495406580397998E-5</v>
      </c>
      <c r="G22" s="25">
        <v>-0.84831997549230198</v>
      </c>
      <c r="H22" s="25">
        <v>1.2923498117915801E-2</v>
      </c>
      <c r="I22" s="84">
        <v>16374400</v>
      </c>
      <c r="J22" s="25">
        <v>-1.8476302771555399E-3</v>
      </c>
      <c r="K22" s="25" t="s">
        <v>80</v>
      </c>
      <c r="L22" s="78"/>
      <c r="M22" s="78"/>
      <c r="N22" s="14"/>
      <c r="O22" s="14"/>
      <c r="R22" s="27" t="s">
        <v>37</v>
      </c>
      <c r="S22" s="29"/>
    </row>
    <row r="23" spans="1:19" x14ac:dyDescent="0.25">
      <c r="A23" s="25">
        <v>5</v>
      </c>
      <c r="B23" s="25">
        <v>5</v>
      </c>
      <c r="C23" s="25">
        <v>5</v>
      </c>
      <c r="D23" s="25">
        <v>0.200363790988488</v>
      </c>
      <c r="E23" s="25">
        <v>0.92090334455016598</v>
      </c>
      <c r="F23" s="85">
        <v>-5.6495406580397998E-5</v>
      </c>
      <c r="G23" s="25">
        <v>-0.84831997549230198</v>
      </c>
      <c r="H23" s="25">
        <v>1.2923498117915801E-2</v>
      </c>
      <c r="I23" s="84">
        <v>19905200</v>
      </c>
      <c r="J23" s="25">
        <v>-1.8476302771555399E-3</v>
      </c>
      <c r="K23" s="25" t="s">
        <v>80</v>
      </c>
      <c r="L23" s="78"/>
      <c r="M23" s="78"/>
      <c r="N23" s="77"/>
      <c r="O23" s="78"/>
      <c r="R23" s="27" t="s">
        <v>38</v>
      </c>
      <c r="S23" s="29">
        <v>200</v>
      </c>
    </row>
    <row r="24" spans="1:19" x14ac:dyDescent="0.25">
      <c r="A24" s="25">
        <v>6</v>
      </c>
      <c r="B24" s="25">
        <v>5</v>
      </c>
      <c r="C24" s="25">
        <v>5</v>
      </c>
      <c r="D24" s="25">
        <v>0.200363790988488</v>
      </c>
      <c r="E24" s="25">
        <v>0.92090334455016598</v>
      </c>
      <c r="F24" s="85">
        <v>-5.6495406580397998E-5</v>
      </c>
      <c r="G24" s="25">
        <v>-0.84831997549230198</v>
      </c>
      <c r="H24" s="25">
        <v>1.2923498117915801E-2</v>
      </c>
      <c r="I24" s="84">
        <v>23555200</v>
      </c>
      <c r="J24" s="25">
        <v>-1.8476302771555399E-3</v>
      </c>
      <c r="K24" s="25" t="s">
        <v>80</v>
      </c>
      <c r="L24" s="78"/>
      <c r="M24" s="78"/>
      <c r="N24" s="77"/>
      <c r="O24" s="78"/>
      <c r="R24" s="30"/>
      <c r="S24" s="31"/>
    </row>
    <row r="25" spans="1:19" x14ac:dyDescent="0.25">
      <c r="A25" s="25">
        <v>7</v>
      </c>
      <c r="B25" s="25">
        <v>5</v>
      </c>
      <c r="C25" s="25">
        <v>5</v>
      </c>
      <c r="D25" s="25">
        <v>0.200363790988488</v>
      </c>
      <c r="E25" s="25">
        <v>0.92090334455016598</v>
      </c>
      <c r="F25" s="85">
        <v>-5.6495406580397998E-5</v>
      </c>
      <c r="G25" s="25">
        <v>-0.84831997549230198</v>
      </c>
      <c r="H25" s="25">
        <v>1.2923498117915801E-2</v>
      </c>
      <c r="I25" s="84">
        <v>27086000</v>
      </c>
      <c r="J25" s="25">
        <v>-1.8476302771555399E-3</v>
      </c>
      <c r="K25" s="25" t="s">
        <v>80</v>
      </c>
      <c r="L25" s="78"/>
      <c r="M25" s="78"/>
      <c r="N25" s="77"/>
      <c r="O25" s="78"/>
    </row>
    <row r="26" spans="1:19" x14ac:dyDescent="0.25">
      <c r="A26" s="25">
        <v>8</v>
      </c>
      <c r="B26" s="25">
        <v>5</v>
      </c>
      <c r="C26" s="25">
        <v>5</v>
      </c>
      <c r="D26" s="25">
        <v>0.200363790988488</v>
      </c>
      <c r="E26" s="25">
        <v>0.92090334455016598</v>
      </c>
      <c r="F26" s="85">
        <v>-5.6495406580397998E-5</v>
      </c>
      <c r="G26" s="25">
        <v>-0.84831997549230198</v>
      </c>
      <c r="H26" s="25">
        <v>1.2923498117915801E-2</v>
      </c>
      <c r="I26" s="84">
        <v>30856400</v>
      </c>
      <c r="J26" s="25">
        <v>-1.8476302771555399E-3</v>
      </c>
      <c r="K26" s="25" t="s">
        <v>80</v>
      </c>
      <c r="L26" s="78"/>
      <c r="M26" s="78"/>
      <c r="N26" s="80"/>
      <c r="O26" s="78"/>
    </row>
    <row r="27" spans="1:19" x14ac:dyDescent="0.25">
      <c r="A27" s="25"/>
      <c r="B27" s="25"/>
      <c r="C27" s="25"/>
      <c r="D27" s="25"/>
      <c r="E27" s="25"/>
      <c r="F27" s="25"/>
      <c r="G27" s="25"/>
      <c r="H27" s="25"/>
      <c r="I27" s="84"/>
      <c r="J27" s="34"/>
      <c r="K27" s="34"/>
      <c r="L27" s="77"/>
      <c r="M27" s="77"/>
      <c r="N27" s="77"/>
      <c r="O27" s="77"/>
    </row>
    <row r="28" spans="1:19" x14ac:dyDescent="0.25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R28" t="s">
        <v>89</v>
      </c>
    </row>
    <row r="29" spans="1:19" x14ac:dyDescent="0.25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R29" t="s">
        <v>90</v>
      </c>
    </row>
    <row r="30" spans="1:19" x14ac:dyDescent="0.25">
      <c r="A30" s="35" t="s">
        <v>87</v>
      </c>
      <c r="B30" s="107" t="s">
        <v>88</v>
      </c>
      <c r="C30" s="107"/>
      <c r="D30" s="78"/>
      <c r="E30" s="108"/>
      <c r="F30" s="108"/>
      <c r="G30" s="108"/>
      <c r="H30" s="78"/>
      <c r="I30" s="77"/>
      <c r="J30" s="77"/>
      <c r="K30" s="108"/>
      <c r="L30" s="108"/>
      <c r="M30" s="108"/>
      <c r="N30" s="77"/>
      <c r="O30" s="77"/>
      <c r="R30" t="s">
        <v>96</v>
      </c>
    </row>
    <row r="31" spans="1:19" x14ac:dyDescent="0.25">
      <c r="A31" s="25">
        <v>1</v>
      </c>
      <c r="B31" s="25">
        <v>11</v>
      </c>
      <c r="C31" s="25">
        <v>4</v>
      </c>
      <c r="D31" s="77"/>
      <c r="E31" s="78"/>
      <c r="F31" s="78"/>
      <c r="G31" s="78"/>
      <c r="H31" s="78"/>
      <c r="I31" s="79"/>
      <c r="J31" s="77"/>
      <c r="K31" s="78"/>
      <c r="L31" s="78"/>
      <c r="M31" s="78"/>
      <c r="N31" s="79"/>
      <c r="O31" s="78"/>
    </row>
    <row r="32" spans="1:19" x14ac:dyDescent="0.25">
      <c r="A32" s="25">
        <v>2</v>
      </c>
      <c r="B32" s="25">
        <v>18</v>
      </c>
      <c r="C32" s="25">
        <v>0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</row>
    <row r="33" spans="1:15" x14ac:dyDescent="0.25">
      <c r="A33" s="25">
        <v>3</v>
      </c>
      <c r="B33" s="25">
        <v>6</v>
      </c>
      <c r="C33" s="25">
        <v>5</v>
      </c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</row>
    <row r="34" spans="1:15" x14ac:dyDescent="0.25">
      <c r="A34" s="25">
        <v>4</v>
      </c>
      <c r="B34" s="25">
        <v>12</v>
      </c>
      <c r="C34" s="25">
        <v>3</v>
      </c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</row>
    <row r="35" spans="1:15" x14ac:dyDescent="0.25">
      <c r="A35" s="25">
        <v>5</v>
      </c>
      <c r="B35" s="25">
        <v>7</v>
      </c>
      <c r="C35" s="25">
        <v>2</v>
      </c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</row>
    <row r="36" spans="1:15" x14ac:dyDescent="0.25">
      <c r="A36" s="25">
        <v>6</v>
      </c>
      <c r="B36" s="25">
        <v>10</v>
      </c>
      <c r="C36" s="25">
        <v>2</v>
      </c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x14ac:dyDescent="0.25">
      <c r="A37" s="25">
        <v>7</v>
      </c>
      <c r="B37" s="25">
        <v>7</v>
      </c>
      <c r="C37" s="25">
        <v>2</v>
      </c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x14ac:dyDescent="0.25">
      <c r="A38" s="25">
        <v>8</v>
      </c>
      <c r="B38" s="25">
        <v>12</v>
      </c>
      <c r="C38" s="25">
        <v>2</v>
      </c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80"/>
      <c r="O38" s="77"/>
    </row>
    <row r="39" spans="1:15" x14ac:dyDescent="0.25">
      <c r="A39" s="25"/>
      <c r="B39" s="25"/>
      <c r="C39" s="25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</row>
    <row r="40" spans="1:15" x14ac:dyDescent="0.25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1:15" x14ac:dyDescent="0.25">
      <c r="A41" s="76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1:15" x14ac:dyDescent="0.25">
      <c r="A42" s="77"/>
      <c r="B42" s="108"/>
      <c r="C42" s="108"/>
      <c r="D42" s="78"/>
      <c r="E42" s="108"/>
      <c r="F42" s="108"/>
      <c r="G42" s="108"/>
      <c r="H42" s="78"/>
      <c r="I42" s="77"/>
      <c r="J42" s="77"/>
      <c r="K42" s="108"/>
      <c r="L42" s="108"/>
      <c r="M42" s="108"/>
      <c r="N42" s="77"/>
      <c r="O42" s="77"/>
    </row>
    <row r="43" spans="1:15" x14ac:dyDescent="0.25">
      <c r="A43" s="78"/>
      <c r="B43" s="78"/>
      <c r="C43" s="78"/>
      <c r="D43" s="77"/>
      <c r="E43" s="78"/>
      <c r="F43" s="78"/>
      <c r="G43" s="78"/>
      <c r="H43" s="78"/>
      <c r="I43" s="79"/>
      <c r="J43" s="77"/>
      <c r="K43" s="78"/>
      <c r="L43" s="78"/>
      <c r="M43" s="78"/>
      <c r="N43" s="79"/>
      <c r="O43" s="78"/>
    </row>
    <row r="44" spans="1:15" x14ac:dyDescent="0.25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x14ac:dyDescent="0.25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x14ac:dyDescent="0.25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1:15" x14ac:dyDescent="0.25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1:15" x14ac:dyDescent="0.25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x14ac:dyDescent="0.25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1:15" x14ac:dyDescent="0.25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1:15" x14ac:dyDescent="0.25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1:15" x14ac:dyDescent="0.25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80"/>
      <c r="O52" s="77"/>
    </row>
    <row r="53" spans="1:15" x14ac:dyDescent="0.25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4" spans="1:15" x14ac:dyDescent="0.25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</row>
    <row r="55" spans="1:15" x14ac:dyDescent="0.25">
      <c r="A55" s="76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1:15" x14ac:dyDescent="0.25">
      <c r="A56" s="77"/>
      <c r="B56" s="108"/>
      <c r="C56" s="108"/>
      <c r="D56" s="78"/>
      <c r="E56" s="108"/>
      <c r="F56" s="108"/>
      <c r="G56" s="108"/>
      <c r="H56" s="78"/>
      <c r="I56" s="77"/>
      <c r="J56" s="77"/>
      <c r="K56" s="108"/>
      <c r="L56" s="108"/>
      <c r="M56" s="108"/>
      <c r="N56" s="77"/>
      <c r="O56" s="77"/>
    </row>
    <row r="57" spans="1:15" x14ac:dyDescent="0.25">
      <c r="A57" s="78"/>
      <c r="B57" s="78"/>
      <c r="C57" s="78"/>
      <c r="D57" s="77"/>
      <c r="E57" s="78"/>
      <c r="F57" s="78"/>
      <c r="G57" s="78"/>
      <c r="H57" s="78"/>
      <c r="I57" s="79"/>
      <c r="J57" s="77"/>
      <c r="K57" s="78"/>
      <c r="L57" s="78"/>
      <c r="M57" s="78"/>
      <c r="N57" s="79"/>
      <c r="O57" s="78"/>
    </row>
    <row r="58" spans="1:15" x14ac:dyDescent="0.25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1:15" x14ac:dyDescent="0.25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</row>
    <row r="60" spans="1:15" x14ac:dyDescent="0.25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</row>
    <row r="61" spans="1:15" x14ac:dyDescent="0.25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</row>
    <row r="62" spans="1:15" x14ac:dyDescent="0.25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</row>
    <row r="63" spans="1:15" x14ac:dyDescent="0.25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</row>
    <row r="64" spans="1:15" x14ac:dyDescent="0.25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</row>
    <row r="65" spans="1:15" x14ac:dyDescent="0.2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80"/>
      <c r="O65" s="77"/>
    </row>
    <row r="66" spans="1:15" x14ac:dyDescent="0.25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</row>
    <row r="67" spans="1:15" x14ac:dyDescent="0.25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</row>
    <row r="68" spans="1:15" x14ac:dyDescent="0.25">
      <c r="A68" s="76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</row>
    <row r="69" spans="1:15" x14ac:dyDescent="0.25">
      <c r="A69" s="77"/>
      <c r="B69" s="108"/>
      <c r="C69" s="108"/>
      <c r="D69" s="78"/>
      <c r="E69" s="108"/>
      <c r="F69" s="108"/>
      <c r="G69" s="108"/>
      <c r="H69" s="78"/>
      <c r="I69" s="77"/>
      <c r="J69" s="77"/>
      <c r="K69" s="108"/>
      <c r="L69" s="108"/>
      <c r="M69" s="108"/>
      <c r="N69" s="77"/>
      <c r="O69" s="77"/>
    </row>
    <row r="70" spans="1:15" x14ac:dyDescent="0.25">
      <c r="A70" s="78"/>
      <c r="B70" s="78"/>
      <c r="C70" s="78"/>
      <c r="D70" s="77"/>
      <c r="E70" s="78"/>
      <c r="F70" s="78"/>
      <c r="G70" s="78"/>
      <c r="H70" s="78"/>
      <c r="I70" s="79"/>
      <c r="J70" s="77"/>
      <c r="K70" s="78"/>
      <c r="L70" s="78"/>
      <c r="M70" s="78"/>
      <c r="N70" s="79"/>
      <c r="O70" s="78"/>
    </row>
    <row r="71" spans="1:15" x14ac:dyDescent="0.25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</row>
    <row r="72" spans="1:15" x14ac:dyDescent="0.25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</row>
    <row r="73" spans="1:15" x14ac:dyDescent="0.25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</row>
    <row r="74" spans="1:15" x14ac:dyDescent="0.25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</row>
    <row r="75" spans="1:15" x14ac:dyDescent="0.2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</row>
    <row r="76" spans="1:15" x14ac:dyDescent="0.25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</row>
    <row r="77" spans="1:15" x14ac:dyDescent="0.25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</row>
    <row r="78" spans="1:15" x14ac:dyDescent="0.25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80"/>
      <c r="O78" s="77"/>
    </row>
    <row r="79" spans="1:15" x14ac:dyDescent="0.25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</row>
    <row r="80" spans="1:15" x14ac:dyDescent="0.25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</row>
    <row r="81" spans="1:15" x14ac:dyDescent="0.25">
      <c r="A81" s="76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1:15" x14ac:dyDescent="0.25">
      <c r="A82" s="77"/>
      <c r="B82" s="108"/>
      <c r="C82" s="108"/>
      <c r="D82" s="78"/>
      <c r="E82" s="108"/>
      <c r="F82" s="108"/>
      <c r="G82" s="108"/>
      <c r="H82" s="78"/>
      <c r="I82" s="77"/>
      <c r="J82" s="77"/>
      <c r="K82" s="108"/>
      <c r="L82" s="108"/>
      <c r="M82" s="108"/>
      <c r="N82" s="77"/>
      <c r="O82" s="77"/>
    </row>
    <row r="83" spans="1:15" x14ac:dyDescent="0.25">
      <c r="A83" s="78"/>
      <c r="B83" s="78"/>
      <c r="C83" s="78"/>
      <c r="D83" s="77"/>
      <c r="E83" s="78"/>
      <c r="F83" s="78"/>
      <c r="G83" s="78"/>
      <c r="H83" s="78"/>
      <c r="I83" s="79"/>
      <c r="J83" s="77"/>
      <c r="K83" s="78"/>
      <c r="L83" s="78"/>
      <c r="M83" s="78"/>
      <c r="N83" s="79"/>
      <c r="O83" s="78"/>
    </row>
    <row r="84" spans="1:15" x14ac:dyDescent="0.25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</row>
    <row r="85" spans="1:15" x14ac:dyDescent="0.2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</row>
    <row r="86" spans="1:15" x14ac:dyDescent="0.25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</row>
    <row r="87" spans="1:15" x14ac:dyDescent="0.25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</row>
    <row r="88" spans="1:15" x14ac:dyDescent="0.25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</row>
    <row r="89" spans="1:15" x14ac:dyDescent="0.25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</row>
    <row r="90" spans="1:15" x14ac:dyDescent="0.25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80"/>
      <c r="O90" s="77"/>
    </row>
    <row r="91" spans="1:15" x14ac:dyDescent="0.25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</row>
    <row r="92" spans="1:15" x14ac:dyDescent="0.25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</row>
    <row r="93" spans="1:15" x14ac:dyDescent="0.25">
      <c r="A93" s="76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</row>
    <row r="94" spans="1:15" x14ac:dyDescent="0.25">
      <c r="A94" s="77"/>
      <c r="B94" s="108"/>
      <c r="C94" s="108"/>
      <c r="D94" s="78"/>
      <c r="E94" s="108"/>
      <c r="F94" s="108"/>
      <c r="G94" s="108"/>
      <c r="H94" s="78"/>
      <c r="I94" s="77"/>
      <c r="J94" s="77"/>
      <c r="K94" s="108"/>
      <c r="L94" s="108"/>
      <c r="M94" s="108"/>
      <c r="N94" s="77"/>
      <c r="O94" s="77"/>
    </row>
    <row r="95" spans="1:15" x14ac:dyDescent="0.25">
      <c r="A95" s="78"/>
      <c r="B95" s="78"/>
      <c r="C95" s="78"/>
      <c r="D95" s="77"/>
      <c r="E95" s="78"/>
      <c r="F95" s="78"/>
      <c r="G95" s="78"/>
      <c r="H95" s="78"/>
      <c r="I95" s="79"/>
      <c r="J95" s="77"/>
      <c r="K95" s="78"/>
      <c r="L95" s="78"/>
      <c r="M95" s="78"/>
      <c r="N95" s="79"/>
      <c r="O95" s="78"/>
    </row>
    <row r="96" spans="1:15" x14ac:dyDescent="0.25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</row>
    <row r="97" spans="1:15" x14ac:dyDescent="0.25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</row>
    <row r="98" spans="1:15" x14ac:dyDescent="0.25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</row>
    <row r="99" spans="1:15" x14ac:dyDescent="0.25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1:15" x14ac:dyDescent="0.25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1:15" x14ac:dyDescent="0.25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</row>
    <row r="102" spans="1:15" x14ac:dyDescent="0.25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80"/>
      <c r="O102" s="78"/>
    </row>
    <row r="103" spans="1:15" x14ac:dyDescent="0.25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</row>
    <row r="104" spans="1:15" x14ac:dyDescent="0.25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</row>
    <row r="105" spans="1:15" x14ac:dyDescent="0.25">
      <c r="A105" s="76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</row>
    <row r="106" spans="1:15" x14ac:dyDescent="0.25">
      <c r="A106" s="77"/>
      <c r="B106" s="108"/>
      <c r="C106" s="108"/>
      <c r="D106" s="78"/>
      <c r="E106" s="108"/>
      <c r="F106" s="108"/>
      <c r="G106" s="108"/>
      <c r="H106" s="78"/>
      <c r="I106" s="77"/>
      <c r="J106" s="77"/>
      <c r="K106" s="108"/>
      <c r="L106" s="108"/>
      <c r="M106" s="108"/>
      <c r="N106" s="77"/>
      <c r="O106" s="77"/>
    </row>
    <row r="107" spans="1:15" x14ac:dyDescent="0.25">
      <c r="A107" s="78"/>
      <c r="B107" s="78"/>
      <c r="C107" s="78"/>
      <c r="D107" s="77"/>
      <c r="E107" s="78"/>
      <c r="F107" s="78"/>
      <c r="G107" s="78"/>
      <c r="H107" s="78"/>
      <c r="I107" s="79"/>
      <c r="J107" s="77"/>
      <c r="K107" s="78"/>
      <c r="L107" s="78"/>
      <c r="M107" s="78"/>
      <c r="N107" s="79"/>
      <c r="O107" s="78"/>
    </row>
    <row r="108" spans="1:15" x14ac:dyDescent="0.25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</row>
    <row r="109" spans="1:15" x14ac:dyDescent="0.25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</row>
    <row r="110" spans="1:15" x14ac:dyDescent="0.25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</row>
    <row r="111" spans="1:15" x14ac:dyDescent="0.25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</row>
    <row r="112" spans="1:15" x14ac:dyDescent="0.25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</row>
    <row r="113" spans="1:15" x14ac:dyDescent="0.25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</row>
    <row r="114" spans="1:1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</row>
    <row r="115" spans="1:15" x14ac:dyDescent="0.2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80"/>
      <c r="O115" s="77"/>
    </row>
    <row r="116" spans="1:15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</row>
    <row r="117" spans="1:15" x14ac:dyDescent="0.25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</row>
    <row r="118" spans="1:15" x14ac:dyDescent="0.25">
      <c r="A118" s="76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</row>
    <row r="119" spans="1:15" x14ac:dyDescent="0.25">
      <c r="A119" s="77"/>
      <c r="B119" s="108"/>
      <c r="C119" s="108"/>
      <c r="D119" s="78"/>
      <c r="E119" s="108"/>
      <c r="F119" s="108"/>
      <c r="G119" s="108"/>
      <c r="H119" s="78"/>
      <c r="I119" s="77"/>
      <c r="J119" s="77"/>
      <c r="K119" s="108"/>
      <c r="L119" s="108"/>
      <c r="M119" s="108"/>
      <c r="N119" s="77"/>
      <c r="O119" s="77"/>
    </row>
    <row r="120" spans="1:15" x14ac:dyDescent="0.25">
      <c r="A120" s="78"/>
      <c r="B120" s="78"/>
      <c r="C120" s="78"/>
      <c r="D120" s="77"/>
      <c r="E120" s="78"/>
      <c r="F120" s="78"/>
      <c r="G120" s="78"/>
      <c r="H120" s="78"/>
      <c r="I120" s="79"/>
      <c r="J120" s="77"/>
      <c r="K120" s="78"/>
      <c r="L120" s="78"/>
      <c r="M120" s="78"/>
      <c r="N120" s="79"/>
      <c r="O120" s="78"/>
    </row>
    <row r="121" spans="1:15" x14ac:dyDescent="0.25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</row>
    <row r="122" spans="1:15" x14ac:dyDescent="0.25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</row>
    <row r="123" spans="1:15" x14ac:dyDescent="0.25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</row>
    <row r="124" spans="1:15" x14ac:dyDescent="0.25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</row>
    <row r="125" spans="1:15" x14ac:dyDescent="0.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</row>
    <row r="126" spans="1:15" x14ac:dyDescent="0.25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</row>
    <row r="127" spans="1:15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</row>
    <row r="128" spans="1:15" x14ac:dyDescent="0.25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</row>
    <row r="129" spans="1:15" x14ac:dyDescent="0.25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</row>
    <row r="130" spans="1:15" x14ac:dyDescent="0.25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</row>
    <row r="131" spans="1:15" x14ac:dyDescent="0.25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</row>
    <row r="132" spans="1:15" x14ac:dyDescent="0.25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80"/>
      <c r="O132" s="77"/>
    </row>
    <row r="133" spans="1:15" x14ac:dyDescent="0.25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</row>
    <row r="134" spans="1:15" x14ac:dyDescent="0.25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</row>
    <row r="135" spans="1:15" x14ac:dyDescent="0.25">
      <c r="A135" s="76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</row>
    <row r="136" spans="1:15" x14ac:dyDescent="0.25">
      <c r="A136" s="77"/>
      <c r="B136" s="108"/>
      <c r="C136" s="108"/>
      <c r="D136" s="78"/>
      <c r="E136" s="108"/>
      <c r="F136" s="108"/>
      <c r="G136" s="108"/>
      <c r="H136" s="78"/>
      <c r="I136" s="77"/>
      <c r="J136" s="77"/>
      <c r="K136" s="108"/>
      <c r="L136" s="108"/>
      <c r="M136" s="108"/>
      <c r="N136" s="77"/>
      <c r="O136" s="77"/>
    </row>
    <row r="137" spans="1:15" x14ac:dyDescent="0.25">
      <c r="A137" s="78"/>
      <c r="B137" s="78"/>
      <c r="C137" s="78"/>
      <c r="D137" s="77"/>
      <c r="E137" s="78"/>
      <c r="F137" s="78"/>
      <c r="G137" s="78"/>
      <c r="H137" s="78"/>
      <c r="I137" s="79"/>
      <c r="J137" s="77"/>
      <c r="K137" s="78"/>
      <c r="L137" s="78"/>
      <c r="M137" s="78"/>
      <c r="N137" s="79"/>
      <c r="O137" s="78"/>
    </row>
    <row r="138" spans="1:15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</row>
    <row r="139" spans="1:15" x14ac:dyDescent="0.25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</row>
    <row r="140" spans="1:15" x14ac:dyDescent="0.25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</row>
    <row r="141" spans="1:15" x14ac:dyDescent="0.25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</row>
    <row r="142" spans="1:15" x14ac:dyDescent="0.25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</row>
    <row r="143" spans="1:15" x14ac:dyDescent="0.25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</row>
    <row r="144" spans="1:15" x14ac:dyDescent="0.25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</row>
    <row r="145" spans="1:15" x14ac:dyDescent="0.2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</row>
    <row r="146" spans="1:15" x14ac:dyDescent="0.25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80"/>
      <c r="O146" s="77"/>
    </row>
    <row r="147" spans="1:15" x14ac:dyDescent="0.25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</row>
    <row r="148" spans="1:15" x14ac:dyDescent="0.25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</row>
    <row r="149" spans="1:15" x14ac:dyDescent="0.25">
      <c r="A149" s="76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</row>
    <row r="150" spans="1:15" x14ac:dyDescent="0.25">
      <c r="A150" s="77"/>
      <c r="B150" s="108"/>
      <c r="C150" s="108"/>
      <c r="D150" s="78"/>
      <c r="E150" s="108"/>
      <c r="F150" s="108"/>
      <c r="G150" s="108"/>
      <c r="H150" s="78"/>
      <c r="I150" s="77"/>
      <c r="J150" s="77"/>
      <c r="K150" s="108"/>
      <c r="L150" s="108"/>
      <c r="M150" s="108"/>
      <c r="N150" s="77"/>
      <c r="O150" s="77"/>
    </row>
    <row r="151" spans="1:15" x14ac:dyDescent="0.25">
      <c r="A151" s="78"/>
      <c r="B151" s="78"/>
      <c r="C151" s="78"/>
      <c r="D151" s="77"/>
      <c r="E151" s="78"/>
      <c r="F151" s="78"/>
      <c r="G151" s="78"/>
      <c r="H151" s="78"/>
      <c r="I151" s="79"/>
      <c r="J151" s="77"/>
      <c r="K151" s="78"/>
      <c r="L151" s="78"/>
      <c r="M151" s="78"/>
      <c r="N151" s="79"/>
      <c r="O151" s="78"/>
    </row>
    <row r="152" spans="1:15" x14ac:dyDescent="0.25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</row>
    <row r="153" spans="1:15" x14ac:dyDescent="0.25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</row>
    <row r="154" spans="1:15" x14ac:dyDescent="0.25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</row>
    <row r="155" spans="1:15" x14ac:dyDescent="0.2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</row>
    <row r="156" spans="1:15" x14ac:dyDescent="0.25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</row>
    <row r="157" spans="1:15" x14ac:dyDescent="0.25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</row>
    <row r="158" spans="1:15" x14ac:dyDescent="0.25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</row>
    <row r="159" spans="1:15" x14ac:dyDescent="0.25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</row>
    <row r="160" spans="1:15" x14ac:dyDescent="0.25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</row>
    <row r="161" spans="1:15" x14ac:dyDescent="0.25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80"/>
      <c r="O161" s="77"/>
    </row>
    <row r="162" spans="1:15" x14ac:dyDescent="0.25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</row>
    <row r="163" spans="1:15" x14ac:dyDescent="0.25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</row>
    <row r="164" spans="1:15" x14ac:dyDescent="0.25">
      <c r="A164" s="76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</row>
    <row r="165" spans="1:15" x14ac:dyDescent="0.25">
      <c r="A165" s="77"/>
      <c r="B165" s="108"/>
      <c r="C165" s="108"/>
      <c r="D165" s="78"/>
      <c r="E165" s="108"/>
      <c r="F165" s="108"/>
      <c r="G165" s="108"/>
      <c r="H165" s="78"/>
      <c r="I165" s="77"/>
      <c r="J165" s="77"/>
      <c r="K165" s="108"/>
      <c r="L165" s="108"/>
      <c r="M165" s="108"/>
      <c r="N165" s="77"/>
      <c r="O165" s="77"/>
    </row>
    <row r="166" spans="1:15" x14ac:dyDescent="0.25">
      <c r="A166" s="78"/>
      <c r="B166" s="78"/>
      <c r="C166" s="78"/>
      <c r="D166" s="77"/>
      <c r="E166" s="78"/>
      <c r="F166" s="78"/>
      <c r="G166" s="78"/>
      <c r="H166" s="78"/>
      <c r="I166" s="79"/>
      <c r="J166" s="77"/>
      <c r="K166" s="78"/>
      <c r="L166" s="78"/>
      <c r="M166" s="78"/>
      <c r="N166" s="79"/>
      <c r="O166" s="78"/>
    </row>
    <row r="167" spans="1:15" x14ac:dyDescent="0.25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</row>
    <row r="168" spans="1:15" x14ac:dyDescent="0.25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</row>
    <row r="169" spans="1:15" x14ac:dyDescent="0.25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</row>
    <row r="170" spans="1:15" x14ac:dyDescent="0.25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</row>
    <row r="171" spans="1:15" x14ac:dyDescent="0.25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</row>
    <row r="172" spans="1:15" x14ac:dyDescent="0.25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</row>
    <row r="173" spans="1:15" x14ac:dyDescent="0.25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80"/>
      <c r="O173" s="77"/>
    </row>
    <row r="174" spans="1:15" x14ac:dyDescent="0.25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</row>
    <row r="175" spans="1:15" x14ac:dyDescent="0.2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</row>
    <row r="176" spans="1:15" x14ac:dyDescent="0.25">
      <c r="A176" s="76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</row>
    <row r="177" spans="1:15" x14ac:dyDescent="0.25">
      <c r="A177" s="77"/>
      <c r="B177" s="108"/>
      <c r="C177" s="108"/>
      <c r="D177" s="78"/>
      <c r="E177" s="108"/>
      <c r="F177" s="108"/>
      <c r="G177" s="108"/>
      <c r="H177" s="78"/>
      <c r="I177" s="77"/>
      <c r="J177" s="77"/>
      <c r="K177" s="108"/>
      <c r="L177" s="108"/>
      <c r="M177" s="108"/>
      <c r="N177" s="77"/>
      <c r="O177" s="77"/>
    </row>
    <row r="178" spans="1:15" x14ac:dyDescent="0.25">
      <c r="A178" s="78"/>
      <c r="B178" s="78"/>
      <c r="C178" s="78"/>
      <c r="D178" s="77"/>
      <c r="E178" s="78"/>
      <c r="F178" s="78"/>
      <c r="G178" s="78"/>
      <c r="H178" s="78"/>
      <c r="I178" s="79"/>
      <c r="J178" s="77"/>
      <c r="K178" s="78"/>
      <c r="L178" s="78"/>
      <c r="M178" s="78"/>
      <c r="N178" s="79"/>
      <c r="O178" s="78"/>
    </row>
    <row r="179" spans="1:15" x14ac:dyDescent="0.25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</row>
    <row r="180" spans="1:15" x14ac:dyDescent="0.25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</row>
    <row r="181" spans="1:15" x14ac:dyDescent="0.25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</row>
    <row r="182" spans="1:15" x14ac:dyDescent="0.25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</row>
    <row r="183" spans="1:15" x14ac:dyDescent="0.25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</row>
    <row r="184" spans="1:15" x14ac:dyDescent="0.25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</row>
    <row r="185" spans="1:15" x14ac:dyDescent="0.2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</row>
    <row r="186" spans="1:15" x14ac:dyDescent="0.25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80"/>
      <c r="O186" s="77"/>
    </row>
    <row r="187" spans="1:15" x14ac:dyDescent="0.25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</row>
    <row r="188" spans="1:15" x14ac:dyDescent="0.25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</row>
    <row r="189" spans="1:15" x14ac:dyDescent="0.25">
      <c r="A189" s="76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</row>
    <row r="190" spans="1:15" x14ac:dyDescent="0.25">
      <c r="A190" s="77"/>
      <c r="B190" s="108"/>
      <c r="C190" s="108"/>
      <c r="D190" s="78"/>
      <c r="E190" s="108"/>
      <c r="F190" s="108"/>
      <c r="G190" s="108"/>
      <c r="H190" s="78"/>
      <c r="I190" s="77"/>
      <c r="J190" s="77"/>
      <c r="K190" s="108"/>
      <c r="L190" s="108"/>
      <c r="M190" s="108"/>
      <c r="N190" s="77"/>
      <c r="O190" s="77"/>
    </row>
    <row r="191" spans="1:15" x14ac:dyDescent="0.25">
      <c r="A191" s="78"/>
      <c r="B191" s="78"/>
      <c r="C191" s="78"/>
      <c r="D191" s="77"/>
      <c r="E191" s="78"/>
      <c r="F191" s="78"/>
      <c r="G191" s="78"/>
      <c r="H191" s="78"/>
      <c r="I191" s="79"/>
      <c r="J191" s="77"/>
      <c r="K191" s="78"/>
      <c r="L191" s="78"/>
      <c r="M191" s="78"/>
      <c r="N191" s="79"/>
      <c r="O191" s="78"/>
    </row>
    <row r="192" spans="1:15" x14ac:dyDescent="0.25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</row>
    <row r="193" spans="1:15" x14ac:dyDescent="0.25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</row>
    <row r="194" spans="1:15" x14ac:dyDescent="0.25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</row>
    <row r="195" spans="1:15" x14ac:dyDescent="0.2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</row>
    <row r="196" spans="1:15" x14ac:dyDescent="0.25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</row>
    <row r="197" spans="1:15" x14ac:dyDescent="0.25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</row>
    <row r="198" spans="1:15" x14ac:dyDescent="0.25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80"/>
      <c r="O198" s="78"/>
    </row>
    <row r="199" spans="1:15" x14ac:dyDescent="0.25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</row>
    <row r="200" spans="1:15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</row>
    <row r="201" spans="1:15" x14ac:dyDescent="0.25">
      <c r="A201" s="76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</row>
    <row r="202" spans="1:15" x14ac:dyDescent="0.25">
      <c r="A202" s="77"/>
      <c r="B202" s="108"/>
      <c r="C202" s="108"/>
      <c r="D202" s="78"/>
      <c r="E202" s="108"/>
      <c r="F202" s="108"/>
      <c r="G202" s="108"/>
      <c r="H202" s="78"/>
      <c r="I202" s="77"/>
      <c r="J202" s="77"/>
      <c r="K202" s="108"/>
      <c r="L202" s="108"/>
      <c r="M202" s="108"/>
      <c r="N202" s="77"/>
      <c r="O202" s="77"/>
    </row>
    <row r="203" spans="1:15" x14ac:dyDescent="0.25">
      <c r="A203" s="78"/>
      <c r="B203" s="78"/>
      <c r="C203" s="78"/>
      <c r="D203" s="77"/>
      <c r="E203" s="78"/>
      <c r="F203" s="78"/>
      <c r="G203" s="78"/>
      <c r="H203" s="78"/>
      <c r="I203" s="79"/>
      <c r="J203" s="77"/>
      <c r="K203" s="78"/>
      <c r="L203" s="78"/>
      <c r="M203" s="78"/>
      <c r="N203" s="79"/>
      <c r="O203" s="78"/>
    </row>
    <row r="204" spans="1:15" x14ac:dyDescent="0.25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</row>
    <row r="205" spans="1:15" x14ac:dyDescent="0.2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</row>
    <row r="206" spans="1:15" x14ac:dyDescent="0.25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</row>
    <row r="207" spans="1:15" x14ac:dyDescent="0.25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</row>
    <row r="208" spans="1:15" x14ac:dyDescent="0.25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</row>
    <row r="209" spans="1:15" x14ac:dyDescent="0.25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</row>
    <row r="210" spans="1:15" x14ac:dyDescent="0.25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80"/>
      <c r="O210" s="77"/>
    </row>
    <row r="211" spans="1:15" x14ac:dyDescent="0.25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</row>
    <row r="212" spans="1:15" x14ac:dyDescent="0.25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</row>
    <row r="213" spans="1:15" x14ac:dyDescent="0.25">
      <c r="A213" s="76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</row>
    <row r="214" spans="1:15" x14ac:dyDescent="0.25">
      <c r="A214" s="77"/>
      <c r="B214" s="108"/>
      <c r="C214" s="108"/>
      <c r="D214" s="78"/>
      <c r="E214" s="108"/>
      <c r="F214" s="108"/>
      <c r="G214" s="108"/>
      <c r="H214" s="78"/>
      <c r="I214" s="77"/>
      <c r="J214" s="77"/>
      <c r="K214" s="108"/>
      <c r="L214" s="108"/>
      <c r="M214" s="108"/>
      <c r="N214" s="77"/>
      <c r="O214" s="77"/>
    </row>
    <row r="215" spans="1:15" x14ac:dyDescent="0.25">
      <c r="A215" s="78"/>
      <c r="B215" s="78"/>
      <c r="C215" s="78"/>
      <c r="D215" s="77"/>
      <c r="E215" s="78"/>
      <c r="F215" s="78"/>
      <c r="G215" s="78"/>
      <c r="H215" s="78"/>
      <c r="I215" s="79"/>
      <c r="J215" s="77"/>
      <c r="K215" s="78"/>
      <c r="L215" s="78"/>
      <c r="M215" s="78"/>
      <c r="N215" s="79"/>
      <c r="O215" s="78"/>
    </row>
    <row r="216" spans="1:15" x14ac:dyDescent="0.25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</row>
    <row r="217" spans="1:15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</row>
    <row r="218" spans="1:15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</row>
    <row r="219" spans="1:15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</row>
    <row r="220" spans="1:15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</row>
    <row r="221" spans="1:15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</row>
    <row r="222" spans="1:15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</row>
    <row r="223" spans="1:15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</row>
    <row r="224" spans="1:15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80"/>
      <c r="O224" s="77"/>
    </row>
    <row r="225" spans="1:15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</row>
    <row r="226" spans="1:15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</row>
    <row r="227" spans="1:15" x14ac:dyDescent="0.25">
      <c r="A227" s="76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</row>
    <row r="228" spans="1:15" x14ac:dyDescent="0.25">
      <c r="A228" s="77"/>
      <c r="B228" s="108"/>
      <c r="C228" s="108"/>
      <c r="D228" s="78"/>
      <c r="E228" s="108"/>
      <c r="F228" s="108"/>
      <c r="G228" s="108"/>
      <c r="H228" s="78"/>
      <c r="I228" s="77"/>
      <c r="J228" s="77"/>
      <c r="K228" s="108"/>
      <c r="L228" s="108"/>
      <c r="M228" s="108"/>
      <c r="N228" s="77"/>
      <c r="O228" s="77"/>
    </row>
    <row r="229" spans="1:15" x14ac:dyDescent="0.25">
      <c r="A229" s="78"/>
      <c r="B229" s="78"/>
      <c r="C229" s="78"/>
      <c r="D229" s="77"/>
      <c r="E229" s="78"/>
      <c r="F229" s="78"/>
      <c r="G229" s="78"/>
      <c r="H229" s="78"/>
      <c r="I229" s="79"/>
      <c r="J229" s="77"/>
      <c r="K229" s="78"/>
      <c r="L229" s="78"/>
      <c r="M229" s="78"/>
      <c r="N229" s="79"/>
      <c r="O229" s="78"/>
    </row>
    <row r="230" spans="1:15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</row>
    <row r="231" spans="1:15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</row>
    <row r="232" spans="1:15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</row>
    <row r="233" spans="1:15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</row>
    <row r="234" spans="1:15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</row>
    <row r="235" spans="1:15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</row>
    <row r="236" spans="1:15" x14ac:dyDescent="0.25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</row>
    <row r="237" spans="1:15" x14ac:dyDescent="0.25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80"/>
      <c r="O237" s="77"/>
    </row>
    <row r="238" spans="1:15" x14ac:dyDescent="0.25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</row>
    <row r="239" spans="1:15" x14ac:dyDescent="0.25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</row>
    <row r="240" spans="1:15" x14ac:dyDescent="0.25">
      <c r="A240" s="76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</row>
    <row r="241" spans="1:15" x14ac:dyDescent="0.25">
      <c r="A241" s="77"/>
      <c r="B241" s="108"/>
      <c r="C241" s="108"/>
      <c r="D241" s="78"/>
      <c r="E241" s="108"/>
      <c r="F241" s="108"/>
      <c r="G241" s="108"/>
      <c r="H241" s="78"/>
      <c r="I241" s="77"/>
      <c r="J241" s="77"/>
      <c r="K241" s="108"/>
      <c r="L241" s="108"/>
      <c r="M241" s="108"/>
      <c r="N241" s="77"/>
      <c r="O241" s="77"/>
    </row>
    <row r="242" spans="1:15" x14ac:dyDescent="0.25">
      <c r="A242" s="78"/>
      <c r="B242" s="78"/>
      <c r="C242" s="78"/>
      <c r="D242" s="77"/>
      <c r="E242" s="78"/>
      <c r="F242" s="78"/>
      <c r="G242" s="78"/>
      <c r="H242" s="78"/>
      <c r="I242" s="79"/>
      <c r="J242" s="77"/>
      <c r="K242" s="78"/>
      <c r="L242" s="78"/>
      <c r="M242" s="78"/>
      <c r="N242" s="79"/>
      <c r="O242" s="78"/>
    </row>
    <row r="243" spans="1:15" x14ac:dyDescent="0.25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</row>
    <row r="244" spans="1:15" x14ac:dyDescent="0.25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</row>
    <row r="245" spans="1:15" x14ac:dyDescent="0.2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</row>
    <row r="246" spans="1:15" x14ac:dyDescent="0.25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</row>
    <row r="247" spans="1:15" x14ac:dyDescent="0.25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</row>
    <row r="248" spans="1:15" x14ac:dyDescent="0.25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</row>
    <row r="249" spans="1:15" x14ac:dyDescent="0.25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80"/>
      <c r="O249" s="77"/>
    </row>
    <row r="250" spans="1:15" x14ac:dyDescent="0.25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</row>
    <row r="251" spans="1:15" x14ac:dyDescent="0.25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</row>
    <row r="252" spans="1:15" x14ac:dyDescent="0.25">
      <c r="A252" s="76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</row>
    <row r="253" spans="1:15" x14ac:dyDescent="0.25">
      <c r="A253" s="77"/>
      <c r="B253" s="108"/>
      <c r="C253" s="108"/>
      <c r="D253" s="78"/>
      <c r="E253" s="108"/>
      <c r="F253" s="108"/>
      <c r="G253" s="108"/>
      <c r="H253" s="78"/>
      <c r="I253" s="77"/>
      <c r="J253" s="77"/>
      <c r="K253" s="108"/>
      <c r="L253" s="108"/>
      <c r="M253" s="108"/>
      <c r="N253" s="77"/>
      <c r="O253" s="77"/>
    </row>
    <row r="254" spans="1:15" x14ac:dyDescent="0.25">
      <c r="A254" s="78"/>
      <c r="B254" s="78"/>
      <c r="C254" s="78"/>
      <c r="D254" s="77"/>
      <c r="E254" s="78"/>
      <c r="F254" s="78"/>
      <c r="G254" s="78"/>
      <c r="H254" s="78"/>
      <c r="I254" s="79"/>
      <c r="J254" s="77"/>
      <c r="K254" s="78"/>
      <c r="L254" s="78"/>
      <c r="M254" s="78"/>
      <c r="N254" s="79"/>
      <c r="O254" s="78"/>
    </row>
    <row r="255" spans="1:15" x14ac:dyDescent="0.2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</row>
    <row r="256" spans="1:15" x14ac:dyDescent="0.25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</row>
    <row r="257" spans="1:15" x14ac:dyDescent="0.25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</row>
    <row r="258" spans="1:15" x14ac:dyDescent="0.25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</row>
    <row r="259" spans="1:15" x14ac:dyDescent="0.25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</row>
    <row r="260" spans="1:15" x14ac:dyDescent="0.25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</row>
    <row r="261" spans="1:15" x14ac:dyDescent="0.25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</row>
    <row r="262" spans="1:15" x14ac:dyDescent="0.25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80"/>
      <c r="O262" s="77"/>
    </row>
    <row r="263" spans="1:15" x14ac:dyDescent="0.25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80"/>
      <c r="O263" s="77"/>
    </row>
    <row r="264" spans="1:15" x14ac:dyDescent="0.25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</row>
    <row r="265" spans="1:15" x14ac:dyDescent="0.25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</row>
    <row r="266" spans="1:15" x14ac:dyDescent="0.25">
      <c r="A266" s="7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</row>
    <row r="267" spans="1:15" x14ac:dyDescent="0.25">
      <c r="A267" s="77"/>
      <c r="B267" s="108"/>
      <c r="C267" s="108"/>
      <c r="D267" s="78"/>
      <c r="E267" s="108"/>
      <c r="F267" s="108"/>
      <c r="G267" s="108"/>
      <c r="H267" s="78"/>
      <c r="I267" s="77"/>
      <c r="J267" s="77"/>
      <c r="K267" s="108"/>
      <c r="L267" s="108"/>
      <c r="M267" s="108"/>
      <c r="N267" s="77"/>
      <c r="O267" s="77"/>
    </row>
    <row r="268" spans="1:15" x14ac:dyDescent="0.25">
      <c r="A268" s="78"/>
      <c r="B268" s="78"/>
      <c r="C268" s="78"/>
      <c r="D268" s="77"/>
      <c r="E268" s="78"/>
      <c r="F268" s="78"/>
      <c r="G268" s="78"/>
      <c r="H268" s="78"/>
      <c r="I268" s="79"/>
      <c r="J268" s="77"/>
      <c r="K268" s="78"/>
      <c r="L268" s="78"/>
      <c r="M268" s="78"/>
      <c r="N268" s="79"/>
      <c r="O268" s="78"/>
    </row>
    <row r="269" spans="1:15" x14ac:dyDescent="0.25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</row>
    <row r="270" spans="1:15" x14ac:dyDescent="0.25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</row>
    <row r="271" spans="1:15" x14ac:dyDescent="0.25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</row>
    <row r="272" spans="1:15" x14ac:dyDescent="0.25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</row>
    <row r="273" spans="1:15" x14ac:dyDescent="0.25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</row>
    <row r="274" spans="1:15" x14ac:dyDescent="0.25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</row>
    <row r="275" spans="1:15" x14ac:dyDescent="0.25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80"/>
      <c r="O275" s="77"/>
    </row>
    <row r="276" spans="1:15" x14ac:dyDescent="0.25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</row>
    <row r="277" spans="1:15" x14ac:dyDescent="0.25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</row>
    <row r="278" spans="1:15" x14ac:dyDescent="0.25">
      <c r="A278" s="7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</row>
    <row r="279" spans="1:15" x14ac:dyDescent="0.25">
      <c r="A279" s="77"/>
      <c r="B279" s="108"/>
      <c r="C279" s="108"/>
      <c r="D279" s="78"/>
      <c r="E279" s="108"/>
      <c r="F279" s="108"/>
      <c r="G279" s="108"/>
      <c r="H279" s="78"/>
      <c r="I279" s="77"/>
      <c r="J279" s="77"/>
      <c r="K279" s="108"/>
      <c r="L279" s="108"/>
      <c r="M279" s="108"/>
      <c r="N279" s="77"/>
      <c r="O279" s="77"/>
    </row>
    <row r="280" spans="1:15" x14ac:dyDescent="0.25">
      <c r="A280" s="78"/>
      <c r="B280" s="78"/>
      <c r="C280" s="78"/>
      <c r="D280" s="77"/>
      <c r="E280" s="78"/>
      <c r="F280" s="78"/>
      <c r="G280" s="78"/>
      <c r="H280" s="78"/>
      <c r="I280" s="79"/>
      <c r="J280" s="77"/>
      <c r="K280" s="78"/>
      <c r="L280" s="78"/>
      <c r="M280" s="78"/>
      <c r="N280" s="79"/>
      <c r="O280" s="78"/>
    </row>
    <row r="281" spans="1:15" x14ac:dyDescent="0.25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</row>
    <row r="282" spans="1:15" x14ac:dyDescent="0.25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</row>
    <row r="283" spans="1:15" x14ac:dyDescent="0.25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</row>
    <row r="284" spans="1:15" x14ac:dyDescent="0.25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</row>
    <row r="285" spans="1:15" x14ac:dyDescent="0.25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</row>
    <row r="286" spans="1:15" x14ac:dyDescent="0.25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</row>
    <row r="287" spans="1:15" x14ac:dyDescent="0.25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</row>
    <row r="288" spans="1:15" x14ac:dyDescent="0.25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</row>
    <row r="289" spans="1:15" x14ac:dyDescent="0.25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80"/>
      <c r="O289" s="77"/>
    </row>
    <row r="290" spans="1:15" x14ac:dyDescent="0.25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</row>
    <row r="291" spans="1:15" x14ac:dyDescent="0.25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</row>
    <row r="292" spans="1:15" x14ac:dyDescent="0.25">
      <c r="A292" s="7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</row>
    <row r="293" spans="1:15" x14ac:dyDescent="0.25">
      <c r="A293" s="77"/>
      <c r="B293" s="108"/>
      <c r="C293" s="108"/>
      <c r="D293" s="78"/>
      <c r="E293" s="108"/>
      <c r="F293" s="108"/>
      <c r="G293" s="108"/>
      <c r="H293" s="78"/>
      <c r="I293" s="77"/>
      <c r="J293" s="77"/>
      <c r="K293" s="108"/>
      <c r="L293" s="108"/>
      <c r="M293" s="108"/>
      <c r="N293" s="77"/>
      <c r="O293" s="77"/>
    </row>
    <row r="294" spans="1:15" x14ac:dyDescent="0.25">
      <c r="A294" s="78"/>
      <c r="B294" s="78"/>
      <c r="C294" s="78"/>
      <c r="D294" s="77"/>
      <c r="E294" s="78"/>
      <c r="F294" s="78"/>
      <c r="G294" s="78"/>
      <c r="H294" s="78"/>
      <c r="I294" s="79"/>
      <c r="J294" s="77"/>
      <c r="K294" s="78"/>
      <c r="L294" s="78"/>
      <c r="M294" s="78"/>
      <c r="N294" s="79"/>
      <c r="O294" s="78"/>
    </row>
    <row r="295" spans="1:15" x14ac:dyDescent="0.25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</row>
    <row r="296" spans="1:15" x14ac:dyDescent="0.25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</row>
    <row r="297" spans="1:15" x14ac:dyDescent="0.25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</row>
    <row r="298" spans="1:15" x14ac:dyDescent="0.25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</row>
    <row r="299" spans="1:15" x14ac:dyDescent="0.25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</row>
    <row r="300" spans="1:15" x14ac:dyDescent="0.25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</row>
    <row r="301" spans="1:15" x14ac:dyDescent="0.25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80"/>
      <c r="O301" s="77"/>
    </row>
    <row r="302" spans="1:15" x14ac:dyDescent="0.25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</row>
    <row r="303" spans="1:15" x14ac:dyDescent="0.25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</row>
    <row r="304" spans="1:15" x14ac:dyDescent="0.25">
      <c r="A304" s="7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</row>
    <row r="305" spans="1:15" x14ac:dyDescent="0.25">
      <c r="A305" s="77"/>
      <c r="B305" s="108"/>
      <c r="C305" s="108"/>
      <c r="D305" s="78"/>
      <c r="E305" s="108"/>
      <c r="F305" s="108"/>
      <c r="G305" s="108"/>
      <c r="H305" s="78"/>
      <c r="I305" s="77"/>
      <c r="J305" s="77"/>
      <c r="K305" s="108"/>
      <c r="L305" s="108"/>
      <c r="M305" s="108"/>
      <c r="N305" s="77"/>
      <c r="O305" s="77"/>
    </row>
    <row r="306" spans="1:15" x14ac:dyDescent="0.25">
      <c r="A306" s="78"/>
      <c r="B306" s="78"/>
      <c r="C306" s="78"/>
      <c r="D306" s="77"/>
      <c r="E306" s="78"/>
      <c r="F306" s="78"/>
      <c r="G306" s="78"/>
      <c r="H306" s="78"/>
      <c r="I306" s="79"/>
      <c r="J306" s="77"/>
      <c r="K306" s="78"/>
      <c r="L306" s="78"/>
      <c r="M306" s="78"/>
      <c r="N306" s="79"/>
      <c r="O306" s="78"/>
    </row>
    <row r="307" spans="1:15" x14ac:dyDescent="0.25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</row>
    <row r="308" spans="1:15" x14ac:dyDescent="0.25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</row>
    <row r="309" spans="1:15" x14ac:dyDescent="0.25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</row>
    <row r="310" spans="1:15" x14ac:dyDescent="0.25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</row>
    <row r="311" spans="1:15" x14ac:dyDescent="0.25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</row>
    <row r="312" spans="1:15" x14ac:dyDescent="0.25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</row>
    <row r="313" spans="1:15" x14ac:dyDescent="0.25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</row>
    <row r="314" spans="1:15" x14ac:dyDescent="0.25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</row>
    <row r="315" spans="1:15" x14ac:dyDescent="0.2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</row>
    <row r="316" spans="1:15" x14ac:dyDescent="0.25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</row>
    <row r="317" spans="1:15" x14ac:dyDescent="0.25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80"/>
      <c r="O317" s="77"/>
    </row>
    <row r="318" spans="1:15" x14ac:dyDescent="0.25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</row>
    <row r="319" spans="1:15" x14ac:dyDescent="0.25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</row>
    <row r="320" spans="1:15" x14ac:dyDescent="0.25">
      <c r="A320" s="7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</row>
    <row r="321" spans="1:15" x14ac:dyDescent="0.25">
      <c r="A321" s="77"/>
      <c r="B321" s="108"/>
      <c r="C321" s="108"/>
      <c r="D321" s="78"/>
      <c r="E321" s="108"/>
      <c r="F321" s="108"/>
      <c r="G321" s="108"/>
      <c r="H321" s="78"/>
      <c r="I321" s="77"/>
      <c r="J321" s="77"/>
      <c r="K321" s="108"/>
      <c r="L321" s="108"/>
      <c r="M321" s="108"/>
      <c r="N321" s="77"/>
      <c r="O321" s="77"/>
    </row>
    <row r="322" spans="1:15" x14ac:dyDescent="0.25">
      <c r="A322" s="78"/>
      <c r="B322" s="78"/>
      <c r="C322" s="78"/>
      <c r="D322" s="77"/>
      <c r="E322" s="78"/>
      <c r="F322" s="78"/>
      <c r="G322" s="78"/>
      <c r="H322" s="78"/>
      <c r="I322" s="79"/>
      <c r="J322" s="77"/>
      <c r="K322" s="78"/>
      <c r="L322" s="78"/>
      <c r="M322" s="78"/>
      <c r="N322" s="79"/>
      <c r="O322" s="78"/>
    </row>
    <row r="323" spans="1:15" x14ac:dyDescent="0.25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</row>
    <row r="324" spans="1:15" x14ac:dyDescent="0.25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</row>
    <row r="325" spans="1:15" x14ac:dyDescent="0.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</row>
    <row r="326" spans="1:15" x14ac:dyDescent="0.25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</row>
    <row r="327" spans="1:15" x14ac:dyDescent="0.25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</row>
    <row r="328" spans="1:15" x14ac:dyDescent="0.25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</row>
    <row r="329" spans="1:15" x14ac:dyDescent="0.25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</row>
    <row r="330" spans="1:15" x14ac:dyDescent="0.25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</row>
    <row r="331" spans="1:15" x14ac:dyDescent="0.25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80"/>
      <c r="O331" s="77"/>
    </row>
    <row r="332" spans="1:15" x14ac:dyDescent="0.25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</row>
    <row r="333" spans="1:15" x14ac:dyDescent="0.25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</row>
    <row r="334" spans="1:15" x14ac:dyDescent="0.25">
      <c r="A334" s="7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</row>
    <row r="335" spans="1:15" x14ac:dyDescent="0.25">
      <c r="A335" s="77"/>
      <c r="B335" s="108"/>
      <c r="C335" s="108"/>
      <c r="D335" s="78"/>
      <c r="E335" s="108"/>
      <c r="F335" s="108"/>
      <c r="G335" s="108"/>
      <c r="H335" s="78"/>
      <c r="I335" s="77"/>
      <c r="J335" s="77"/>
      <c r="K335" s="108"/>
      <c r="L335" s="108"/>
      <c r="M335" s="108"/>
      <c r="N335" s="77"/>
      <c r="O335" s="77"/>
    </row>
    <row r="336" spans="1:15" x14ac:dyDescent="0.25">
      <c r="A336" s="78"/>
      <c r="B336" s="78"/>
      <c r="C336" s="78"/>
      <c r="D336" s="77"/>
      <c r="E336" s="78"/>
      <c r="F336" s="78"/>
      <c r="G336" s="78"/>
      <c r="H336" s="78"/>
      <c r="I336" s="79"/>
      <c r="J336" s="77"/>
      <c r="K336" s="78"/>
      <c r="L336" s="78"/>
      <c r="M336" s="78"/>
      <c r="N336" s="79"/>
      <c r="O336" s="78"/>
    </row>
    <row r="337" spans="1:15" x14ac:dyDescent="0.25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</row>
    <row r="338" spans="1:15" x14ac:dyDescent="0.25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</row>
    <row r="339" spans="1:15" x14ac:dyDescent="0.25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</row>
    <row r="340" spans="1:15" x14ac:dyDescent="0.25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</row>
    <row r="341" spans="1:15" x14ac:dyDescent="0.25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</row>
    <row r="342" spans="1:15" x14ac:dyDescent="0.25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</row>
    <row r="343" spans="1:15" x14ac:dyDescent="0.25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</row>
    <row r="344" spans="1:15" x14ac:dyDescent="0.25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80"/>
      <c r="O344" s="77"/>
    </row>
    <row r="345" spans="1:15" x14ac:dyDescent="0.2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</row>
    <row r="346" spans="1:15" x14ac:dyDescent="0.25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</row>
    <row r="347" spans="1:15" x14ac:dyDescent="0.25">
      <c r="A347" s="7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</row>
    <row r="348" spans="1:15" x14ac:dyDescent="0.25">
      <c r="A348" s="77"/>
      <c r="B348" s="108"/>
      <c r="C348" s="108"/>
      <c r="D348" s="78"/>
      <c r="E348" s="108"/>
      <c r="F348" s="108"/>
      <c r="G348" s="108"/>
      <c r="H348" s="78"/>
      <c r="I348" s="77"/>
      <c r="J348" s="77"/>
      <c r="K348" s="108"/>
      <c r="L348" s="108"/>
      <c r="M348" s="108"/>
      <c r="N348" s="77"/>
      <c r="O348" s="77"/>
    </row>
    <row r="349" spans="1:15" x14ac:dyDescent="0.25">
      <c r="A349" s="78"/>
      <c r="B349" s="78"/>
      <c r="C349" s="78"/>
      <c r="D349" s="77"/>
      <c r="E349" s="78"/>
      <c r="F349" s="78"/>
      <c r="G349" s="78"/>
      <c r="H349" s="78"/>
      <c r="I349" s="79"/>
      <c r="J349" s="77"/>
      <c r="K349" s="78"/>
      <c r="L349" s="78"/>
      <c r="M349" s="78"/>
      <c r="N349" s="79"/>
      <c r="O349" s="78"/>
    </row>
    <row r="350" spans="1:15" x14ac:dyDescent="0.25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</row>
    <row r="351" spans="1:15" x14ac:dyDescent="0.25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</row>
    <row r="352" spans="1:15" x14ac:dyDescent="0.25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</row>
    <row r="353" spans="1:15" x14ac:dyDescent="0.25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</row>
    <row r="354" spans="1:15" x14ac:dyDescent="0.25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</row>
    <row r="355" spans="1:15" x14ac:dyDescent="0.2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</row>
    <row r="356" spans="1:15" x14ac:dyDescent="0.25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80"/>
      <c r="O356" s="77"/>
    </row>
    <row r="357" spans="1:15" x14ac:dyDescent="0.25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</row>
    <row r="358" spans="1:15" x14ac:dyDescent="0.25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</row>
    <row r="359" spans="1:15" x14ac:dyDescent="0.25">
      <c r="A359" s="7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</row>
    <row r="360" spans="1:15" x14ac:dyDescent="0.25">
      <c r="A360" s="77"/>
      <c r="B360" s="108"/>
      <c r="C360" s="108"/>
      <c r="D360" s="78"/>
      <c r="E360" s="108"/>
      <c r="F360" s="108"/>
      <c r="G360" s="108"/>
      <c r="H360" s="78"/>
      <c r="I360" s="77"/>
      <c r="J360" s="77"/>
      <c r="K360" s="108"/>
      <c r="L360" s="108"/>
      <c r="M360" s="108"/>
      <c r="N360" s="77"/>
      <c r="O360" s="77"/>
    </row>
    <row r="361" spans="1:15" x14ac:dyDescent="0.25">
      <c r="A361" s="78"/>
      <c r="B361" s="78"/>
      <c r="C361" s="78"/>
      <c r="D361" s="77"/>
      <c r="E361" s="78"/>
      <c r="F361" s="78"/>
      <c r="G361" s="78"/>
      <c r="H361" s="78"/>
      <c r="I361" s="79"/>
      <c r="J361" s="77"/>
      <c r="K361" s="78"/>
      <c r="L361" s="78"/>
      <c r="M361" s="78"/>
      <c r="N361" s="79"/>
      <c r="O361" s="78"/>
    </row>
    <row r="362" spans="1:15" x14ac:dyDescent="0.25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</row>
    <row r="363" spans="1:15" x14ac:dyDescent="0.25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</row>
    <row r="364" spans="1:15" x14ac:dyDescent="0.25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</row>
    <row r="365" spans="1:15" x14ac:dyDescent="0.2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</row>
    <row r="366" spans="1:15" x14ac:dyDescent="0.25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</row>
    <row r="367" spans="1:15" x14ac:dyDescent="0.25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</row>
    <row r="368" spans="1:15" x14ac:dyDescent="0.25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80"/>
      <c r="O368" s="77"/>
    </row>
    <row r="369" spans="1:15" x14ac:dyDescent="0.25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</row>
    <row r="370" spans="1:15" x14ac:dyDescent="0.25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</row>
    <row r="371" spans="1:15" x14ac:dyDescent="0.25">
      <c r="A371" s="7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</row>
    <row r="372" spans="1:15" x14ac:dyDescent="0.25">
      <c r="A372" s="77"/>
      <c r="B372" s="108"/>
      <c r="C372" s="108"/>
      <c r="D372" s="78"/>
      <c r="E372" s="108"/>
      <c r="F372" s="108"/>
      <c r="G372" s="108"/>
      <c r="H372" s="78"/>
      <c r="I372" s="77"/>
      <c r="J372" s="77"/>
      <c r="K372" s="108"/>
      <c r="L372" s="108"/>
      <c r="M372" s="108"/>
      <c r="N372" s="77"/>
      <c r="O372" s="77"/>
    </row>
    <row r="373" spans="1:15" x14ac:dyDescent="0.25">
      <c r="A373" s="78"/>
      <c r="B373" s="78"/>
      <c r="C373" s="78"/>
      <c r="D373" s="77"/>
      <c r="E373" s="78"/>
      <c r="F373" s="78"/>
      <c r="G373" s="78"/>
      <c r="H373" s="78"/>
      <c r="I373" s="79"/>
      <c r="J373" s="77"/>
      <c r="K373" s="78"/>
      <c r="L373" s="78"/>
      <c r="M373" s="78"/>
      <c r="N373" s="79"/>
      <c r="O373" s="78"/>
    </row>
    <row r="374" spans="1:15" x14ac:dyDescent="0.25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</row>
    <row r="375" spans="1:15" x14ac:dyDescent="0.2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</row>
    <row r="376" spans="1:15" x14ac:dyDescent="0.25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</row>
    <row r="377" spans="1:15" x14ac:dyDescent="0.25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</row>
    <row r="378" spans="1:15" x14ac:dyDescent="0.25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</row>
    <row r="379" spans="1:15" x14ac:dyDescent="0.25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</row>
    <row r="380" spans="1:15" x14ac:dyDescent="0.25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80"/>
      <c r="O380" s="77"/>
    </row>
    <row r="381" spans="1:15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</row>
    <row r="382" spans="1:15" x14ac:dyDescent="0.25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</row>
    <row r="383" spans="1:15" x14ac:dyDescent="0.25">
      <c r="A383" s="7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</row>
    <row r="384" spans="1:15" x14ac:dyDescent="0.25">
      <c r="A384" s="77"/>
      <c r="B384" s="108"/>
      <c r="C384" s="108"/>
      <c r="D384" s="78"/>
      <c r="E384" s="108"/>
      <c r="F384" s="108"/>
      <c r="G384" s="108"/>
      <c r="H384" s="78"/>
      <c r="I384" s="77"/>
      <c r="J384" s="77"/>
      <c r="K384" s="108"/>
      <c r="L384" s="108"/>
      <c r="M384" s="108"/>
      <c r="N384" s="77"/>
      <c r="O384" s="77"/>
    </row>
    <row r="385" spans="1:15" x14ac:dyDescent="0.25">
      <c r="A385" s="78"/>
      <c r="B385" s="78"/>
      <c r="C385" s="78"/>
      <c r="D385" s="77"/>
      <c r="E385" s="78"/>
      <c r="F385" s="78"/>
      <c r="G385" s="78"/>
      <c r="H385" s="78"/>
      <c r="I385" s="79"/>
      <c r="J385" s="77"/>
      <c r="K385" s="78"/>
      <c r="L385" s="78"/>
      <c r="M385" s="78"/>
      <c r="N385" s="79"/>
      <c r="O385" s="78"/>
    </row>
    <row r="386" spans="1:15" x14ac:dyDescent="0.25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</row>
    <row r="387" spans="1:15" x14ac:dyDescent="0.25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</row>
    <row r="388" spans="1:15" x14ac:dyDescent="0.25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</row>
    <row r="389" spans="1:15" x14ac:dyDescent="0.25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</row>
    <row r="390" spans="1:15" x14ac:dyDescent="0.25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</row>
    <row r="391" spans="1:15" x14ac:dyDescent="0.25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</row>
    <row r="392" spans="1:15" x14ac:dyDescent="0.25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</row>
    <row r="393" spans="1:15" x14ac:dyDescent="0.25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80"/>
      <c r="O393" s="77"/>
    </row>
    <row r="394" spans="1:15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</row>
    <row r="395" spans="1:15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</row>
    <row r="396" spans="1:15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</row>
  </sheetData>
  <mergeCells count="89">
    <mergeCell ref="B150:C150"/>
    <mergeCell ref="E150:G150"/>
    <mergeCell ref="K150:M150"/>
    <mergeCell ref="B119:C119"/>
    <mergeCell ref="E119:G119"/>
    <mergeCell ref="K119:M119"/>
    <mergeCell ref="B136:C136"/>
    <mergeCell ref="E136:G136"/>
    <mergeCell ref="K136:M136"/>
    <mergeCell ref="B94:C94"/>
    <mergeCell ref="E94:G94"/>
    <mergeCell ref="K94:M94"/>
    <mergeCell ref="B106:C106"/>
    <mergeCell ref="E106:G106"/>
    <mergeCell ref="K106:M106"/>
    <mergeCell ref="B69:C69"/>
    <mergeCell ref="E69:G69"/>
    <mergeCell ref="K69:M69"/>
    <mergeCell ref="B82:C82"/>
    <mergeCell ref="E82:G82"/>
    <mergeCell ref="K82:M82"/>
    <mergeCell ref="B42:C42"/>
    <mergeCell ref="E42:G42"/>
    <mergeCell ref="K42:M42"/>
    <mergeCell ref="B56:C56"/>
    <mergeCell ref="E56:G56"/>
    <mergeCell ref="K56:M56"/>
    <mergeCell ref="B16:C16"/>
    <mergeCell ref="E16:G16"/>
    <mergeCell ref="K16:M16"/>
    <mergeCell ref="B30:C30"/>
    <mergeCell ref="E30:G30"/>
    <mergeCell ref="K30:M30"/>
    <mergeCell ref="B165:C165"/>
    <mergeCell ref="E165:G165"/>
    <mergeCell ref="K165:M165"/>
    <mergeCell ref="B177:C177"/>
    <mergeCell ref="E177:G177"/>
    <mergeCell ref="K177:M177"/>
    <mergeCell ref="B190:C190"/>
    <mergeCell ref="E190:G190"/>
    <mergeCell ref="K190:M190"/>
    <mergeCell ref="B202:C202"/>
    <mergeCell ref="E202:G202"/>
    <mergeCell ref="K202:M202"/>
    <mergeCell ref="B214:C214"/>
    <mergeCell ref="E214:G214"/>
    <mergeCell ref="K214:M214"/>
    <mergeCell ref="B228:C228"/>
    <mergeCell ref="E228:G228"/>
    <mergeCell ref="K228:M228"/>
    <mergeCell ref="B241:C241"/>
    <mergeCell ref="E241:G241"/>
    <mergeCell ref="K241:M241"/>
    <mergeCell ref="B253:C253"/>
    <mergeCell ref="E253:G253"/>
    <mergeCell ref="K253:M253"/>
    <mergeCell ref="K305:M305"/>
    <mergeCell ref="B267:C267"/>
    <mergeCell ref="E267:G267"/>
    <mergeCell ref="K267:M267"/>
    <mergeCell ref="B279:C279"/>
    <mergeCell ref="E279:G279"/>
    <mergeCell ref="K279:M279"/>
    <mergeCell ref="B384:C384"/>
    <mergeCell ref="E384:G384"/>
    <mergeCell ref="K384:M384"/>
    <mergeCell ref="B348:C348"/>
    <mergeCell ref="E348:G348"/>
    <mergeCell ref="K348:M348"/>
    <mergeCell ref="B360:C360"/>
    <mergeCell ref="E360:G360"/>
    <mergeCell ref="K360:M360"/>
    <mergeCell ref="B1:D1"/>
    <mergeCell ref="B17:D17"/>
    <mergeCell ref="B372:C372"/>
    <mergeCell ref="E372:G372"/>
    <mergeCell ref="K372:M372"/>
    <mergeCell ref="B321:C321"/>
    <mergeCell ref="E321:G321"/>
    <mergeCell ref="K321:M321"/>
    <mergeCell ref="B335:C335"/>
    <mergeCell ref="E335:G335"/>
    <mergeCell ref="K335:M335"/>
    <mergeCell ref="B293:C293"/>
    <mergeCell ref="E293:G293"/>
    <mergeCell ref="K293:M293"/>
    <mergeCell ref="B305:C305"/>
    <mergeCell ref="E305:G30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Deterministic Result</vt:lpstr>
      <vt:lpstr>Deteministic-SECURE</vt:lpstr>
      <vt:lpstr>Stochastic-SECURE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2018-07-24T06:34:08Z</dcterms:modified>
</cp:coreProperties>
</file>