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300" activeTab="4"/>
  </bookViews>
  <sheets>
    <sheet name="Deterministic Result" sheetId="1" r:id="rId1"/>
    <sheet name="Deteministic-SECURE" sheetId="6" r:id="rId2"/>
    <sheet name="Stochastic-SECURE(trial4)" sheetId="4" r:id="rId3"/>
    <sheet name="Stochastic-SECURE(trial1)" sheetId="7" r:id="rId4"/>
    <sheet name="Stochastic-SECURE(seed)(trial4)" sheetId="9" r:id="rId5"/>
  </sheets>
  <calcPr calcId="162913"/>
</workbook>
</file>

<file path=xl/calcChain.xml><?xml version="1.0" encoding="utf-8"?>
<calcChain xmlns="http://schemas.openxmlformats.org/spreadsheetml/2006/main">
  <c r="H6" i="4" l="1"/>
  <c r="H7" i="4"/>
  <c r="H8" i="4"/>
  <c r="H9" i="4"/>
  <c r="H10" i="4"/>
  <c r="H5" i="4"/>
  <c r="H3" i="4"/>
  <c r="H22" i="4"/>
  <c r="H23" i="4"/>
  <c r="H24" i="4"/>
  <c r="H25" i="4"/>
  <c r="H26" i="4"/>
  <c r="H21" i="4"/>
  <c r="H20" i="4"/>
  <c r="H19" i="4"/>
  <c r="A16" i="6" l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Q29" i="1"/>
</calcChain>
</file>

<file path=xl/sharedStrings.xml><?xml version="1.0" encoding="utf-8"?>
<sst xmlns="http://schemas.openxmlformats.org/spreadsheetml/2006/main" count="552" uniqueCount="182">
  <si>
    <t>滿足限制式（預算及mean waiting time）的最小tau值:</t>
  </si>
  <si>
    <t>S1\S2</t>
  </si>
  <si>
    <t>solution space</t>
  </si>
  <si>
    <t>c1</t>
  </si>
  <si>
    <t>c2</t>
  </si>
  <si>
    <t>次佳解tau*-最佳解tau*=</t>
  </si>
  <si>
    <t>Beta1</t>
  </si>
  <si>
    <t>Beta2</t>
  </si>
  <si>
    <t>theta</t>
  </si>
  <si>
    <t>Lambda</t>
  </si>
  <si>
    <t>mu1</t>
  </si>
  <si>
    <t>mu2</t>
  </si>
  <si>
    <t>d1</t>
  </si>
  <si>
    <t>d2</t>
  </si>
  <si>
    <t>N</t>
  </si>
  <si>
    <t>Assumption</t>
  </si>
  <si>
    <t>d1 &lt; d2</t>
  </si>
  <si>
    <t xml:space="preserve">Note: Stopping rule of bisection search for tau: </t>
  </si>
  <si>
    <t xml:space="preserve">              1. Error tolerance = 1.E-7,  i.e., stop if interval length &lt; 1.E-7</t>
  </si>
  <si>
    <t xml:space="preserve">              2.  Maximum number of iterations = 1000 </t>
  </si>
  <si>
    <t>G</t>
    <phoneticPr fontId="1" type="noConversion"/>
  </si>
  <si>
    <t>Parameters of cgRSPLINE</t>
    <phoneticPr fontId="7" type="noConversion"/>
  </si>
  <si>
    <t>Maximum number of restarts</t>
    <phoneticPr fontId="7" type="noConversion"/>
  </si>
  <si>
    <t>Total Budget (Total number of observation generated)</t>
    <phoneticPr fontId="7" type="noConversion"/>
  </si>
  <si>
    <t>Budget of rth restart (br)</t>
    <phoneticPr fontId="7" type="noConversion"/>
  </si>
  <si>
    <t>Maximum number of sample paths for each restart</t>
    <phoneticPr fontId="7" type="noConversion"/>
  </si>
  <si>
    <t>mk (same for each restart)</t>
    <phoneticPr fontId="7" type="noConversion"/>
  </si>
  <si>
    <t>Maximum number of SPLINE replications (bk)</t>
    <phoneticPr fontId="7" type="noConversion"/>
  </si>
  <si>
    <t>10*ceil(k^3.5)</t>
    <phoneticPr fontId="7" type="noConversion"/>
  </si>
  <si>
    <t>alpha_r (in cgRSPLINE paper)</t>
    <phoneticPr fontId="7" type="noConversion"/>
  </si>
  <si>
    <t>delta (in cgRSPLINE paper)</t>
    <phoneticPr fontId="7" type="noConversion"/>
  </si>
  <si>
    <t>Error Tolerance of tauhat* (S1,S2)</t>
    <phoneticPr fontId="7" type="noConversion"/>
  </si>
  <si>
    <t>0.005/(mk)^(1/2)</t>
    <phoneticPr fontId="7" type="noConversion"/>
  </si>
  <si>
    <t>Maximum number of iteration for finding minimum average wait</t>
    <phoneticPr fontId="7" type="noConversion"/>
  </si>
  <si>
    <t>Parameters of Simulation experiments</t>
    <phoneticPr fontId="7" type="noConversion"/>
  </si>
  <si>
    <t>Number of waiting time discarded due to initial bias</t>
    <phoneticPr fontId="7" type="noConversion"/>
  </si>
  <si>
    <t>2000000*1.01^r</t>
    <phoneticPr fontId="7" type="noConversion"/>
  </si>
  <si>
    <t>Budget</t>
    <phoneticPr fontId="1" type="noConversion"/>
  </si>
  <si>
    <t>Random Start</t>
    <phoneticPr fontId="7" type="noConversion"/>
  </si>
  <si>
    <t>Acurrent</t>
  </si>
  <si>
    <t>Restart</t>
  </si>
  <si>
    <t>S1</t>
  </si>
  <si>
    <t>S2</t>
  </si>
  <si>
    <t>tau</t>
  </si>
  <si>
    <t>secruity
level</t>
  </si>
  <si>
    <t>Cost- Budget</t>
  </si>
  <si>
    <t>Local/Global
Optimum</t>
  </si>
  <si>
    <t>L</t>
    <phoneticPr fontId="1" type="noConversion"/>
  </si>
  <si>
    <t>L</t>
    <phoneticPr fontId="1" type="noConversion"/>
  </si>
  <si>
    <t>G</t>
    <phoneticPr fontId="1" type="noConversion"/>
  </si>
  <si>
    <t>G</t>
    <phoneticPr fontId="1" type="noConversion"/>
  </si>
  <si>
    <t>Restart</t>
    <phoneticPr fontId="10" type="noConversion"/>
  </si>
  <si>
    <t>S1</t>
    <phoneticPr fontId="10" type="noConversion"/>
  </si>
  <si>
    <t>S2</t>
    <phoneticPr fontId="10" type="noConversion"/>
  </si>
  <si>
    <t>tau</t>
    <phoneticPr fontId="10" type="noConversion"/>
  </si>
  <si>
    <t>SecurityLevel
(constant)</t>
    <phoneticPr fontId="10" type="noConversion"/>
  </si>
  <si>
    <t>(SE of average wait)</t>
    <phoneticPr fontId="10" type="noConversion"/>
  </si>
  <si>
    <t>Total work</t>
    <phoneticPr fontId="10" type="noConversion"/>
  </si>
  <si>
    <t>Constraint 2:                                   Cost - Budget(constast)</t>
    <phoneticPr fontId="10" type="noConversion"/>
  </si>
  <si>
    <t>Incumbent solution</t>
    <phoneticPr fontId="10" type="noConversion"/>
  </si>
  <si>
    <t>S1</t>
    <phoneticPr fontId="1" type="noConversion"/>
  </si>
  <si>
    <t>Totalwork</t>
    <phoneticPr fontId="1" type="noConversion"/>
  </si>
  <si>
    <t>Current solution</t>
    <phoneticPr fontId="10" type="noConversion"/>
  </si>
  <si>
    <t>Restart</t>
    <phoneticPr fontId="10" type="noConversion"/>
  </si>
  <si>
    <t>S1</t>
    <phoneticPr fontId="10" type="noConversion"/>
  </si>
  <si>
    <t>S2</t>
    <phoneticPr fontId="10" type="noConversion"/>
  </si>
  <si>
    <t>tau</t>
    <phoneticPr fontId="10" type="noConversion"/>
  </si>
  <si>
    <t>SecurityLevel
(constant)</t>
    <phoneticPr fontId="10" type="noConversion"/>
  </si>
  <si>
    <t>(SE of average wait)</t>
    <phoneticPr fontId="10" type="noConversion"/>
  </si>
  <si>
    <t>Constraint 2:                Cost - Budget(constast)</t>
    <phoneticPr fontId="10" type="noConversion"/>
  </si>
  <si>
    <t>Total work</t>
    <phoneticPr fontId="10" type="noConversion"/>
  </si>
  <si>
    <t>Restart</t>
    <phoneticPr fontId="10" type="noConversion"/>
  </si>
  <si>
    <t>Initial x0</t>
    <phoneticPr fontId="10" type="noConversion"/>
  </si>
  <si>
    <t>Cpu:intel® Core™ i7-4770 CPU @3.40 GHZ</t>
    <phoneticPr fontId="1" type="noConversion"/>
  </si>
  <si>
    <t>RAM:12.0GB</t>
    <phoneticPr fontId="1" type="noConversion"/>
  </si>
  <si>
    <t>Cpu: intel® Core™ i7-4770 CPU @3.40 GHZ</t>
    <phoneticPr fontId="1" type="noConversion"/>
  </si>
  <si>
    <t>RAM: 12.0GB</t>
    <phoneticPr fontId="1" type="noConversion"/>
  </si>
  <si>
    <t>0.05*(1-0.65^(1+r))</t>
    <phoneticPr fontId="7" type="noConversion"/>
  </si>
  <si>
    <t>100*1.01^r</t>
  </si>
  <si>
    <t>100*1.01^r</t>
    <phoneticPr fontId="1" type="noConversion"/>
  </si>
  <si>
    <t>Total time: 653.6(min)</t>
    <phoneticPr fontId="1" type="noConversion"/>
  </si>
  <si>
    <t>1000*3^(k-1)</t>
    <phoneticPr fontId="7" type="noConversion"/>
  </si>
  <si>
    <t>Error Tolerance of tau*(SI,S2)</t>
    <phoneticPr fontId="7" type="noConversion"/>
  </si>
  <si>
    <t>Incumbent solution</t>
    <phoneticPr fontId="1" type="noConversion"/>
  </si>
  <si>
    <t>Parameters of SECURE</t>
    <phoneticPr fontId="1" type="noConversion"/>
  </si>
  <si>
    <t>outter iteration budget</t>
  </si>
  <si>
    <t>10000*1.01^r</t>
  </si>
  <si>
    <t>max number of the Regula-Falsi iterations</t>
    <phoneticPr fontId="1" type="noConversion"/>
  </si>
  <si>
    <t>1000*1.01^r</t>
  </si>
  <si>
    <t xml:space="preserve">Stopping rule for the Regula-Falsi method: </t>
  </si>
  <si>
    <t xml:space="preserve"> error tolerance for the Regula-Falsi search</t>
  </si>
  <si>
    <t>1.E-6/(1.01^r)</t>
  </si>
  <si>
    <t xml:space="preserve">Stopping rule for th fminsearch: </t>
  </si>
  <si>
    <t xml:space="preserve">error tolerance for the fminsearch </t>
  </si>
  <si>
    <t xml:space="preserve"> 1.E-2/(1.01^r)</t>
  </si>
  <si>
    <t xml:space="preserve"> max number of the fminsearch iterations</t>
  </si>
  <si>
    <t>Parameters of SPLI</t>
    <phoneticPr fontId="1" type="noConversion"/>
  </si>
  <si>
    <t>1.1*1.1^i</t>
    <phoneticPr fontId="1" type="noConversion"/>
  </si>
  <si>
    <t>gradient search step size s0*c^i</t>
    <phoneticPr fontId="1" type="noConversion"/>
  </si>
  <si>
    <t>gradient search step size</t>
    <phoneticPr fontId="1" type="noConversion"/>
  </si>
  <si>
    <t>Totlawork: number of mena waiting time evaluation</t>
    <phoneticPr fontId="1" type="noConversion"/>
  </si>
  <si>
    <t>Total time : 34.5(min)</t>
    <phoneticPr fontId="1" type="noConversion"/>
  </si>
  <si>
    <t>( i mean number of iterations in SPLI)</t>
    <phoneticPr fontId="1" type="noConversion"/>
  </si>
  <si>
    <t>G</t>
    <phoneticPr fontId="1" type="noConversion"/>
  </si>
  <si>
    <t>G</t>
    <phoneticPr fontId="1" type="noConversion"/>
  </si>
  <si>
    <t>Infeasible</t>
    <phoneticPr fontId="1" type="noConversion"/>
  </si>
  <si>
    <t>G</t>
    <phoneticPr fontId="1" type="noConversion"/>
  </si>
  <si>
    <t>Local/Global
Optimum</t>
    <phoneticPr fontId="1" type="noConversion"/>
  </si>
  <si>
    <t>G</t>
    <phoneticPr fontId="1" type="noConversion"/>
  </si>
  <si>
    <t>G</t>
    <phoneticPr fontId="1" type="noConversion"/>
  </si>
  <si>
    <t>Constraint1:                    average wait - epsilon (min)</t>
    <phoneticPr fontId="10" type="noConversion"/>
  </si>
  <si>
    <t>Constraint1:                                  average wait - epsilon (min)</t>
    <phoneticPr fontId="10" type="noConversion"/>
  </si>
  <si>
    <t>Constraint1: Mean wait - epsilon (min)</t>
    <phoneticPr fontId="10" type="noConversion"/>
  </si>
  <si>
    <t>Constraint1: Mean wait - epsilon (min)</t>
    <phoneticPr fontId="10" type="noConversion"/>
  </si>
  <si>
    <t xml:space="preserve">MeanWait
- Epsilon(min)    </t>
    <phoneticPr fontId="1" type="noConversion"/>
  </si>
  <si>
    <t>MeanWait
- Epsilon(min)</t>
    <phoneticPr fontId="1" type="noConversion"/>
  </si>
  <si>
    <t>(#/min)</t>
    <phoneticPr fontId="1" type="noConversion"/>
  </si>
  <si>
    <t>Epsilon</t>
    <phoneticPr fontId="1" type="noConversion"/>
  </si>
  <si>
    <t>8(min)</t>
    <phoneticPr fontId="1" type="noConversion"/>
  </si>
  <si>
    <t xml:space="preserve"> </t>
  </si>
  <si>
    <t>藍色：global optimum,  紅色： local optimum, 灰色 : infeasible</t>
    <phoneticPr fontId="1" type="noConversion"/>
  </si>
  <si>
    <t>Infeasible</t>
  </si>
  <si>
    <t>Parameters of Algorithm for finding  tauhat* (S1, S2) using bisection</t>
    <phoneticPr fontId="7" type="noConversion"/>
  </si>
  <si>
    <t xml:space="preserve">　Parameters for computing tau_m </t>
    <phoneticPr fontId="7" type="noConversion"/>
  </si>
  <si>
    <t>trial</t>
    <phoneticPr fontId="1" type="noConversion"/>
  </si>
  <si>
    <t>Incumbent solution</t>
    <phoneticPr fontId="10" type="noConversion"/>
  </si>
  <si>
    <t>Restart</t>
    <phoneticPr fontId="10" type="noConversion"/>
  </si>
  <si>
    <t>S1</t>
    <phoneticPr fontId="10" type="noConversion"/>
  </si>
  <si>
    <t>Constraint1:                    average wait - epsilon (min)</t>
    <phoneticPr fontId="10" type="noConversion"/>
  </si>
  <si>
    <t>Constraint 2:                                   Cost - Budget(constast)</t>
    <phoneticPr fontId="10" type="noConversion"/>
  </si>
  <si>
    <t>Constraint1: Mean wait - epsilon (min)</t>
    <phoneticPr fontId="10" type="noConversion"/>
  </si>
  <si>
    <t>G</t>
    <phoneticPr fontId="1" type="noConversion"/>
  </si>
  <si>
    <t>Parameters of cgRSPLINE</t>
    <phoneticPr fontId="7" type="noConversion"/>
  </si>
  <si>
    <t>Total Budget (Total number of observation generated)</t>
    <phoneticPr fontId="7" type="noConversion"/>
  </si>
  <si>
    <t>G</t>
    <phoneticPr fontId="1" type="noConversion"/>
  </si>
  <si>
    <t>Budget of rth restart (br)</t>
    <phoneticPr fontId="7" type="noConversion"/>
  </si>
  <si>
    <t>2000000*1.01^r</t>
    <phoneticPr fontId="7" type="noConversion"/>
  </si>
  <si>
    <t>G</t>
    <phoneticPr fontId="1" type="noConversion"/>
  </si>
  <si>
    <t>mk (same for each restart)</t>
    <phoneticPr fontId="7" type="noConversion"/>
  </si>
  <si>
    <t>1000*3^(k-1)</t>
    <phoneticPr fontId="7" type="noConversion"/>
  </si>
  <si>
    <t>Maximum number of SPLINE replications (bk)</t>
    <phoneticPr fontId="7" type="noConversion"/>
  </si>
  <si>
    <t>alpha_r (in cgRSPLINE paper)</t>
    <phoneticPr fontId="7" type="noConversion"/>
  </si>
  <si>
    <t>0.05*(1-0.65^(1+r))</t>
    <phoneticPr fontId="7" type="noConversion"/>
  </si>
  <si>
    <t>delta (in cgRSPLINE paper)</t>
    <phoneticPr fontId="7" type="noConversion"/>
  </si>
  <si>
    <t>Restart</t>
    <phoneticPr fontId="10" type="noConversion"/>
  </si>
  <si>
    <t>S1</t>
    <phoneticPr fontId="10" type="noConversion"/>
  </si>
  <si>
    <t>S2</t>
    <phoneticPr fontId="10" type="noConversion"/>
  </si>
  <si>
    <t>tau</t>
    <phoneticPr fontId="10" type="noConversion"/>
  </si>
  <si>
    <t>SecurityLevel
(constant)</t>
    <phoneticPr fontId="10" type="noConversion"/>
  </si>
  <si>
    <t>Constraint1:                                  average wait - epsilon (min)</t>
    <phoneticPr fontId="10" type="noConversion"/>
  </si>
  <si>
    <t>Constraint 2:                Cost - Budget(constast)</t>
    <phoneticPr fontId="10" type="noConversion"/>
  </si>
  <si>
    <t>(SE of average wait)</t>
    <phoneticPr fontId="10" type="noConversion"/>
  </si>
  <si>
    <t>Total work</t>
    <phoneticPr fontId="10" type="noConversion"/>
  </si>
  <si>
    <t>Constraint1: Mean wait - epsilon (min)</t>
    <phoneticPr fontId="10" type="noConversion"/>
  </si>
  <si>
    <t>Local/Global
Optimum</t>
    <phoneticPr fontId="1" type="noConversion"/>
  </si>
  <si>
    <t xml:space="preserve">　Parameters for computing tau_m </t>
    <phoneticPr fontId="7" type="noConversion"/>
  </si>
  <si>
    <t>Error Tolerance of tauhat* (S1,S2)</t>
    <phoneticPr fontId="7" type="noConversion"/>
  </si>
  <si>
    <t>0.005/(mk)^(1/2)</t>
    <phoneticPr fontId="7" type="noConversion"/>
  </si>
  <si>
    <t>Maximum number of iteration for finding minimum average wait</t>
    <phoneticPr fontId="7" type="noConversion"/>
  </si>
  <si>
    <t>100*1.01^r</t>
    <phoneticPr fontId="1" type="noConversion"/>
  </si>
  <si>
    <t>G</t>
    <phoneticPr fontId="1" type="noConversion"/>
  </si>
  <si>
    <t>gradient search step size s0*c^i</t>
    <phoneticPr fontId="1" type="noConversion"/>
  </si>
  <si>
    <t>1.1*1.1^i</t>
    <phoneticPr fontId="1" type="noConversion"/>
  </si>
  <si>
    <t>( i mean number of iterations in SPLI)</t>
    <phoneticPr fontId="1" type="noConversion"/>
  </si>
  <si>
    <t>Parameters of Algorithm for finding  tauhat* (S1, S2) using bisection</t>
    <phoneticPr fontId="7" type="noConversion"/>
  </si>
  <si>
    <t>L</t>
    <phoneticPr fontId="1" type="noConversion"/>
  </si>
  <si>
    <t>Error Tolerance of tau*(SI,S2)</t>
    <phoneticPr fontId="7" type="noConversion"/>
  </si>
  <si>
    <t>Parameters of Simulation experiments</t>
    <phoneticPr fontId="7" type="noConversion"/>
  </si>
  <si>
    <t>Number of waiting time discarded due to initial bias</t>
    <phoneticPr fontId="7" type="noConversion"/>
  </si>
  <si>
    <t>trail</t>
    <phoneticPr fontId="1" type="noConversion"/>
  </si>
  <si>
    <t>Initial x0</t>
    <phoneticPr fontId="10" type="noConversion"/>
  </si>
  <si>
    <t>Cpu:intel® Core™ i7-7700 CPU @3.60 GHZ</t>
  </si>
  <si>
    <t>RAM:16.0GB</t>
  </si>
  <si>
    <t>Total time: 241.46(min)</t>
    <phoneticPr fontId="1" type="noConversion"/>
  </si>
  <si>
    <t>mk of Incumbent Solution</t>
    <phoneticPr fontId="1" type="noConversion"/>
  </si>
  <si>
    <t>mk of Incumbent Solution</t>
    <phoneticPr fontId="1" type="noConversion"/>
  </si>
  <si>
    <t>seeds</t>
    <phoneticPr fontId="1" type="noConversion"/>
  </si>
  <si>
    <t xml:space="preserve">L </t>
    <phoneticPr fontId="1" type="noConversion"/>
  </si>
  <si>
    <t>0.005/(mk)^(1/2)</t>
    <phoneticPr fontId="7" type="noConversion"/>
  </si>
  <si>
    <t>G</t>
    <phoneticPr fontId="1" type="noConversion"/>
  </si>
  <si>
    <t>mk</t>
    <phoneticPr fontId="1" type="noConversion"/>
  </si>
  <si>
    <t>Total time: 319.833(min)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</si>
</sst>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00"/>
    <numFmt numFmtId="177" formatCode="0.00_);[Red]\(0.00\)"/>
    <numFmt numFmtId="178" formatCode="#\ ???/???"/>
  </numFmts>
  <fonts count="12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sz val="9"/>
      <name val="新細明體"/>
      <family val="1"/>
      <charset val="136"/>
    </font>
    <font>
      <b/>
      <sz val="12"/>
      <color rgb="FF00B0F0"/>
      <name val="新細明體"/>
      <family val="1"/>
      <charset val="136"/>
      <scheme val="minor"/>
    </font>
    <font>
      <sz val="12"/>
      <name val="新細明體"/>
      <family val="2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>
      <alignment vertical="center"/>
    </xf>
  </cellStyleXfs>
  <cellXfs count="142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4" fillId="0" borderId="6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/>
    <xf numFmtId="0" fontId="4" fillId="0" borderId="0" xfId="0" applyFont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/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quotePrefix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176" fontId="0" fillId="0" borderId="1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76" fontId="2" fillId="0" borderId="16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1">
      <alignment vertical="center"/>
    </xf>
    <xf numFmtId="0" fontId="5" fillId="0" borderId="0" xfId="1" applyAlignment="1">
      <alignment horizontal="center" vertical="center"/>
    </xf>
    <xf numFmtId="0" fontId="5" fillId="0" borderId="1" xfId="1" applyBorder="1" applyAlignment="1">
      <alignment horizontal="center" vertical="center"/>
    </xf>
    <xf numFmtId="0" fontId="5" fillId="0" borderId="24" xfId="1" applyBorder="1" applyAlignment="1">
      <alignment horizontal="center" vertical="center"/>
    </xf>
    <xf numFmtId="0" fontId="5" fillId="0" borderId="12" xfId="1" applyBorder="1" applyAlignment="1">
      <alignment horizontal="center" vertical="center"/>
    </xf>
    <xf numFmtId="0" fontId="5" fillId="0" borderId="12" xfId="1" applyBorder="1" applyAlignment="1">
      <alignment horizontal="center" vertical="center" wrapText="1"/>
    </xf>
    <xf numFmtId="0" fontId="5" fillId="0" borderId="0" xfId="1" applyAlignment="1">
      <alignment horizontal="center" vertical="center" wrapText="1"/>
    </xf>
    <xf numFmtId="11" fontId="5" fillId="0" borderId="0" xfId="1" applyNumberFormat="1">
      <alignment vertical="center"/>
    </xf>
    <xf numFmtId="0" fontId="5" fillId="0" borderId="0" xfId="1" applyAlignment="1">
      <alignment vertical="center"/>
    </xf>
    <xf numFmtId="177" fontId="5" fillId="0" borderId="0" xfId="1" applyNumberFormat="1" applyAlignment="1">
      <alignment vertical="center"/>
    </xf>
    <xf numFmtId="0" fontId="5" fillId="0" borderId="25" xfId="1" applyBorder="1" applyAlignment="1">
      <alignment horizontal="center" vertical="center"/>
    </xf>
    <xf numFmtId="0" fontId="5" fillId="0" borderId="26" xfId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3" fontId="0" fillId="0" borderId="25" xfId="0" applyNumberFormat="1" applyBorder="1" applyAlignment="1">
      <alignment horizontal="center" vertical="center"/>
    </xf>
    <xf numFmtId="3" fontId="0" fillId="0" borderId="27" xfId="0" applyNumberFormat="1" applyBorder="1" applyAlignment="1">
      <alignment horizontal="center" vertical="center"/>
    </xf>
    <xf numFmtId="3" fontId="0" fillId="0" borderId="26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11" fontId="0" fillId="0" borderId="0" xfId="0" applyNumberFormat="1" applyAlignment="1">
      <alignment vertical="center"/>
    </xf>
    <xf numFmtId="0" fontId="5" fillId="0" borderId="12" xfId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10" xfId="0" applyBorder="1" applyAlignment="1">
      <alignment horizontal="left"/>
    </xf>
    <xf numFmtId="0" fontId="9" fillId="0" borderId="0" xfId="0" applyFont="1" applyBorder="1" applyAlignment="1">
      <alignment vertical="center"/>
    </xf>
    <xf numFmtId="0" fontId="9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2" fontId="0" fillId="0" borderId="7" xfId="0" applyNumberFormat="1" applyBorder="1" applyAlignment="1">
      <alignment horizontal="center" vertical="center"/>
    </xf>
    <xf numFmtId="13" fontId="0" fillId="0" borderId="7" xfId="0" applyNumberFormat="1" applyBorder="1" applyAlignment="1">
      <alignment horizontal="center" vertical="center"/>
    </xf>
    <xf numFmtId="178" fontId="0" fillId="0" borderId="7" xfId="0" applyNumberForma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16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176" fontId="0" fillId="2" borderId="5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center" vertical="center"/>
    </xf>
    <xf numFmtId="0" fontId="5" fillId="0" borderId="5" xfId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2" xfId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1" fontId="0" fillId="0" borderId="0" xfId="0" applyNumberForma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opLeftCell="B1" workbookViewId="0">
      <selection activeCell="U17" sqref="U17"/>
    </sheetView>
  </sheetViews>
  <sheetFormatPr defaultRowHeight="16.5"/>
  <cols>
    <col min="18" max="18" width="9.625" bestFit="1" customWidth="1"/>
  </cols>
  <sheetData>
    <row r="1" spans="1:2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2"/>
      <c r="Q1" s="13"/>
      <c r="R1" s="13"/>
      <c r="S1" s="13"/>
      <c r="T1" s="13"/>
    </row>
    <row r="2" spans="1:20" ht="17.25" thickBot="1">
      <c r="A2" s="1" t="s">
        <v>1</v>
      </c>
      <c r="B2" s="1">
        <v>0</v>
      </c>
      <c r="C2" s="1">
        <v>1</v>
      </c>
      <c r="D2" s="1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18">
        <v>10</v>
      </c>
      <c r="M2" s="3">
        <v>11</v>
      </c>
      <c r="N2" s="39">
        <v>12</v>
      </c>
      <c r="O2" s="39">
        <v>13</v>
      </c>
      <c r="Q2" s="4" t="s">
        <v>37</v>
      </c>
      <c r="R2" s="25">
        <v>44</v>
      </c>
      <c r="T2" s="13"/>
    </row>
    <row r="3" spans="1:20" ht="18" thickTop="1" thickBot="1">
      <c r="A3" s="1">
        <v>0</v>
      </c>
      <c r="B3" s="96" t="s">
        <v>119</v>
      </c>
      <c r="C3" s="96" t="s">
        <v>119</v>
      </c>
      <c r="D3" s="97" t="s">
        <v>119</v>
      </c>
      <c r="E3" s="98" t="s">
        <v>119</v>
      </c>
      <c r="F3" s="99" t="s">
        <v>119</v>
      </c>
      <c r="G3" s="99" t="s">
        <v>119</v>
      </c>
      <c r="H3" s="99" t="s">
        <v>119</v>
      </c>
      <c r="I3" s="99" t="s">
        <v>119</v>
      </c>
      <c r="J3" s="99" t="s">
        <v>119</v>
      </c>
      <c r="K3" s="99" t="s">
        <v>119</v>
      </c>
      <c r="L3" s="99" t="s">
        <v>119</v>
      </c>
      <c r="M3" s="99" t="s">
        <v>119</v>
      </c>
      <c r="N3" s="100" t="s">
        <v>119</v>
      </c>
      <c r="O3" s="101" t="s">
        <v>119</v>
      </c>
      <c r="Q3" s="5" t="s">
        <v>117</v>
      </c>
      <c r="R3" s="26" t="s">
        <v>118</v>
      </c>
      <c r="T3" s="13"/>
    </row>
    <row r="4" spans="1:20" ht="18" thickTop="1" thickBot="1">
      <c r="A4" s="1">
        <v>1</v>
      </c>
      <c r="B4" s="96" t="s">
        <v>119</v>
      </c>
      <c r="C4" s="97" t="s">
        <v>119</v>
      </c>
      <c r="D4" s="98" t="s">
        <v>119</v>
      </c>
      <c r="E4" s="96" t="s">
        <v>119</v>
      </c>
      <c r="F4" s="96" t="s">
        <v>119</v>
      </c>
      <c r="G4" s="96" t="s">
        <v>119</v>
      </c>
      <c r="H4" s="96" t="s">
        <v>119</v>
      </c>
      <c r="I4" s="96" t="s">
        <v>119</v>
      </c>
      <c r="J4" s="96" t="s">
        <v>119</v>
      </c>
      <c r="K4" s="96" t="s">
        <v>119</v>
      </c>
      <c r="L4" s="102" t="s">
        <v>119</v>
      </c>
      <c r="M4" s="103" t="s">
        <v>119</v>
      </c>
      <c r="N4" s="104" t="s">
        <v>119</v>
      </c>
      <c r="O4" s="105" t="s">
        <v>119</v>
      </c>
      <c r="Q4" s="5"/>
      <c r="R4" s="26"/>
      <c r="T4" s="13"/>
    </row>
    <row r="5" spans="1:20" ht="17.25" thickTop="1">
      <c r="A5" s="1">
        <v>2</v>
      </c>
      <c r="B5" s="102" t="s">
        <v>119</v>
      </c>
      <c r="C5" s="98" t="s">
        <v>119</v>
      </c>
      <c r="D5" s="96" t="s">
        <v>119</v>
      </c>
      <c r="E5" s="96" t="s">
        <v>119</v>
      </c>
      <c r="F5" s="96" t="s">
        <v>119</v>
      </c>
      <c r="G5" s="96" t="s">
        <v>119</v>
      </c>
      <c r="H5" s="96" t="s">
        <v>119</v>
      </c>
      <c r="I5" s="96" t="s">
        <v>119</v>
      </c>
      <c r="J5" s="96" t="s">
        <v>119</v>
      </c>
      <c r="K5" s="96" t="s">
        <v>119</v>
      </c>
      <c r="L5" s="102" t="s">
        <v>119</v>
      </c>
      <c r="M5" s="106" t="s">
        <v>119</v>
      </c>
      <c r="N5" s="105" t="s">
        <v>119</v>
      </c>
      <c r="O5" s="95" t="s">
        <v>119</v>
      </c>
      <c r="Q5" s="5" t="s">
        <v>3</v>
      </c>
      <c r="R5" s="26">
        <v>2</v>
      </c>
      <c r="T5" s="13"/>
    </row>
    <row r="6" spans="1:20" ht="17.25" thickBot="1">
      <c r="A6" s="1">
        <v>3</v>
      </c>
      <c r="B6" s="97" t="s">
        <v>119</v>
      </c>
      <c r="C6" s="107" t="s">
        <v>119</v>
      </c>
      <c r="D6" s="96" t="s">
        <v>119</v>
      </c>
      <c r="E6" s="96" t="s">
        <v>119</v>
      </c>
      <c r="F6" s="96" t="s">
        <v>119</v>
      </c>
      <c r="G6" s="96" t="s">
        <v>119</v>
      </c>
      <c r="H6" s="96" t="s">
        <v>119</v>
      </c>
      <c r="I6" s="96" t="s">
        <v>119</v>
      </c>
      <c r="J6" s="96" t="s">
        <v>119</v>
      </c>
      <c r="K6" s="96" t="s">
        <v>119</v>
      </c>
      <c r="L6" s="102" t="s">
        <v>119</v>
      </c>
      <c r="M6" s="108" t="s">
        <v>119</v>
      </c>
      <c r="N6" s="109" t="s">
        <v>119</v>
      </c>
      <c r="O6" s="95" t="s">
        <v>119</v>
      </c>
      <c r="Q6" s="5" t="s">
        <v>4</v>
      </c>
      <c r="R6" s="26">
        <v>3</v>
      </c>
      <c r="T6" s="13"/>
    </row>
    <row r="7" spans="1:20" ht="18" thickTop="1" thickBot="1">
      <c r="A7" s="17">
        <v>4</v>
      </c>
      <c r="B7" s="98" t="s">
        <v>119</v>
      </c>
      <c r="C7" s="96" t="s">
        <v>119</v>
      </c>
      <c r="D7" s="96" t="s">
        <v>119</v>
      </c>
      <c r="E7" s="96" t="s">
        <v>119</v>
      </c>
      <c r="F7" s="96" t="s">
        <v>119</v>
      </c>
      <c r="G7" s="36">
        <v>0.204362712832689</v>
      </c>
      <c r="H7" s="43">
        <v>0.20314478383836099</v>
      </c>
      <c r="I7" s="36">
        <v>0.26565899722997899</v>
      </c>
      <c r="J7" s="96" t="s">
        <v>119</v>
      </c>
      <c r="K7" s="96" t="s">
        <v>119</v>
      </c>
      <c r="L7" s="108" t="s">
        <v>119</v>
      </c>
      <c r="M7" s="110" t="s">
        <v>119</v>
      </c>
      <c r="N7" s="95" t="s">
        <v>119</v>
      </c>
      <c r="O7" s="95" t="s">
        <v>119</v>
      </c>
      <c r="Q7" s="5" t="s">
        <v>6</v>
      </c>
      <c r="R7" s="26">
        <v>5</v>
      </c>
      <c r="T7" s="13"/>
    </row>
    <row r="8" spans="1:20" ht="17.25" thickTop="1">
      <c r="A8" s="17">
        <v>5</v>
      </c>
      <c r="B8" s="107" t="s">
        <v>119</v>
      </c>
      <c r="C8" s="96" t="s">
        <v>119</v>
      </c>
      <c r="D8" s="96" t="s">
        <v>119</v>
      </c>
      <c r="E8" s="36">
        <v>0.32944958627969501</v>
      </c>
      <c r="F8" s="36">
        <v>0.25585855601128199</v>
      </c>
      <c r="G8" s="44">
        <v>0.200019988130929</v>
      </c>
      <c r="H8" s="36">
        <v>0.24303902921013601</v>
      </c>
      <c r="I8" s="36">
        <v>0.31815381360345302</v>
      </c>
      <c r="J8" s="36">
        <v>0.42603373383770898</v>
      </c>
      <c r="K8" s="106" t="s">
        <v>119</v>
      </c>
      <c r="L8" s="111" t="s">
        <v>119</v>
      </c>
      <c r="M8" s="96" t="s">
        <v>119</v>
      </c>
      <c r="N8" s="95" t="s">
        <v>119</v>
      </c>
      <c r="O8" s="95" t="s">
        <v>119</v>
      </c>
      <c r="Q8" s="5" t="s">
        <v>7</v>
      </c>
      <c r="R8" s="29">
        <v>35</v>
      </c>
      <c r="S8" s="13"/>
      <c r="T8" s="13"/>
    </row>
    <row r="9" spans="1:20" ht="17.25" thickBot="1">
      <c r="A9" s="17">
        <v>6</v>
      </c>
      <c r="B9" s="107" t="s">
        <v>119</v>
      </c>
      <c r="C9" s="36">
        <v>0.57746080941954103</v>
      </c>
      <c r="D9" s="36">
        <v>0.42035225977629198</v>
      </c>
      <c r="E9" s="36">
        <v>0.32364848988914402</v>
      </c>
      <c r="F9" s="36">
        <v>0.25384717779293903</v>
      </c>
      <c r="G9" s="36">
        <v>0.22229697403137999</v>
      </c>
      <c r="H9" s="36">
        <v>0.29053107643263598</v>
      </c>
      <c r="I9" s="36">
        <v>0.384683696437432</v>
      </c>
      <c r="J9" s="36">
        <v>0.53750017765004898</v>
      </c>
      <c r="K9" s="37">
        <v>0.999999999999999</v>
      </c>
      <c r="L9" s="102" t="s">
        <v>119</v>
      </c>
      <c r="M9" s="96" t="s">
        <v>119</v>
      </c>
      <c r="N9" s="95" t="s">
        <v>119</v>
      </c>
      <c r="O9" s="95" t="s">
        <v>119</v>
      </c>
      <c r="Q9" s="5"/>
      <c r="R9" s="26"/>
      <c r="S9" s="13"/>
      <c r="T9" s="13"/>
    </row>
    <row r="10" spans="1:20" ht="18" thickTop="1" thickBot="1">
      <c r="A10" s="17">
        <v>7</v>
      </c>
      <c r="B10" s="107" t="s">
        <v>119</v>
      </c>
      <c r="C10" s="36">
        <v>0.57077290707986805</v>
      </c>
      <c r="D10" s="36">
        <v>0.41765742042888099</v>
      </c>
      <c r="E10" s="36">
        <v>0.32248547867201999</v>
      </c>
      <c r="F10" s="36">
        <v>0.25334533878147197</v>
      </c>
      <c r="G10" s="36">
        <v>0.26565899722997899</v>
      </c>
      <c r="H10" s="36">
        <v>0.34921214218797603</v>
      </c>
      <c r="I10" s="40">
        <v>0.47560535812825999</v>
      </c>
      <c r="J10" s="37">
        <v>0.74379399765162102</v>
      </c>
      <c r="K10" s="103" t="s">
        <v>119</v>
      </c>
      <c r="L10" s="102" t="s">
        <v>119</v>
      </c>
      <c r="M10" s="96" t="s">
        <v>119</v>
      </c>
      <c r="N10" s="95" t="s">
        <v>119</v>
      </c>
      <c r="O10" s="95" t="s">
        <v>119</v>
      </c>
      <c r="Q10" s="5" t="s">
        <v>8</v>
      </c>
      <c r="R10" s="26">
        <v>0.25</v>
      </c>
      <c r="S10" s="13"/>
      <c r="T10" s="13"/>
    </row>
    <row r="11" spans="1:20" ht="17.25" thickTop="1">
      <c r="A11" s="17">
        <v>8</v>
      </c>
      <c r="B11" s="107" t="s">
        <v>119</v>
      </c>
      <c r="C11" s="15">
        <v>0.56927138660634502</v>
      </c>
      <c r="D11" s="15">
        <v>0.41691899730092002</v>
      </c>
      <c r="E11" s="15">
        <v>0.322144468595217</v>
      </c>
      <c r="F11" s="16">
        <v>0.25319918916645801</v>
      </c>
      <c r="G11" s="15">
        <v>0.31815381360345302</v>
      </c>
      <c r="H11" s="15">
        <v>0.42603373383770898</v>
      </c>
      <c r="I11" s="41">
        <v>0.61994615854521895</v>
      </c>
      <c r="J11" s="103" t="s">
        <v>119</v>
      </c>
      <c r="K11" s="96" t="s">
        <v>119</v>
      </c>
      <c r="L11" s="102" t="s">
        <v>119</v>
      </c>
      <c r="M11" s="96" t="s">
        <v>119</v>
      </c>
      <c r="N11" s="95" t="s">
        <v>119</v>
      </c>
      <c r="O11" s="95" t="s">
        <v>119</v>
      </c>
      <c r="Q11" s="5" t="s">
        <v>9</v>
      </c>
      <c r="R11" s="91">
        <v>0.66666666666666663</v>
      </c>
      <c r="S11" s="19" t="s">
        <v>116</v>
      </c>
      <c r="T11" s="13"/>
    </row>
    <row r="12" spans="1:20" ht="17.25" thickBot="1">
      <c r="A12" s="17">
        <v>9</v>
      </c>
      <c r="B12" s="107" t="s">
        <v>119</v>
      </c>
      <c r="C12" s="15">
        <v>0.56879285292622594</v>
      </c>
      <c r="D12" s="15">
        <v>0.41668052604604999</v>
      </c>
      <c r="E12" s="15">
        <v>0.32203755532140199</v>
      </c>
      <c r="F12" s="15">
        <v>0.29053107643263598</v>
      </c>
      <c r="G12" s="15">
        <v>0.384683696437432</v>
      </c>
      <c r="H12" s="42">
        <v>0.53750017765004898</v>
      </c>
      <c r="I12" s="34">
        <v>0.999999999999999</v>
      </c>
      <c r="J12" s="96" t="s">
        <v>119</v>
      </c>
      <c r="K12" s="96" t="s">
        <v>119</v>
      </c>
      <c r="L12" s="102" t="s">
        <v>119</v>
      </c>
      <c r="M12" s="96" t="s">
        <v>119</v>
      </c>
      <c r="N12" s="95" t="s">
        <v>119</v>
      </c>
      <c r="O12" s="95" t="s">
        <v>119</v>
      </c>
      <c r="Q12" s="5" t="s">
        <v>10</v>
      </c>
      <c r="R12" s="92">
        <v>0.13333333333333333</v>
      </c>
      <c r="S12" s="19" t="s">
        <v>116</v>
      </c>
      <c r="T12" s="13"/>
    </row>
    <row r="13" spans="1:20" ht="18" thickTop="1" thickBot="1">
      <c r="A13" s="17">
        <v>10</v>
      </c>
      <c r="B13" s="107" t="s">
        <v>119</v>
      </c>
      <c r="C13" s="15">
        <v>0.56862809843066897</v>
      </c>
      <c r="D13" s="15">
        <v>0.41660167904883699</v>
      </c>
      <c r="E13" s="42">
        <v>0.322004486481832</v>
      </c>
      <c r="F13" s="15">
        <v>0.34921214218797603</v>
      </c>
      <c r="G13" s="15">
        <v>0.47560535812825999</v>
      </c>
      <c r="H13" s="35">
        <v>0.74379399765162102</v>
      </c>
      <c r="I13" s="112" t="s">
        <v>119</v>
      </c>
      <c r="J13" s="96" t="s">
        <v>119</v>
      </c>
      <c r="K13" s="96" t="s">
        <v>119</v>
      </c>
      <c r="L13" s="102" t="s">
        <v>119</v>
      </c>
      <c r="M13" s="96" t="s">
        <v>119</v>
      </c>
      <c r="N13" s="95" t="s">
        <v>119</v>
      </c>
      <c r="O13" s="95" t="s">
        <v>119</v>
      </c>
      <c r="Q13" s="5" t="s">
        <v>11</v>
      </c>
      <c r="R13" s="93">
        <v>6.6666666666666666E-2</v>
      </c>
      <c r="S13" s="19" t="s">
        <v>116</v>
      </c>
      <c r="T13" s="13"/>
    </row>
    <row r="14" spans="1:20" ht="17.25" thickTop="1">
      <c r="A14" s="17">
        <v>11</v>
      </c>
      <c r="B14" s="33">
        <v>1</v>
      </c>
      <c r="C14" s="15">
        <v>0.56857147492077997</v>
      </c>
      <c r="D14" s="15">
        <v>0.41657627427469401</v>
      </c>
      <c r="E14" s="16">
        <v>0.32199466241243102</v>
      </c>
      <c r="F14" s="15">
        <v>0.42603373383770898</v>
      </c>
      <c r="G14" s="41">
        <v>0.61994615854521895</v>
      </c>
      <c r="H14" s="112" t="s">
        <v>119</v>
      </c>
      <c r="I14" s="113" t="s">
        <v>119</v>
      </c>
      <c r="J14" s="96" t="s">
        <v>119</v>
      </c>
      <c r="K14" s="96" t="s">
        <v>119</v>
      </c>
      <c r="L14" s="102" t="s">
        <v>119</v>
      </c>
      <c r="M14" s="96" t="s">
        <v>119</v>
      </c>
      <c r="N14" s="95" t="s">
        <v>119</v>
      </c>
      <c r="O14" s="95" t="s">
        <v>119</v>
      </c>
      <c r="Q14" s="5"/>
      <c r="R14" s="26"/>
      <c r="S14" s="13"/>
      <c r="T14" s="13"/>
    </row>
    <row r="15" spans="1:20" ht="17.25" thickBot="1">
      <c r="A15" s="17">
        <v>12</v>
      </c>
      <c r="B15" s="33">
        <v>1</v>
      </c>
      <c r="C15" s="15">
        <v>0.56855263284978097</v>
      </c>
      <c r="D15" s="15">
        <v>0.41656845007118698</v>
      </c>
      <c r="E15" s="15">
        <v>0.384683696437432</v>
      </c>
      <c r="F15" s="42">
        <v>0.53750017765004898</v>
      </c>
      <c r="G15" s="34">
        <v>0.999999999999999</v>
      </c>
      <c r="H15" s="113" t="s">
        <v>119</v>
      </c>
      <c r="I15" s="113" t="s">
        <v>119</v>
      </c>
      <c r="J15" s="96" t="s">
        <v>119</v>
      </c>
      <c r="K15" s="96" t="s">
        <v>119</v>
      </c>
      <c r="L15" s="102" t="s">
        <v>119</v>
      </c>
      <c r="M15" s="96" t="s">
        <v>119</v>
      </c>
      <c r="N15" s="95" t="s">
        <v>119</v>
      </c>
      <c r="O15" s="95" t="s">
        <v>119</v>
      </c>
      <c r="Q15" s="5" t="s">
        <v>12</v>
      </c>
      <c r="R15" s="26">
        <v>0.7</v>
      </c>
      <c r="S15" s="13"/>
      <c r="T15" s="13"/>
    </row>
    <row r="16" spans="1:20" ht="18" thickTop="1" thickBot="1">
      <c r="A16" s="17">
        <v>13</v>
      </c>
      <c r="B16" s="33">
        <v>1</v>
      </c>
      <c r="C16" s="15">
        <v>0.56854662993587202</v>
      </c>
      <c r="D16" s="16">
        <v>0.41656615163602201</v>
      </c>
      <c r="E16" s="15">
        <v>0.47560535812825999</v>
      </c>
      <c r="F16" s="35">
        <v>0.74379399765162102</v>
      </c>
      <c r="G16" s="112" t="s">
        <v>119</v>
      </c>
      <c r="H16" s="113" t="s">
        <v>119</v>
      </c>
      <c r="I16" s="113" t="s">
        <v>119</v>
      </c>
      <c r="J16" s="96" t="s">
        <v>119</v>
      </c>
      <c r="K16" s="96" t="s">
        <v>119</v>
      </c>
      <c r="L16" s="102" t="s">
        <v>119</v>
      </c>
      <c r="M16" s="96" t="s">
        <v>119</v>
      </c>
      <c r="N16" s="95" t="s">
        <v>119</v>
      </c>
      <c r="O16" s="95" t="s">
        <v>119</v>
      </c>
      <c r="Q16" s="5" t="s">
        <v>13</v>
      </c>
      <c r="R16" s="26">
        <v>0.98</v>
      </c>
      <c r="S16" s="13"/>
      <c r="T16" s="13"/>
    </row>
    <row r="17" spans="1:20" ht="17.25" thickTop="1">
      <c r="A17" s="17">
        <v>14</v>
      </c>
      <c r="B17" s="33">
        <v>1</v>
      </c>
      <c r="C17" s="15">
        <v>0.56854484285028695</v>
      </c>
      <c r="D17" s="15">
        <v>0.42603373383770898</v>
      </c>
      <c r="E17" s="41">
        <v>0.61994615854521895</v>
      </c>
      <c r="F17" s="112" t="s">
        <v>119</v>
      </c>
      <c r="G17" s="113" t="s">
        <v>119</v>
      </c>
      <c r="H17" s="113" t="s">
        <v>119</v>
      </c>
      <c r="I17" s="113" t="s">
        <v>119</v>
      </c>
      <c r="J17" s="96" t="s">
        <v>119</v>
      </c>
      <c r="K17" s="96" t="s">
        <v>119</v>
      </c>
      <c r="L17" s="102" t="s">
        <v>119</v>
      </c>
      <c r="M17" s="96" t="s">
        <v>119</v>
      </c>
      <c r="N17" s="95" t="s">
        <v>119</v>
      </c>
      <c r="O17" s="95" t="s">
        <v>119</v>
      </c>
      <c r="Q17" s="5"/>
      <c r="R17" s="26"/>
      <c r="S17" s="13"/>
      <c r="T17" s="13"/>
    </row>
    <row r="18" spans="1:20" ht="17.25" thickBot="1">
      <c r="A18" s="17">
        <v>15</v>
      </c>
      <c r="B18" s="33">
        <v>1</v>
      </c>
      <c r="C18" s="15">
        <v>0.56854431851951803</v>
      </c>
      <c r="D18" s="42">
        <v>0.53750017765004898</v>
      </c>
      <c r="E18" s="34">
        <v>0.999999999999999</v>
      </c>
      <c r="F18" s="113" t="s">
        <v>119</v>
      </c>
      <c r="G18" s="113" t="s">
        <v>119</v>
      </c>
      <c r="H18" s="113" t="s">
        <v>119</v>
      </c>
      <c r="I18" s="113" t="s">
        <v>119</v>
      </c>
      <c r="J18" s="96" t="s">
        <v>119</v>
      </c>
      <c r="K18" s="96" t="s">
        <v>119</v>
      </c>
      <c r="L18" s="102" t="s">
        <v>119</v>
      </c>
      <c r="M18" s="96" t="s">
        <v>119</v>
      </c>
      <c r="N18" s="95" t="s">
        <v>119</v>
      </c>
      <c r="O18" s="95" t="s">
        <v>119</v>
      </c>
      <c r="Q18" s="7" t="s">
        <v>14</v>
      </c>
      <c r="R18" s="94">
        <v>50</v>
      </c>
      <c r="S18" s="13"/>
      <c r="T18" s="13"/>
    </row>
    <row r="19" spans="1:20" ht="18" thickTop="1" thickBot="1">
      <c r="A19" s="17">
        <v>16</v>
      </c>
      <c r="B19" s="33">
        <v>1</v>
      </c>
      <c r="C19" s="16">
        <v>0.56854419908036602</v>
      </c>
      <c r="D19" s="35">
        <v>0.74379399765162102</v>
      </c>
      <c r="E19" s="112" t="s">
        <v>119</v>
      </c>
      <c r="F19" s="113" t="s">
        <v>119</v>
      </c>
      <c r="G19" s="113" t="s">
        <v>119</v>
      </c>
      <c r="H19" s="113" t="s">
        <v>119</v>
      </c>
      <c r="I19" s="113" t="s">
        <v>119</v>
      </c>
      <c r="J19" s="96" t="s">
        <v>119</v>
      </c>
      <c r="K19" s="96" t="s">
        <v>119</v>
      </c>
      <c r="L19" s="102" t="s">
        <v>119</v>
      </c>
      <c r="M19" s="96" t="s">
        <v>119</v>
      </c>
      <c r="N19" s="95" t="s">
        <v>119</v>
      </c>
      <c r="O19" s="95" t="s">
        <v>119</v>
      </c>
      <c r="Q19" s="5"/>
      <c r="R19" s="6"/>
      <c r="S19" s="13"/>
      <c r="T19" s="13"/>
    </row>
    <row r="20" spans="1:20" ht="17.25" thickTop="1">
      <c r="A20" s="17">
        <v>17</v>
      </c>
      <c r="B20" s="33">
        <v>1</v>
      </c>
      <c r="C20" s="41">
        <v>0.61994615854521895</v>
      </c>
      <c r="D20" s="112" t="s">
        <v>119</v>
      </c>
      <c r="E20" s="113" t="s">
        <v>119</v>
      </c>
      <c r="F20" s="113" t="s">
        <v>119</v>
      </c>
      <c r="G20" s="113" t="s">
        <v>119</v>
      </c>
      <c r="H20" s="113" t="s">
        <v>119</v>
      </c>
      <c r="I20" s="113" t="s">
        <v>119</v>
      </c>
      <c r="J20" s="96" t="s">
        <v>119</v>
      </c>
      <c r="K20" s="96" t="s">
        <v>119</v>
      </c>
      <c r="L20" s="102" t="s">
        <v>119</v>
      </c>
      <c r="M20" s="96" t="s">
        <v>119</v>
      </c>
      <c r="N20" s="95" t="s">
        <v>119</v>
      </c>
      <c r="O20" s="95" t="s">
        <v>119</v>
      </c>
      <c r="Q20" s="5" t="s">
        <v>15</v>
      </c>
      <c r="R20" s="6"/>
      <c r="S20" s="13"/>
      <c r="T20" s="13"/>
    </row>
    <row r="21" spans="1:20" ht="17.25" thickBot="1">
      <c r="A21" s="17">
        <v>18</v>
      </c>
      <c r="B21" s="33">
        <v>1</v>
      </c>
      <c r="C21" s="34">
        <v>0.999999999999999</v>
      </c>
      <c r="D21" s="113" t="s">
        <v>119</v>
      </c>
      <c r="E21" s="113" t="s">
        <v>119</v>
      </c>
      <c r="F21" s="113" t="s">
        <v>119</v>
      </c>
      <c r="G21" s="113" t="s">
        <v>119</v>
      </c>
      <c r="H21" s="113" t="s">
        <v>119</v>
      </c>
      <c r="I21" s="113" t="s">
        <v>119</v>
      </c>
      <c r="J21" s="96" t="s">
        <v>119</v>
      </c>
      <c r="K21" s="96" t="s">
        <v>119</v>
      </c>
      <c r="L21" s="102" t="s">
        <v>119</v>
      </c>
      <c r="M21" s="96" t="s">
        <v>119</v>
      </c>
      <c r="N21" s="95" t="s">
        <v>119</v>
      </c>
      <c r="O21" s="95" t="s">
        <v>119</v>
      </c>
      <c r="Q21" s="8" t="s">
        <v>16</v>
      </c>
      <c r="R21" s="9"/>
      <c r="S21" s="13"/>
      <c r="T21" s="13"/>
    </row>
    <row r="22" spans="1:20" ht="18" thickTop="1" thickBot="1">
      <c r="A22" s="17">
        <v>19</v>
      </c>
      <c r="B22" s="32">
        <v>1</v>
      </c>
      <c r="C22" s="112" t="s">
        <v>119</v>
      </c>
      <c r="D22" s="113" t="s">
        <v>119</v>
      </c>
      <c r="E22" s="113" t="s">
        <v>119</v>
      </c>
      <c r="F22" s="113" t="s">
        <v>119</v>
      </c>
      <c r="G22" s="113" t="s">
        <v>119</v>
      </c>
      <c r="H22" s="113" t="s">
        <v>119</v>
      </c>
      <c r="I22" s="113" t="s">
        <v>119</v>
      </c>
      <c r="J22" s="96" t="s">
        <v>119</v>
      </c>
      <c r="K22" s="96" t="s">
        <v>119</v>
      </c>
      <c r="L22" s="102" t="s">
        <v>119</v>
      </c>
      <c r="M22" s="96" t="s">
        <v>119</v>
      </c>
      <c r="N22" s="96" t="s">
        <v>119</v>
      </c>
      <c r="O22" s="95" t="s">
        <v>119</v>
      </c>
      <c r="Q22" s="30"/>
      <c r="R22" s="2"/>
      <c r="S22" s="13"/>
      <c r="T22" s="13"/>
    </row>
    <row r="23" spans="1:20" ht="17.25" thickTop="1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2"/>
      <c r="N23" s="2"/>
      <c r="Q23" s="2"/>
      <c r="R23" s="2"/>
      <c r="S23" s="13"/>
      <c r="T23" s="13"/>
    </row>
    <row r="24" spans="1:20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2"/>
      <c r="N24" s="2"/>
      <c r="Q24" s="14" t="s">
        <v>2</v>
      </c>
      <c r="R24" s="13"/>
      <c r="S24" s="13"/>
      <c r="T24" s="13"/>
    </row>
    <row r="25" spans="1:20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2"/>
      <c r="N25" s="10"/>
      <c r="Q25" s="2">
        <v>140</v>
      </c>
      <c r="R25" s="13"/>
      <c r="S25" s="13"/>
      <c r="T25" s="13"/>
    </row>
    <row r="26" spans="1:20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Q26" s="13"/>
      <c r="R26" s="13"/>
      <c r="S26" s="13"/>
      <c r="T26" s="13"/>
    </row>
    <row r="27" spans="1:20">
      <c r="A27" s="2"/>
      <c r="B27" s="11" t="s">
        <v>120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Q27" s="13"/>
      <c r="R27" s="13"/>
      <c r="S27" s="13"/>
      <c r="T27" s="13"/>
    </row>
    <row r="28" spans="1:20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Q28" s="13" t="s">
        <v>5</v>
      </c>
      <c r="R28" s="13"/>
      <c r="S28" s="13"/>
      <c r="T28" s="13"/>
    </row>
    <row r="29" spans="1:20">
      <c r="A29" s="12"/>
      <c r="B29" s="2" t="s">
        <v>17</v>
      </c>
      <c r="C29" s="2"/>
      <c r="D29" s="2"/>
      <c r="E29" s="2"/>
      <c r="F29" s="2"/>
      <c r="G29" s="12"/>
      <c r="H29" s="12"/>
      <c r="I29" s="12"/>
      <c r="J29" s="12"/>
      <c r="K29" s="12"/>
      <c r="L29" s="12"/>
      <c r="M29" s="12"/>
      <c r="N29" s="12"/>
      <c r="Q29" s="13">
        <f>H7-G8</f>
        <v>3.1247957074319876E-3</v>
      </c>
      <c r="R29" s="13"/>
      <c r="S29" s="13"/>
      <c r="T29" s="13"/>
    </row>
    <row r="30" spans="1:20">
      <c r="A30" s="12"/>
      <c r="B30" s="2" t="s">
        <v>18</v>
      </c>
      <c r="C30" s="2"/>
      <c r="D30" s="2"/>
      <c r="E30" s="2"/>
      <c r="F30" s="2"/>
      <c r="G30" s="12"/>
      <c r="H30" s="12"/>
      <c r="I30" s="12"/>
      <c r="J30" s="12"/>
      <c r="K30" s="12"/>
      <c r="L30" s="12"/>
      <c r="M30" s="12"/>
      <c r="N30" s="12"/>
      <c r="P30" s="12"/>
      <c r="Q30" s="12"/>
      <c r="R30" s="13"/>
      <c r="S30" s="13"/>
      <c r="T30" s="13"/>
    </row>
    <row r="31" spans="1:20">
      <c r="A31" s="12"/>
      <c r="B31" s="2" t="s">
        <v>19</v>
      </c>
      <c r="C31" s="2"/>
      <c r="D31" s="2"/>
      <c r="E31" s="2"/>
      <c r="F31" s="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13"/>
      <c r="S31" s="13"/>
      <c r="T31" s="13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"/>
  <sheetViews>
    <sheetView topLeftCell="E1" zoomScaleNormal="100" workbookViewId="0">
      <selection activeCell="O3" sqref="O3"/>
    </sheetView>
  </sheetViews>
  <sheetFormatPr defaultRowHeight="16.5"/>
  <cols>
    <col min="1" max="6" width="9" style="30"/>
    <col min="7" max="7" width="8.25" style="30" customWidth="1"/>
    <col min="8" max="8" width="9" style="30"/>
    <col min="9" max="9" width="12.875" style="30" customWidth="1"/>
    <col min="10" max="10" width="13.5" style="30" bestFit="1" customWidth="1"/>
    <col min="11" max="16" width="9" style="30"/>
    <col min="17" max="17" width="15" style="30" customWidth="1"/>
    <col min="18" max="18" width="12.25" style="30" customWidth="1"/>
    <col min="19" max="21" width="9" style="30"/>
    <col min="22" max="22" width="40.25" style="30" customWidth="1"/>
    <col min="23" max="23" width="15.125" style="30" customWidth="1"/>
    <col min="24" max="262" width="9" style="30"/>
    <col min="263" max="263" width="8.25" style="30" customWidth="1"/>
    <col min="264" max="264" width="9" style="30"/>
    <col min="265" max="265" width="10.875" style="30" customWidth="1"/>
    <col min="266" max="518" width="9" style="30"/>
    <col min="519" max="519" width="8.25" style="30" customWidth="1"/>
    <col min="520" max="520" width="9" style="30"/>
    <col min="521" max="521" width="10.875" style="30" customWidth="1"/>
    <col min="522" max="774" width="9" style="30"/>
    <col min="775" max="775" width="8.25" style="30" customWidth="1"/>
    <col min="776" max="776" width="9" style="30"/>
    <col min="777" max="777" width="10.875" style="30" customWidth="1"/>
    <col min="778" max="1030" width="9" style="30"/>
    <col min="1031" max="1031" width="8.25" style="30" customWidth="1"/>
    <col min="1032" max="1032" width="9" style="30"/>
    <col min="1033" max="1033" width="10.875" style="30" customWidth="1"/>
    <col min="1034" max="1286" width="9" style="30"/>
    <col min="1287" max="1287" width="8.25" style="30" customWidth="1"/>
    <col min="1288" max="1288" width="9" style="30"/>
    <col min="1289" max="1289" width="10.875" style="30" customWidth="1"/>
    <col min="1290" max="1542" width="9" style="30"/>
    <col min="1543" max="1543" width="8.25" style="30" customWidth="1"/>
    <col min="1544" max="1544" width="9" style="30"/>
    <col min="1545" max="1545" width="10.875" style="30" customWidth="1"/>
    <col min="1546" max="1798" width="9" style="30"/>
    <col min="1799" max="1799" width="8.25" style="30" customWidth="1"/>
    <col min="1800" max="1800" width="9" style="30"/>
    <col min="1801" max="1801" width="10.875" style="30" customWidth="1"/>
    <col min="1802" max="2054" width="9" style="30"/>
    <col min="2055" max="2055" width="8.25" style="30" customWidth="1"/>
    <col min="2056" max="2056" width="9" style="30"/>
    <col min="2057" max="2057" width="10.875" style="30" customWidth="1"/>
    <col min="2058" max="2310" width="9" style="30"/>
    <col min="2311" max="2311" width="8.25" style="30" customWidth="1"/>
    <col min="2312" max="2312" width="9" style="30"/>
    <col min="2313" max="2313" width="10.875" style="30" customWidth="1"/>
    <col min="2314" max="2566" width="9" style="30"/>
    <col min="2567" max="2567" width="8.25" style="30" customWidth="1"/>
    <col min="2568" max="2568" width="9" style="30"/>
    <col min="2569" max="2569" width="10.875" style="30" customWidth="1"/>
    <col min="2570" max="2822" width="9" style="30"/>
    <col min="2823" max="2823" width="8.25" style="30" customWidth="1"/>
    <col min="2824" max="2824" width="9" style="30"/>
    <col min="2825" max="2825" width="10.875" style="30" customWidth="1"/>
    <col min="2826" max="3078" width="9" style="30"/>
    <col min="3079" max="3079" width="8.25" style="30" customWidth="1"/>
    <col min="3080" max="3080" width="9" style="30"/>
    <col min="3081" max="3081" width="10.875" style="30" customWidth="1"/>
    <col min="3082" max="3334" width="9" style="30"/>
    <col min="3335" max="3335" width="8.25" style="30" customWidth="1"/>
    <col min="3336" max="3336" width="9" style="30"/>
    <col min="3337" max="3337" width="10.875" style="30" customWidth="1"/>
    <col min="3338" max="3590" width="9" style="30"/>
    <col min="3591" max="3591" width="8.25" style="30" customWidth="1"/>
    <col min="3592" max="3592" width="9" style="30"/>
    <col min="3593" max="3593" width="10.875" style="30" customWidth="1"/>
    <col min="3594" max="3846" width="9" style="30"/>
    <col min="3847" max="3847" width="8.25" style="30" customWidth="1"/>
    <col min="3848" max="3848" width="9" style="30"/>
    <col min="3849" max="3849" width="10.875" style="30" customWidth="1"/>
    <col min="3850" max="4102" width="9" style="30"/>
    <col min="4103" max="4103" width="8.25" style="30" customWidth="1"/>
    <col min="4104" max="4104" width="9" style="30"/>
    <col min="4105" max="4105" width="10.875" style="30" customWidth="1"/>
    <col min="4106" max="4358" width="9" style="30"/>
    <col min="4359" max="4359" width="8.25" style="30" customWidth="1"/>
    <col min="4360" max="4360" width="9" style="30"/>
    <col min="4361" max="4361" width="10.875" style="30" customWidth="1"/>
    <col min="4362" max="4614" width="9" style="30"/>
    <col min="4615" max="4615" width="8.25" style="30" customWidth="1"/>
    <col min="4616" max="4616" width="9" style="30"/>
    <col min="4617" max="4617" width="10.875" style="30" customWidth="1"/>
    <col min="4618" max="4870" width="9" style="30"/>
    <col min="4871" max="4871" width="8.25" style="30" customWidth="1"/>
    <col min="4872" max="4872" width="9" style="30"/>
    <col min="4873" max="4873" width="10.875" style="30" customWidth="1"/>
    <col min="4874" max="5126" width="9" style="30"/>
    <col min="5127" max="5127" width="8.25" style="30" customWidth="1"/>
    <col min="5128" max="5128" width="9" style="30"/>
    <col min="5129" max="5129" width="10.875" style="30" customWidth="1"/>
    <col min="5130" max="5382" width="9" style="30"/>
    <col min="5383" max="5383" width="8.25" style="30" customWidth="1"/>
    <col min="5384" max="5384" width="9" style="30"/>
    <col min="5385" max="5385" width="10.875" style="30" customWidth="1"/>
    <col min="5386" max="5638" width="9" style="30"/>
    <col min="5639" max="5639" width="8.25" style="30" customWidth="1"/>
    <col min="5640" max="5640" width="9" style="30"/>
    <col min="5641" max="5641" width="10.875" style="30" customWidth="1"/>
    <col min="5642" max="5894" width="9" style="30"/>
    <col min="5895" max="5895" width="8.25" style="30" customWidth="1"/>
    <col min="5896" max="5896" width="9" style="30"/>
    <col min="5897" max="5897" width="10.875" style="30" customWidth="1"/>
    <col min="5898" max="6150" width="9" style="30"/>
    <col min="6151" max="6151" width="8.25" style="30" customWidth="1"/>
    <col min="6152" max="6152" width="9" style="30"/>
    <col min="6153" max="6153" width="10.875" style="30" customWidth="1"/>
    <col min="6154" max="6406" width="9" style="30"/>
    <col min="6407" max="6407" width="8.25" style="30" customWidth="1"/>
    <col min="6408" max="6408" width="9" style="30"/>
    <col min="6409" max="6409" width="10.875" style="30" customWidth="1"/>
    <col min="6410" max="6662" width="9" style="30"/>
    <col min="6663" max="6663" width="8.25" style="30" customWidth="1"/>
    <col min="6664" max="6664" width="9" style="30"/>
    <col min="6665" max="6665" width="10.875" style="30" customWidth="1"/>
    <col min="6666" max="6918" width="9" style="30"/>
    <col min="6919" max="6919" width="8.25" style="30" customWidth="1"/>
    <col min="6920" max="6920" width="9" style="30"/>
    <col min="6921" max="6921" width="10.875" style="30" customWidth="1"/>
    <col min="6922" max="7174" width="9" style="30"/>
    <col min="7175" max="7175" width="8.25" style="30" customWidth="1"/>
    <col min="7176" max="7176" width="9" style="30"/>
    <col min="7177" max="7177" width="10.875" style="30" customWidth="1"/>
    <col min="7178" max="7430" width="9" style="30"/>
    <col min="7431" max="7431" width="8.25" style="30" customWidth="1"/>
    <col min="7432" max="7432" width="9" style="30"/>
    <col min="7433" max="7433" width="10.875" style="30" customWidth="1"/>
    <col min="7434" max="7686" width="9" style="30"/>
    <col min="7687" max="7687" width="8.25" style="30" customWidth="1"/>
    <col min="7688" max="7688" width="9" style="30"/>
    <col min="7689" max="7689" width="10.875" style="30" customWidth="1"/>
    <col min="7690" max="7942" width="9" style="30"/>
    <col min="7943" max="7943" width="8.25" style="30" customWidth="1"/>
    <col min="7944" max="7944" width="9" style="30"/>
    <col min="7945" max="7945" width="10.875" style="30" customWidth="1"/>
    <col min="7946" max="8198" width="9" style="30"/>
    <col min="8199" max="8199" width="8.25" style="30" customWidth="1"/>
    <col min="8200" max="8200" width="9" style="30"/>
    <col min="8201" max="8201" width="10.875" style="30" customWidth="1"/>
    <col min="8202" max="8454" width="9" style="30"/>
    <col min="8455" max="8455" width="8.25" style="30" customWidth="1"/>
    <col min="8456" max="8456" width="9" style="30"/>
    <col min="8457" max="8457" width="10.875" style="30" customWidth="1"/>
    <col min="8458" max="8710" width="9" style="30"/>
    <col min="8711" max="8711" width="8.25" style="30" customWidth="1"/>
    <col min="8712" max="8712" width="9" style="30"/>
    <col min="8713" max="8713" width="10.875" style="30" customWidth="1"/>
    <col min="8714" max="8966" width="9" style="30"/>
    <col min="8967" max="8967" width="8.25" style="30" customWidth="1"/>
    <col min="8968" max="8968" width="9" style="30"/>
    <col min="8969" max="8969" width="10.875" style="30" customWidth="1"/>
    <col min="8970" max="9222" width="9" style="30"/>
    <col min="9223" max="9223" width="8.25" style="30" customWidth="1"/>
    <col min="9224" max="9224" width="9" style="30"/>
    <col min="9225" max="9225" width="10.875" style="30" customWidth="1"/>
    <col min="9226" max="9478" width="9" style="30"/>
    <col min="9479" max="9479" width="8.25" style="30" customWidth="1"/>
    <col min="9480" max="9480" width="9" style="30"/>
    <col min="9481" max="9481" width="10.875" style="30" customWidth="1"/>
    <col min="9482" max="9734" width="9" style="30"/>
    <col min="9735" max="9735" width="8.25" style="30" customWidth="1"/>
    <col min="9736" max="9736" width="9" style="30"/>
    <col min="9737" max="9737" width="10.875" style="30" customWidth="1"/>
    <col min="9738" max="9990" width="9" style="30"/>
    <col min="9991" max="9991" width="8.25" style="30" customWidth="1"/>
    <col min="9992" max="9992" width="9" style="30"/>
    <col min="9993" max="9993" width="10.875" style="30" customWidth="1"/>
    <col min="9994" max="10246" width="9" style="30"/>
    <col min="10247" max="10247" width="8.25" style="30" customWidth="1"/>
    <col min="10248" max="10248" width="9" style="30"/>
    <col min="10249" max="10249" width="10.875" style="30" customWidth="1"/>
    <col min="10250" max="10502" width="9" style="30"/>
    <col min="10503" max="10503" width="8.25" style="30" customWidth="1"/>
    <col min="10504" max="10504" width="9" style="30"/>
    <col min="10505" max="10505" width="10.875" style="30" customWidth="1"/>
    <col min="10506" max="10758" width="9" style="30"/>
    <col min="10759" max="10759" width="8.25" style="30" customWidth="1"/>
    <col min="10760" max="10760" width="9" style="30"/>
    <col min="10761" max="10761" width="10.875" style="30" customWidth="1"/>
    <col min="10762" max="11014" width="9" style="30"/>
    <col min="11015" max="11015" width="8.25" style="30" customWidth="1"/>
    <col min="11016" max="11016" width="9" style="30"/>
    <col min="11017" max="11017" width="10.875" style="30" customWidth="1"/>
    <col min="11018" max="11270" width="9" style="30"/>
    <col min="11271" max="11271" width="8.25" style="30" customWidth="1"/>
    <col min="11272" max="11272" width="9" style="30"/>
    <col min="11273" max="11273" width="10.875" style="30" customWidth="1"/>
    <col min="11274" max="11526" width="9" style="30"/>
    <col min="11527" max="11527" width="8.25" style="30" customWidth="1"/>
    <col min="11528" max="11528" width="9" style="30"/>
    <col min="11529" max="11529" width="10.875" style="30" customWidth="1"/>
    <col min="11530" max="11782" width="9" style="30"/>
    <col min="11783" max="11783" width="8.25" style="30" customWidth="1"/>
    <col min="11784" max="11784" width="9" style="30"/>
    <col min="11785" max="11785" width="10.875" style="30" customWidth="1"/>
    <col min="11786" max="12038" width="9" style="30"/>
    <col min="12039" max="12039" width="8.25" style="30" customWidth="1"/>
    <col min="12040" max="12040" width="9" style="30"/>
    <col min="12041" max="12041" width="10.875" style="30" customWidth="1"/>
    <col min="12042" max="12294" width="9" style="30"/>
    <col min="12295" max="12295" width="8.25" style="30" customWidth="1"/>
    <col min="12296" max="12296" width="9" style="30"/>
    <col min="12297" max="12297" width="10.875" style="30" customWidth="1"/>
    <col min="12298" max="12550" width="9" style="30"/>
    <col min="12551" max="12551" width="8.25" style="30" customWidth="1"/>
    <col min="12552" max="12552" width="9" style="30"/>
    <col min="12553" max="12553" width="10.875" style="30" customWidth="1"/>
    <col min="12554" max="12806" width="9" style="30"/>
    <col min="12807" max="12807" width="8.25" style="30" customWidth="1"/>
    <col min="12808" max="12808" width="9" style="30"/>
    <col min="12809" max="12809" width="10.875" style="30" customWidth="1"/>
    <col min="12810" max="13062" width="9" style="30"/>
    <col min="13063" max="13063" width="8.25" style="30" customWidth="1"/>
    <col min="13064" max="13064" width="9" style="30"/>
    <col min="13065" max="13065" width="10.875" style="30" customWidth="1"/>
    <col min="13066" max="13318" width="9" style="30"/>
    <col min="13319" max="13319" width="8.25" style="30" customWidth="1"/>
    <col min="13320" max="13320" width="9" style="30"/>
    <col min="13321" max="13321" width="10.875" style="30" customWidth="1"/>
    <col min="13322" max="13574" width="9" style="30"/>
    <col min="13575" max="13575" width="8.25" style="30" customWidth="1"/>
    <col min="13576" max="13576" width="9" style="30"/>
    <col min="13577" max="13577" width="10.875" style="30" customWidth="1"/>
    <col min="13578" max="13830" width="9" style="30"/>
    <col min="13831" max="13831" width="8.25" style="30" customWidth="1"/>
    <col min="13832" max="13832" width="9" style="30"/>
    <col min="13833" max="13833" width="10.875" style="30" customWidth="1"/>
    <col min="13834" max="14086" width="9" style="30"/>
    <col min="14087" max="14087" width="8.25" style="30" customWidth="1"/>
    <col min="14088" max="14088" width="9" style="30"/>
    <col min="14089" max="14089" width="10.875" style="30" customWidth="1"/>
    <col min="14090" max="14342" width="9" style="30"/>
    <col min="14343" max="14343" width="8.25" style="30" customWidth="1"/>
    <col min="14344" max="14344" width="9" style="30"/>
    <col min="14345" max="14345" width="10.875" style="30" customWidth="1"/>
    <col min="14346" max="14598" width="9" style="30"/>
    <col min="14599" max="14599" width="8.25" style="30" customWidth="1"/>
    <col min="14600" max="14600" width="9" style="30"/>
    <col min="14601" max="14601" width="10.875" style="30" customWidth="1"/>
    <col min="14602" max="14854" width="9" style="30"/>
    <col min="14855" max="14855" width="8.25" style="30" customWidth="1"/>
    <col min="14856" max="14856" width="9" style="30"/>
    <col min="14857" max="14857" width="10.875" style="30" customWidth="1"/>
    <col min="14858" max="15110" width="9" style="30"/>
    <col min="15111" max="15111" width="8.25" style="30" customWidth="1"/>
    <col min="15112" max="15112" width="9" style="30"/>
    <col min="15113" max="15113" width="10.875" style="30" customWidth="1"/>
    <col min="15114" max="15366" width="9" style="30"/>
    <col min="15367" max="15367" width="8.25" style="30" customWidth="1"/>
    <col min="15368" max="15368" width="9" style="30"/>
    <col min="15369" max="15369" width="10.875" style="30" customWidth="1"/>
    <col min="15370" max="15622" width="9" style="30"/>
    <col min="15623" max="15623" width="8.25" style="30" customWidth="1"/>
    <col min="15624" max="15624" width="9" style="30"/>
    <col min="15625" max="15625" width="10.875" style="30" customWidth="1"/>
    <col min="15626" max="15878" width="9" style="30"/>
    <col min="15879" max="15879" width="8.25" style="30" customWidth="1"/>
    <col min="15880" max="15880" width="9" style="30"/>
    <col min="15881" max="15881" width="10.875" style="30" customWidth="1"/>
    <col min="15882" max="16134" width="9" style="30"/>
    <col min="16135" max="16135" width="8.25" style="30" customWidth="1"/>
    <col min="16136" max="16136" width="9" style="30"/>
    <col min="16137" max="16137" width="10.875" style="30" customWidth="1"/>
    <col min="16138" max="16384" width="9" style="30"/>
  </cols>
  <sheetData>
    <row r="1" spans="1:26">
      <c r="B1" s="134" t="s">
        <v>38</v>
      </c>
      <c r="C1" s="134"/>
      <c r="D1" s="46"/>
      <c r="E1" s="135" t="s">
        <v>39</v>
      </c>
      <c r="F1" s="135"/>
      <c r="G1" s="135"/>
      <c r="H1" s="135"/>
      <c r="I1" s="135"/>
      <c r="J1" s="135"/>
      <c r="K1" s="135"/>
      <c r="L1" s="47"/>
      <c r="M1" s="135" t="s">
        <v>83</v>
      </c>
      <c r="N1" s="135"/>
      <c r="O1" s="135"/>
      <c r="P1" s="135"/>
      <c r="Q1" s="135"/>
      <c r="R1" s="135"/>
      <c r="S1" s="135"/>
      <c r="T1" s="135"/>
      <c r="U1" s="71"/>
    </row>
    <row r="2" spans="1:26" ht="49.5">
      <c r="A2" s="48" t="s">
        <v>40</v>
      </c>
      <c r="B2" s="49" t="s">
        <v>41</v>
      </c>
      <c r="C2" s="49" t="s">
        <v>42</v>
      </c>
      <c r="E2" s="50" t="s">
        <v>60</v>
      </c>
      <c r="F2" s="50" t="s">
        <v>42</v>
      </c>
      <c r="G2" s="50" t="s">
        <v>43</v>
      </c>
      <c r="H2" s="51" t="s">
        <v>44</v>
      </c>
      <c r="I2" s="51" t="s">
        <v>114</v>
      </c>
      <c r="J2" s="50" t="s">
        <v>45</v>
      </c>
      <c r="K2" s="51" t="s">
        <v>46</v>
      </c>
      <c r="L2" s="50"/>
      <c r="M2" s="50" t="s">
        <v>41</v>
      </c>
      <c r="N2" s="50" t="s">
        <v>42</v>
      </c>
      <c r="O2" s="50" t="s">
        <v>43</v>
      </c>
      <c r="P2" s="51" t="s">
        <v>44</v>
      </c>
      <c r="Q2" s="51" t="s">
        <v>115</v>
      </c>
      <c r="R2" s="50" t="s">
        <v>45</v>
      </c>
      <c r="S2" s="51" t="s">
        <v>61</v>
      </c>
      <c r="T2" s="51" t="s">
        <v>46</v>
      </c>
    </row>
    <row r="3" spans="1:26">
      <c r="A3" s="56">
        <v>1</v>
      </c>
      <c r="B3" s="22">
        <v>8</v>
      </c>
      <c r="C3" s="22">
        <v>6</v>
      </c>
      <c r="E3" s="89">
        <v>8</v>
      </c>
      <c r="F3" s="89">
        <v>4</v>
      </c>
      <c r="G3" s="89">
        <v>0.25319918337403902</v>
      </c>
      <c r="H3" s="30">
        <v>0.89710280380344698</v>
      </c>
      <c r="I3" s="70">
        <v>-2.2276387312558701E-6</v>
      </c>
      <c r="J3" s="30">
        <v>-0.46037583950840899</v>
      </c>
      <c r="K3" s="52" t="s">
        <v>47</v>
      </c>
      <c r="L3" s="53"/>
      <c r="M3" s="22">
        <v>8</v>
      </c>
      <c r="N3" s="22">
        <v>4</v>
      </c>
      <c r="O3" s="22">
        <v>0.25319918337403902</v>
      </c>
      <c r="P3" s="30">
        <v>0.89710280380344698</v>
      </c>
      <c r="Q3" s="68">
        <v>-2.2276387312558701E-6</v>
      </c>
      <c r="R3" s="30">
        <v>-0.46037583950840899</v>
      </c>
      <c r="S3" s="89">
        <v>218</v>
      </c>
      <c r="T3" s="52" t="s">
        <v>47</v>
      </c>
      <c r="V3" s="73" t="s">
        <v>84</v>
      </c>
      <c r="W3" s="74"/>
      <c r="X3" s="72"/>
      <c r="Y3" s="12"/>
      <c r="Z3" s="12"/>
    </row>
    <row r="4" spans="1:26">
      <c r="A4" s="57">
        <v>2</v>
      </c>
      <c r="B4" s="22">
        <v>13</v>
      </c>
      <c r="C4" s="22">
        <v>2</v>
      </c>
      <c r="E4" s="89">
        <v>13</v>
      </c>
      <c r="F4" s="89">
        <v>2</v>
      </c>
      <c r="G4" s="89">
        <v>0.416566207092184</v>
      </c>
      <c r="H4" s="30">
        <v>0.82705622354271902</v>
      </c>
      <c r="I4" s="70">
        <v>-1.8962839176239802E-5</v>
      </c>
      <c r="J4" s="30">
        <v>-1.7854152492234701</v>
      </c>
      <c r="K4" s="52" t="s">
        <v>47</v>
      </c>
      <c r="L4" s="53"/>
      <c r="M4" s="22">
        <v>8</v>
      </c>
      <c r="N4" s="22">
        <v>4</v>
      </c>
      <c r="O4" s="22">
        <v>0.25319918337403902</v>
      </c>
      <c r="P4" s="30">
        <v>0.89710280380344698</v>
      </c>
      <c r="Q4" s="68">
        <v>-2.2276387312558701E-6</v>
      </c>
      <c r="R4" s="30">
        <v>-0.46037583950840899</v>
      </c>
      <c r="S4" s="89">
        <v>424</v>
      </c>
      <c r="T4" s="52" t="s">
        <v>47</v>
      </c>
      <c r="V4" s="24" t="s">
        <v>22</v>
      </c>
      <c r="W4" s="26">
        <v>30</v>
      </c>
      <c r="X4" s="12"/>
      <c r="Y4" s="12"/>
      <c r="Z4" s="87"/>
    </row>
    <row r="5" spans="1:26">
      <c r="A5" s="57">
        <v>3</v>
      </c>
      <c r="B5" s="22">
        <v>18</v>
      </c>
      <c r="C5" s="22">
        <v>1</v>
      </c>
      <c r="E5" s="89">
        <v>16</v>
      </c>
      <c r="F5" s="89">
        <v>1</v>
      </c>
      <c r="G5" s="89">
        <v>0.56854428120033196</v>
      </c>
      <c r="H5" s="30">
        <v>0.77560008556175597</v>
      </c>
      <c r="I5" s="70">
        <v>-3.7905371584656698E-5</v>
      </c>
      <c r="J5" s="30">
        <v>-1.4156899080088401</v>
      </c>
      <c r="K5" s="52" t="s">
        <v>47</v>
      </c>
      <c r="L5" s="53"/>
      <c r="M5" s="22">
        <v>8</v>
      </c>
      <c r="N5" s="22">
        <v>4</v>
      </c>
      <c r="O5" s="22">
        <v>0.25319918337403902</v>
      </c>
      <c r="P5" s="30">
        <v>0.89710280380344698</v>
      </c>
      <c r="Q5" s="68">
        <v>-2.2276387312558701E-6</v>
      </c>
      <c r="R5" s="30">
        <v>-0.46037583950840899</v>
      </c>
      <c r="S5" s="89">
        <v>575</v>
      </c>
      <c r="T5" s="52" t="s">
        <v>47</v>
      </c>
      <c r="V5" s="24" t="s">
        <v>85</v>
      </c>
      <c r="W5" s="26" t="s">
        <v>86</v>
      </c>
      <c r="Y5" s="12"/>
      <c r="Z5" s="12"/>
    </row>
    <row r="6" spans="1:26">
      <c r="A6" s="57">
        <v>4</v>
      </c>
      <c r="B6" s="22">
        <v>7</v>
      </c>
      <c r="C6" s="22">
        <v>4</v>
      </c>
      <c r="E6" s="89">
        <v>8</v>
      </c>
      <c r="F6" s="89">
        <v>4</v>
      </c>
      <c r="G6" s="89">
        <v>0.25319918337403902</v>
      </c>
      <c r="H6" s="30">
        <v>0.89710280380344698</v>
      </c>
      <c r="I6" s="70">
        <v>-2.2276387312558701E-6</v>
      </c>
      <c r="J6" s="30">
        <v>-0.46037583950840899</v>
      </c>
      <c r="K6" s="52" t="s">
        <v>47</v>
      </c>
      <c r="L6" s="53"/>
      <c r="M6" s="22">
        <v>8</v>
      </c>
      <c r="N6" s="22">
        <v>4</v>
      </c>
      <c r="O6" s="22">
        <v>0.25319918337403902</v>
      </c>
      <c r="P6" s="30">
        <v>0.89710280380344698</v>
      </c>
      <c r="Q6" s="68">
        <v>-2.2276387312558701E-6</v>
      </c>
      <c r="R6" s="30">
        <v>-0.46037583950840899</v>
      </c>
      <c r="S6" s="89">
        <v>789</v>
      </c>
      <c r="T6" s="52" t="s">
        <v>47</v>
      </c>
      <c r="V6" s="75" t="s">
        <v>89</v>
      </c>
      <c r="W6" s="26"/>
      <c r="Y6" s="12"/>
      <c r="Z6" s="12"/>
    </row>
    <row r="7" spans="1:26">
      <c r="A7" s="57">
        <v>5</v>
      </c>
      <c r="B7" s="22">
        <v>7</v>
      </c>
      <c r="C7" s="22">
        <v>6</v>
      </c>
      <c r="E7" s="89">
        <v>5</v>
      </c>
      <c r="F7" s="89">
        <v>5</v>
      </c>
      <c r="G7" s="89">
        <v>0.20001998203642399</v>
      </c>
      <c r="H7" s="30">
        <v>0.92105574461038597</v>
      </c>
      <c r="I7" s="70">
        <v>-1.27292487661634E-9</v>
      </c>
      <c r="J7" s="30">
        <v>-0.82945059413155098</v>
      </c>
      <c r="K7" s="52" t="s">
        <v>20</v>
      </c>
      <c r="L7" s="53"/>
      <c r="M7" s="89">
        <v>5</v>
      </c>
      <c r="N7" s="89">
        <v>5</v>
      </c>
      <c r="O7" s="89">
        <v>0.20001998203642399</v>
      </c>
      <c r="P7" s="30">
        <v>0.92105574461038597</v>
      </c>
      <c r="Q7" s="68">
        <v>-1.27292487661634E-9</v>
      </c>
      <c r="R7" s="30">
        <v>-0.82945059413155098</v>
      </c>
      <c r="S7" s="89">
        <v>1035</v>
      </c>
      <c r="T7" s="52" t="s">
        <v>104</v>
      </c>
      <c r="V7" s="24" t="s">
        <v>90</v>
      </c>
      <c r="W7" s="26" t="s">
        <v>91</v>
      </c>
      <c r="Y7" s="12"/>
      <c r="Z7" s="12"/>
    </row>
    <row r="8" spans="1:26">
      <c r="A8" s="57">
        <v>6</v>
      </c>
      <c r="B8" s="22">
        <v>4</v>
      </c>
      <c r="C8" s="22">
        <v>6</v>
      </c>
      <c r="E8" s="89">
        <v>4</v>
      </c>
      <c r="F8" s="89">
        <v>6</v>
      </c>
      <c r="G8" s="89">
        <v>0.20314478383836099</v>
      </c>
      <c r="H8" s="30">
        <v>0.91966874332565896</v>
      </c>
      <c r="I8" s="30">
        <v>-4.93733319289497</v>
      </c>
      <c r="J8" s="30">
        <v>0</v>
      </c>
      <c r="K8" s="52" t="s">
        <v>47</v>
      </c>
      <c r="L8" s="53"/>
      <c r="M8" s="89">
        <v>5</v>
      </c>
      <c r="N8" s="89">
        <v>5</v>
      </c>
      <c r="O8" s="89">
        <v>0.20001998203642399</v>
      </c>
      <c r="P8" s="30">
        <v>0.92105574461038597</v>
      </c>
      <c r="Q8" s="68">
        <v>-1.27292487661634E-9</v>
      </c>
      <c r="R8" s="30">
        <v>-0.82945059413155098</v>
      </c>
      <c r="S8" s="89">
        <v>1109</v>
      </c>
      <c r="T8" s="52" t="s">
        <v>104</v>
      </c>
      <c r="V8" s="24" t="s">
        <v>87</v>
      </c>
      <c r="W8" s="26" t="s">
        <v>88</v>
      </c>
      <c r="Y8" s="12"/>
      <c r="Z8" s="12"/>
    </row>
    <row r="9" spans="1:26">
      <c r="A9" s="57">
        <v>7</v>
      </c>
      <c r="B9" s="22">
        <v>9</v>
      </c>
      <c r="C9" s="22">
        <v>5</v>
      </c>
      <c r="E9" s="89">
        <v>8</v>
      </c>
      <c r="F9" s="89">
        <v>4</v>
      </c>
      <c r="G9" s="89">
        <v>0.25319918337403902</v>
      </c>
      <c r="H9" s="30">
        <v>0.89710280380344698</v>
      </c>
      <c r="I9" s="70">
        <v>-2.2276387312558701E-6</v>
      </c>
      <c r="J9" s="30">
        <v>-0.46037583950840899</v>
      </c>
      <c r="K9" s="52" t="s">
        <v>47</v>
      </c>
      <c r="L9" s="53"/>
      <c r="M9" s="89">
        <v>5</v>
      </c>
      <c r="N9" s="89">
        <v>5</v>
      </c>
      <c r="O9" s="89">
        <v>0.20001998203642399</v>
      </c>
      <c r="P9" s="30">
        <v>0.92105574461038597</v>
      </c>
      <c r="Q9" s="68">
        <v>-1.27292487661634E-9</v>
      </c>
      <c r="R9" s="30">
        <v>-0.82945059413155098</v>
      </c>
      <c r="S9" s="89">
        <v>1210</v>
      </c>
      <c r="T9" s="52" t="s">
        <v>104</v>
      </c>
      <c r="V9" s="75" t="s">
        <v>92</v>
      </c>
      <c r="W9" s="26"/>
      <c r="Y9" s="12"/>
      <c r="Z9" s="12"/>
    </row>
    <row r="10" spans="1:26">
      <c r="A10" s="57">
        <v>8</v>
      </c>
      <c r="B10" s="22">
        <v>13</v>
      </c>
      <c r="C10" s="22">
        <v>4</v>
      </c>
      <c r="E10" s="89">
        <v>11</v>
      </c>
      <c r="F10" s="89">
        <v>3</v>
      </c>
      <c r="G10" s="89">
        <v>0.32199470401053298</v>
      </c>
      <c r="H10" s="30">
        <v>0.86629140584002295</v>
      </c>
      <c r="I10" s="70">
        <v>-1.5338987889634799E-5</v>
      </c>
      <c r="J10" s="30">
        <v>-0.130502737804086</v>
      </c>
      <c r="K10" s="52" t="s">
        <v>47</v>
      </c>
      <c r="L10" s="53"/>
      <c r="M10" s="89">
        <v>5</v>
      </c>
      <c r="N10" s="89">
        <v>5</v>
      </c>
      <c r="O10" s="89">
        <v>0.20001998203642399</v>
      </c>
      <c r="P10" s="30">
        <v>0.92105574461038597</v>
      </c>
      <c r="Q10" s="68">
        <v>-1.27292487661634E-9</v>
      </c>
      <c r="R10" s="30">
        <v>-0.82945059413155098</v>
      </c>
      <c r="S10" s="89">
        <v>1480</v>
      </c>
      <c r="T10" s="52" t="s">
        <v>104</v>
      </c>
      <c r="V10" s="24" t="s">
        <v>93</v>
      </c>
      <c r="W10" s="26" t="s">
        <v>94</v>
      </c>
      <c r="Y10" s="12"/>
      <c r="Z10" s="12"/>
    </row>
    <row r="11" spans="1:26">
      <c r="A11" s="57">
        <v>9</v>
      </c>
      <c r="B11" s="22">
        <v>7</v>
      </c>
      <c r="C11" s="22">
        <v>5</v>
      </c>
      <c r="E11" s="89">
        <v>5</v>
      </c>
      <c r="F11" s="89">
        <v>5</v>
      </c>
      <c r="G11" s="89">
        <v>0.20001998203642399</v>
      </c>
      <c r="H11" s="30">
        <v>0.92105574461038597</v>
      </c>
      <c r="I11" s="70">
        <v>-1.27292487661634E-9</v>
      </c>
      <c r="J11" s="30">
        <v>-0.82945059413155098</v>
      </c>
      <c r="K11" s="52" t="s">
        <v>103</v>
      </c>
      <c r="L11" s="53"/>
      <c r="M11" s="89">
        <v>5</v>
      </c>
      <c r="N11" s="89">
        <v>5</v>
      </c>
      <c r="O11" s="89">
        <v>0.20001998203642399</v>
      </c>
      <c r="P11" s="30">
        <v>0.92105574461038597</v>
      </c>
      <c r="Q11" s="68">
        <v>-1.27292487661634E-9</v>
      </c>
      <c r="R11" s="30">
        <v>-0.82945059413155098</v>
      </c>
      <c r="S11" s="89">
        <v>1513</v>
      </c>
      <c r="T11" s="52" t="s">
        <v>104</v>
      </c>
      <c r="V11" s="24" t="s">
        <v>95</v>
      </c>
      <c r="W11" s="26" t="s">
        <v>78</v>
      </c>
      <c r="Y11" s="12"/>
      <c r="Z11" s="12"/>
    </row>
    <row r="12" spans="1:26">
      <c r="A12" s="57">
        <v>10</v>
      </c>
      <c r="B12" s="22">
        <v>8</v>
      </c>
      <c r="C12" s="22">
        <v>7</v>
      </c>
      <c r="E12" s="89">
        <v>8</v>
      </c>
      <c r="F12" s="89">
        <v>4</v>
      </c>
      <c r="G12" s="89">
        <v>0.25319918337403902</v>
      </c>
      <c r="H12" s="30">
        <v>0.89710280380344698</v>
      </c>
      <c r="I12" s="70">
        <v>-2.2276387312558701E-6</v>
      </c>
      <c r="J12" s="30">
        <v>-0.46037583950840899</v>
      </c>
      <c r="K12" s="52" t="s">
        <v>47</v>
      </c>
      <c r="L12" s="46"/>
      <c r="M12" s="89">
        <v>5</v>
      </c>
      <c r="N12" s="89">
        <v>5</v>
      </c>
      <c r="O12" s="89">
        <v>0.20001998203642399</v>
      </c>
      <c r="P12" s="30">
        <v>0.92105574461038597</v>
      </c>
      <c r="Q12" s="68">
        <v>-1.27292487661634E-9</v>
      </c>
      <c r="R12" s="30">
        <v>-0.82945059413155098</v>
      </c>
      <c r="S12" s="89">
        <v>1555</v>
      </c>
      <c r="T12" s="52" t="s">
        <v>104</v>
      </c>
      <c r="V12" s="80" t="s">
        <v>96</v>
      </c>
      <c r="W12" s="6"/>
      <c r="Y12" s="12"/>
      <c r="Z12" s="86"/>
    </row>
    <row r="13" spans="1:26">
      <c r="A13" s="58">
        <v>11</v>
      </c>
      <c r="B13" s="22">
        <v>18</v>
      </c>
      <c r="C13" s="22">
        <v>1</v>
      </c>
      <c r="E13" s="89">
        <v>16</v>
      </c>
      <c r="F13" s="89">
        <v>1</v>
      </c>
      <c r="G13" s="89">
        <v>0.56854428120033196</v>
      </c>
      <c r="H13" s="30">
        <v>0.77560008556175597</v>
      </c>
      <c r="I13" s="70">
        <v>-3.7905371584656698E-5</v>
      </c>
      <c r="J13" s="30">
        <v>-1.4156899080088401</v>
      </c>
      <c r="K13" s="52" t="s">
        <v>48</v>
      </c>
      <c r="M13" s="89">
        <v>5</v>
      </c>
      <c r="N13" s="89">
        <v>5</v>
      </c>
      <c r="O13" s="89">
        <v>0.20001998203642399</v>
      </c>
      <c r="P13" s="30">
        <v>0.92105574461038597</v>
      </c>
      <c r="Q13" s="68">
        <v>-1.27292487661634E-9</v>
      </c>
      <c r="R13" s="30">
        <v>-0.82945059413155098</v>
      </c>
      <c r="S13" s="89">
        <v>1584</v>
      </c>
      <c r="T13" s="52" t="s">
        <v>104</v>
      </c>
      <c r="V13" s="81" t="s">
        <v>99</v>
      </c>
      <c r="W13" s="45" t="s">
        <v>97</v>
      </c>
      <c r="X13" s="30" t="s">
        <v>102</v>
      </c>
      <c r="Y13" s="12"/>
      <c r="Z13" s="86"/>
    </row>
    <row r="14" spans="1:26">
      <c r="A14" s="58">
        <v>12</v>
      </c>
      <c r="B14" s="22">
        <v>15</v>
      </c>
      <c r="C14" s="22">
        <v>2</v>
      </c>
      <c r="E14" s="89">
        <v>13</v>
      </c>
      <c r="F14" s="89">
        <v>2</v>
      </c>
      <c r="G14" s="89">
        <v>0.416566207092184</v>
      </c>
      <c r="H14" s="30">
        <v>0.82705622354271902</v>
      </c>
      <c r="I14" s="70">
        <v>-1.8962839176239802E-5</v>
      </c>
      <c r="J14" s="30">
        <v>-1.7854152492234701</v>
      </c>
      <c r="K14" s="52" t="s">
        <v>48</v>
      </c>
      <c r="M14" s="89">
        <v>5</v>
      </c>
      <c r="N14" s="89">
        <v>5</v>
      </c>
      <c r="O14" s="89">
        <v>0.20001998203642399</v>
      </c>
      <c r="P14" s="30">
        <v>0.92105574461038597</v>
      </c>
      <c r="Q14" s="68">
        <v>-1.27292487661634E-9</v>
      </c>
      <c r="R14" s="30">
        <v>-0.82945059413155098</v>
      </c>
      <c r="S14" s="89">
        <v>1669</v>
      </c>
      <c r="T14" s="52" t="s">
        <v>104</v>
      </c>
      <c r="V14" s="76" t="s">
        <v>75</v>
      </c>
      <c r="W14" s="6"/>
      <c r="Y14" s="12"/>
      <c r="Z14" s="86"/>
    </row>
    <row r="15" spans="1:26">
      <c r="A15" s="58">
        <v>13</v>
      </c>
      <c r="B15" s="22">
        <v>11</v>
      </c>
      <c r="C15" s="22">
        <v>1</v>
      </c>
      <c r="E15" s="89">
        <v>11</v>
      </c>
      <c r="F15" s="89">
        <v>3</v>
      </c>
      <c r="G15" s="89">
        <v>0.32199470401053298</v>
      </c>
      <c r="H15" s="30">
        <v>0.86629140584002295</v>
      </c>
      <c r="I15" s="70">
        <v>-1.5338987889634799E-5</v>
      </c>
      <c r="J15" s="30">
        <v>-0.130502737804086</v>
      </c>
      <c r="K15" s="52" t="s">
        <v>47</v>
      </c>
      <c r="M15" s="89">
        <v>5</v>
      </c>
      <c r="N15" s="89">
        <v>5</v>
      </c>
      <c r="O15" s="89">
        <v>0.20001998203642399</v>
      </c>
      <c r="P15" s="30">
        <v>0.92105574461038597</v>
      </c>
      <c r="Q15" s="68">
        <v>-1.27292487661634E-9</v>
      </c>
      <c r="R15" s="30">
        <v>-0.82945059413155098</v>
      </c>
      <c r="S15" s="89">
        <v>1748</v>
      </c>
      <c r="T15" s="52" t="s">
        <v>104</v>
      </c>
      <c r="V15" s="76" t="s">
        <v>76</v>
      </c>
      <c r="W15" s="6"/>
      <c r="Y15" s="12"/>
      <c r="Z15" s="12"/>
    </row>
    <row r="16" spans="1:26">
      <c r="A16" s="58">
        <f>A15+1</f>
        <v>14</v>
      </c>
      <c r="B16" s="22">
        <v>5</v>
      </c>
      <c r="C16" s="22">
        <v>7</v>
      </c>
      <c r="E16" s="89">
        <v>5</v>
      </c>
      <c r="F16" s="89">
        <v>5</v>
      </c>
      <c r="G16" s="89">
        <v>0.20001998203642399</v>
      </c>
      <c r="H16" s="30">
        <v>0.92105574461038597</v>
      </c>
      <c r="I16" s="70">
        <v>-1.27292487661634E-9</v>
      </c>
      <c r="J16" s="30">
        <v>-0.82945059413155098</v>
      </c>
      <c r="K16" s="22" t="s">
        <v>49</v>
      </c>
      <c r="M16" s="89">
        <v>5</v>
      </c>
      <c r="N16" s="89">
        <v>5</v>
      </c>
      <c r="O16" s="89">
        <v>0.20001998203642399</v>
      </c>
      <c r="P16" s="30">
        <v>0.92105574461038597</v>
      </c>
      <c r="Q16" s="68">
        <v>-1.27292487661634E-9</v>
      </c>
      <c r="R16" s="30">
        <v>-0.82945059413155098</v>
      </c>
      <c r="S16" s="89">
        <v>1813</v>
      </c>
      <c r="T16" s="22" t="s">
        <v>49</v>
      </c>
      <c r="V16" s="77" t="s">
        <v>101</v>
      </c>
      <c r="W16" s="9"/>
      <c r="Y16" s="12"/>
      <c r="Z16" s="12"/>
    </row>
    <row r="17" spans="1:26">
      <c r="A17" s="58">
        <f t="shared" ref="A17:A32" si="0">A16+1</f>
        <v>15</v>
      </c>
      <c r="B17" s="22">
        <v>6</v>
      </c>
      <c r="C17" s="22">
        <v>4</v>
      </c>
      <c r="E17" s="89">
        <v>5</v>
      </c>
      <c r="F17" s="89">
        <v>5</v>
      </c>
      <c r="G17" s="89">
        <v>0.20001998203642399</v>
      </c>
      <c r="H17" s="30">
        <v>0.92105574461038597</v>
      </c>
      <c r="I17" s="70">
        <v>-1.27292487661634E-9</v>
      </c>
      <c r="J17" s="30">
        <v>-0.82945059413155098</v>
      </c>
      <c r="K17" s="22" t="s">
        <v>20</v>
      </c>
      <c r="M17" s="89">
        <v>5</v>
      </c>
      <c r="N17" s="89">
        <v>5</v>
      </c>
      <c r="O17" s="89">
        <v>0.20001998203642399</v>
      </c>
      <c r="P17" s="30">
        <v>0.92105574461038597</v>
      </c>
      <c r="Q17" s="68">
        <v>-1.27292487661634E-9</v>
      </c>
      <c r="R17" s="30">
        <v>-0.82945059413155098</v>
      </c>
      <c r="S17" s="89">
        <v>1848</v>
      </c>
      <c r="T17" s="22" t="s">
        <v>20</v>
      </c>
      <c r="Y17" s="12"/>
      <c r="Z17" s="12"/>
    </row>
    <row r="18" spans="1:26">
      <c r="A18" s="58">
        <f t="shared" si="0"/>
        <v>16</v>
      </c>
      <c r="B18" s="22">
        <v>11</v>
      </c>
      <c r="C18" s="22">
        <v>5</v>
      </c>
      <c r="E18" s="89">
        <v>11</v>
      </c>
      <c r="F18" s="89">
        <v>3</v>
      </c>
      <c r="G18" s="89">
        <v>0.32199470401053298</v>
      </c>
      <c r="H18" s="30">
        <v>0.86629140584002295</v>
      </c>
      <c r="I18" s="70">
        <v>-1.5338987889634799E-5</v>
      </c>
      <c r="J18" s="30">
        <v>-0.130502737804086</v>
      </c>
      <c r="K18" s="52" t="s">
        <v>47</v>
      </c>
      <c r="M18" s="89">
        <v>5</v>
      </c>
      <c r="N18" s="89">
        <v>5</v>
      </c>
      <c r="O18" s="89">
        <v>0.20001998203642399</v>
      </c>
      <c r="P18" s="30">
        <v>0.92105574461038597</v>
      </c>
      <c r="Q18" s="68">
        <v>-1.27292487661634E-9</v>
      </c>
      <c r="R18" s="30">
        <v>-0.82945059413155098</v>
      </c>
      <c r="S18" s="89">
        <v>1880</v>
      </c>
      <c r="T18" s="22" t="s">
        <v>49</v>
      </c>
      <c r="Y18" s="12"/>
      <c r="Z18" s="12"/>
    </row>
    <row r="19" spans="1:26">
      <c r="A19" s="58">
        <f t="shared" si="0"/>
        <v>17</v>
      </c>
      <c r="B19" s="22">
        <v>5</v>
      </c>
      <c r="C19" s="22">
        <v>8</v>
      </c>
      <c r="E19" s="89">
        <v>5</v>
      </c>
      <c r="F19" s="89">
        <v>5</v>
      </c>
      <c r="G19" s="89">
        <v>0.20001998203642399</v>
      </c>
      <c r="H19" s="30">
        <v>0.92105574461038597</v>
      </c>
      <c r="I19" s="70">
        <v>-1.27292487661634E-9</v>
      </c>
      <c r="J19" s="30">
        <v>-0.82945059413155098</v>
      </c>
      <c r="K19" s="22" t="s">
        <v>20</v>
      </c>
      <c r="M19" s="89">
        <v>5</v>
      </c>
      <c r="N19" s="89">
        <v>5</v>
      </c>
      <c r="O19" s="89">
        <v>0.20001998203642399</v>
      </c>
      <c r="P19" s="30">
        <v>0.92105574461038597</v>
      </c>
      <c r="Q19" s="68">
        <v>-1.27292487661634E-9</v>
      </c>
      <c r="R19" s="30">
        <v>-0.82945059413155098</v>
      </c>
      <c r="S19" s="89">
        <v>1956</v>
      </c>
      <c r="T19" s="22" t="s">
        <v>20</v>
      </c>
      <c r="V19" s="30" t="s">
        <v>100</v>
      </c>
      <c r="Y19" s="88"/>
      <c r="Z19" s="88"/>
    </row>
    <row r="20" spans="1:26">
      <c r="A20" s="58">
        <f t="shared" si="0"/>
        <v>18</v>
      </c>
      <c r="B20" s="22">
        <v>5</v>
      </c>
      <c r="C20" s="22">
        <v>3</v>
      </c>
      <c r="E20" s="89">
        <v>5</v>
      </c>
      <c r="F20" s="89">
        <v>5</v>
      </c>
      <c r="G20" s="89">
        <v>0.20001998203642399</v>
      </c>
      <c r="H20" s="30">
        <v>0.92105574461038597</v>
      </c>
      <c r="I20" s="70">
        <v>-1.27292487661634E-9</v>
      </c>
      <c r="J20" s="30">
        <v>-0.82945059413155098</v>
      </c>
      <c r="K20" s="22" t="s">
        <v>20</v>
      </c>
      <c r="M20" s="89">
        <v>5</v>
      </c>
      <c r="N20" s="89">
        <v>5</v>
      </c>
      <c r="O20" s="89">
        <v>0.20001998203642399</v>
      </c>
      <c r="P20" s="30">
        <v>0.92105574461038597</v>
      </c>
      <c r="Q20" s="68">
        <v>-1.27292487661634E-9</v>
      </c>
      <c r="R20" s="30">
        <v>-0.82945059413155098</v>
      </c>
      <c r="S20" s="89">
        <v>2253</v>
      </c>
      <c r="T20" s="22" t="s">
        <v>49</v>
      </c>
      <c r="Y20" s="12"/>
      <c r="Z20" s="12"/>
    </row>
    <row r="21" spans="1:26">
      <c r="A21" s="58">
        <f t="shared" si="0"/>
        <v>19</v>
      </c>
      <c r="B21" s="22">
        <v>6</v>
      </c>
      <c r="C21" s="22">
        <v>2</v>
      </c>
      <c r="E21" s="89">
        <v>5</v>
      </c>
      <c r="F21" s="89">
        <v>5</v>
      </c>
      <c r="G21" s="89">
        <v>0.20001998203642399</v>
      </c>
      <c r="H21" s="30">
        <v>0.92105574461038597</v>
      </c>
      <c r="I21" s="70">
        <v>-1.27292487661634E-9</v>
      </c>
      <c r="J21" s="30">
        <v>-0.82945059413155098</v>
      </c>
      <c r="K21" s="22" t="s">
        <v>50</v>
      </c>
      <c r="M21" s="89">
        <v>5</v>
      </c>
      <c r="N21" s="89">
        <v>5</v>
      </c>
      <c r="O21" s="89">
        <v>0.20001998203642399</v>
      </c>
      <c r="P21" s="30">
        <v>0.92105574461038597</v>
      </c>
      <c r="Q21" s="68">
        <v>-1.27292487661634E-9</v>
      </c>
      <c r="R21" s="30">
        <v>-0.82945059413155098</v>
      </c>
      <c r="S21" s="89">
        <v>2556</v>
      </c>
      <c r="T21" s="22" t="s">
        <v>20</v>
      </c>
      <c r="Y21" s="12"/>
      <c r="Z21" s="12"/>
    </row>
    <row r="22" spans="1:26">
      <c r="A22" s="58">
        <f t="shared" si="0"/>
        <v>20</v>
      </c>
      <c r="B22" s="22">
        <v>4</v>
      </c>
      <c r="C22" s="22">
        <v>7</v>
      </c>
      <c r="E22" s="89">
        <v>4</v>
      </c>
      <c r="F22" s="89">
        <v>6</v>
      </c>
      <c r="G22" s="89">
        <v>0.20314478383836099</v>
      </c>
      <c r="H22" s="30">
        <v>0.91966874332565896</v>
      </c>
      <c r="I22" s="30">
        <v>-4.93733319289497</v>
      </c>
      <c r="J22" s="30">
        <v>0</v>
      </c>
      <c r="K22" s="52" t="s">
        <v>47</v>
      </c>
      <c r="M22" s="89">
        <v>5</v>
      </c>
      <c r="N22" s="89">
        <v>5</v>
      </c>
      <c r="O22" s="89">
        <v>0.20001998203642399</v>
      </c>
      <c r="P22" s="30">
        <v>0.92105574461038597</v>
      </c>
      <c r="Q22" s="68">
        <v>-1.27292487661634E-9</v>
      </c>
      <c r="R22" s="30">
        <v>-0.82945059413155098</v>
      </c>
      <c r="S22" s="89">
        <v>2674</v>
      </c>
      <c r="T22" s="22" t="s">
        <v>49</v>
      </c>
      <c r="Y22" s="12"/>
      <c r="Z22" s="12"/>
    </row>
    <row r="23" spans="1:26">
      <c r="A23" s="58">
        <f t="shared" si="0"/>
        <v>21</v>
      </c>
      <c r="B23" s="22">
        <v>14</v>
      </c>
      <c r="C23" s="22">
        <v>2</v>
      </c>
      <c r="E23" s="89">
        <v>13</v>
      </c>
      <c r="F23" s="89">
        <v>2</v>
      </c>
      <c r="G23" s="89">
        <v>0.416566207092184</v>
      </c>
      <c r="H23" s="30">
        <v>0.82705622354271902</v>
      </c>
      <c r="I23" s="70">
        <v>-1.8962839176239802E-5</v>
      </c>
      <c r="J23" s="30">
        <v>-1.7854152492234701</v>
      </c>
      <c r="K23" s="52" t="s">
        <v>47</v>
      </c>
      <c r="M23" s="89">
        <v>5</v>
      </c>
      <c r="N23" s="89">
        <v>5</v>
      </c>
      <c r="O23" s="89">
        <v>0.20001998203642399</v>
      </c>
      <c r="P23" s="30">
        <v>0.92105574461038597</v>
      </c>
      <c r="Q23" s="68">
        <v>-1.27292487661634E-9</v>
      </c>
      <c r="R23" s="30">
        <v>-0.82945059413155098</v>
      </c>
      <c r="S23" s="89">
        <v>2697</v>
      </c>
      <c r="T23" s="22" t="s">
        <v>20</v>
      </c>
    </row>
    <row r="24" spans="1:26">
      <c r="A24" s="58">
        <f t="shared" si="0"/>
        <v>22</v>
      </c>
      <c r="B24" s="22">
        <v>14</v>
      </c>
      <c r="C24" s="22">
        <v>2</v>
      </c>
      <c r="E24" s="89">
        <v>13</v>
      </c>
      <c r="F24" s="89">
        <v>2</v>
      </c>
      <c r="G24" s="89">
        <v>0.416566207092184</v>
      </c>
      <c r="H24" s="30">
        <v>0.82705622354271902</v>
      </c>
      <c r="I24" s="70">
        <v>-1.8962839176239802E-5</v>
      </c>
      <c r="J24" s="30">
        <v>-1.7854152492234701</v>
      </c>
      <c r="K24" s="52" t="s">
        <v>47</v>
      </c>
      <c r="M24" s="89">
        <v>5</v>
      </c>
      <c r="N24" s="89">
        <v>5</v>
      </c>
      <c r="O24" s="89">
        <v>0.20001998203642399</v>
      </c>
      <c r="P24" s="30">
        <v>0.92105574461038597</v>
      </c>
      <c r="Q24" s="68">
        <v>-1.27292487661634E-9</v>
      </c>
      <c r="R24" s="30">
        <v>-0.82945059413155098</v>
      </c>
      <c r="S24" s="89">
        <v>2752</v>
      </c>
      <c r="T24" s="22" t="s">
        <v>49</v>
      </c>
    </row>
    <row r="25" spans="1:26">
      <c r="A25" s="58">
        <f t="shared" si="0"/>
        <v>23</v>
      </c>
      <c r="B25" s="22">
        <v>14</v>
      </c>
      <c r="C25" s="22">
        <v>3</v>
      </c>
      <c r="E25" s="89">
        <v>13</v>
      </c>
      <c r="F25" s="89">
        <v>2</v>
      </c>
      <c r="G25" s="89">
        <v>0.416566207092184</v>
      </c>
      <c r="H25" s="30">
        <v>0.82705622354271902</v>
      </c>
      <c r="I25" s="70">
        <v>-1.8962839176239802E-5</v>
      </c>
      <c r="J25" s="30">
        <v>-1.7854152492234701</v>
      </c>
      <c r="K25" s="52" t="s">
        <v>47</v>
      </c>
      <c r="M25" s="89">
        <v>5</v>
      </c>
      <c r="N25" s="89">
        <v>5</v>
      </c>
      <c r="O25" s="89">
        <v>0.20001998203642399</v>
      </c>
      <c r="P25" s="30">
        <v>0.92105574461038597</v>
      </c>
      <c r="Q25" s="68">
        <v>-1.27292487661634E-9</v>
      </c>
      <c r="R25" s="30">
        <v>-0.82945059413155098</v>
      </c>
      <c r="S25" s="89">
        <v>2784</v>
      </c>
      <c r="T25" s="22" t="s">
        <v>20</v>
      </c>
    </row>
    <row r="26" spans="1:26">
      <c r="A26" s="58">
        <f t="shared" si="0"/>
        <v>24</v>
      </c>
      <c r="B26" s="22">
        <v>12</v>
      </c>
      <c r="C26" s="22">
        <v>2</v>
      </c>
      <c r="E26" s="89">
        <v>11</v>
      </c>
      <c r="F26" s="89">
        <v>3</v>
      </c>
      <c r="G26" s="89">
        <v>0.32199470401053298</v>
      </c>
      <c r="H26" s="30">
        <v>0.86629140584002295</v>
      </c>
      <c r="I26" s="70">
        <v>-1.5338987889634799E-5</v>
      </c>
      <c r="J26" s="30">
        <v>-0.130502737804086</v>
      </c>
      <c r="K26" s="52" t="s">
        <v>47</v>
      </c>
      <c r="M26" s="89">
        <v>5</v>
      </c>
      <c r="N26" s="89">
        <v>5</v>
      </c>
      <c r="O26" s="89">
        <v>0.20001998203642399</v>
      </c>
      <c r="P26" s="30">
        <v>0.92105574461038597</v>
      </c>
      <c r="Q26" s="68">
        <v>-1.27292487661634E-9</v>
      </c>
      <c r="R26" s="30">
        <v>-0.82945059413155098</v>
      </c>
      <c r="S26" s="89">
        <v>2817</v>
      </c>
      <c r="T26" s="22" t="s">
        <v>49</v>
      </c>
    </row>
    <row r="27" spans="1:26">
      <c r="A27" s="58">
        <f t="shared" si="0"/>
        <v>25</v>
      </c>
      <c r="B27" s="22">
        <v>10</v>
      </c>
      <c r="C27" s="22">
        <v>5</v>
      </c>
      <c r="E27" s="89">
        <v>8</v>
      </c>
      <c r="F27" s="89">
        <v>4</v>
      </c>
      <c r="G27" s="89">
        <v>0.25319918337403902</v>
      </c>
      <c r="H27" s="30">
        <v>0.89710280380344698</v>
      </c>
      <c r="I27" s="70">
        <v>-2.2276387312558701E-6</v>
      </c>
      <c r="J27" s="30">
        <v>-0.46037583950840899</v>
      </c>
      <c r="K27" s="52" t="s">
        <v>47</v>
      </c>
      <c r="M27" s="89">
        <v>5</v>
      </c>
      <c r="N27" s="89">
        <v>5</v>
      </c>
      <c r="O27" s="89">
        <v>0.20001998203642399</v>
      </c>
      <c r="P27" s="30">
        <v>0.92105574461038597</v>
      </c>
      <c r="Q27" s="68">
        <v>-1.27292487661634E-9</v>
      </c>
      <c r="R27" s="30">
        <v>-0.82945059413155098</v>
      </c>
      <c r="S27" s="89">
        <v>2860</v>
      </c>
      <c r="T27" s="22" t="s">
        <v>20</v>
      </c>
    </row>
    <row r="28" spans="1:26">
      <c r="A28" s="58">
        <f t="shared" si="0"/>
        <v>26</v>
      </c>
      <c r="B28" s="22">
        <v>9</v>
      </c>
      <c r="C28" s="22">
        <v>4</v>
      </c>
      <c r="E28" s="89">
        <v>8</v>
      </c>
      <c r="F28" s="89">
        <v>4</v>
      </c>
      <c r="G28" s="89">
        <v>0.25319918337403902</v>
      </c>
      <c r="H28" s="30">
        <v>0.89710280380344698</v>
      </c>
      <c r="I28" s="70">
        <v>-2.2276387312558701E-6</v>
      </c>
      <c r="J28" s="30">
        <v>-0.46037583950840899</v>
      </c>
      <c r="K28" s="52" t="s">
        <v>47</v>
      </c>
      <c r="M28" s="89">
        <v>5</v>
      </c>
      <c r="N28" s="89">
        <v>5</v>
      </c>
      <c r="O28" s="89">
        <v>0.20001998203642399</v>
      </c>
      <c r="P28" s="30">
        <v>0.92105574461038597</v>
      </c>
      <c r="Q28" s="68">
        <v>-1.27292487661634E-9</v>
      </c>
      <c r="R28" s="30">
        <v>-0.82945059413155098</v>
      </c>
      <c r="S28" s="89">
        <v>2919</v>
      </c>
      <c r="T28" s="22" t="s">
        <v>49</v>
      </c>
    </row>
    <row r="29" spans="1:26">
      <c r="A29" s="58">
        <f t="shared" si="0"/>
        <v>27</v>
      </c>
      <c r="B29" s="22">
        <v>12</v>
      </c>
      <c r="C29" s="22">
        <v>2</v>
      </c>
      <c r="E29" s="89">
        <v>11</v>
      </c>
      <c r="F29" s="89">
        <v>3</v>
      </c>
      <c r="G29" s="89">
        <v>0.32199470401053298</v>
      </c>
      <c r="H29" s="30">
        <v>0.86629140584002295</v>
      </c>
      <c r="I29" s="70">
        <v>-1.5338987889634799E-5</v>
      </c>
      <c r="J29" s="30">
        <v>-0.130502737804086</v>
      </c>
      <c r="K29" s="52" t="s">
        <v>47</v>
      </c>
      <c r="M29" s="89">
        <v>5</v>
      </c>
      <c r="N29" s="89">
        <v>5</v>
      </c>
      <c r="O29" s="89">
        <v>0.20001998203642399</v>
      </c>
      <c r="P29" s="30">
        <v>0.92105574461038597</v>
      </c>
      <c r="Q29" s="68">
        <v>-1.27292487661634E-9</v>
      </c>
      <c r="R29" s="30">
        <v>-0.82945059413155098</v>
      </c>
      <c r="S29" s="89">
        <v>2984</v>
      </c>
      <c r="T29" s="22" t="s">
        <v>20</v>
      </c>
    </row>
    <row r="30" spans="1:26">
      <c r="A30" s="58">
        <f t="shared" si="0"/>
        <v>28</v>
      </c>
      <c r="B30" s="22">
        <v>17</v>
      </c>
      <c r="C30" s="22">
        <v>1</v>
      </c>
      <c r="E30" s="89">
        <v>16</v>
      </c>
      <c r="F30" s="89">
        <v>1</v>
      </c>
      <c r="G30" s="89">
        <v>0.56854428120033196</v>
      </c>
      <c r="H30" s="30">
        <v>0.77560008556175597</v>
      </c>
      <c r="I30" s="70">
        <v>-3.7905371584656698E-5</v>
      </c>
      <c r="J30" s="30">
        <v>-1.4156899080088401</v>
      </c>
      <c r="K30" s="52" t="s">
        <v>47</v>
      </c>
      <c r="M30" s="89">
        <v>5</v>
      </c>
      <c r="N30" s="89">
        <v>5</v>
      </c>
      <c r="O30" s="89">
        <v>0.20001998203642399</v>
      </c>
      <c r="P30" s="30">
        <v>0.92105574461038597</v>
      </c>
      <c r="Q30" s="68">
        <v>-1.27292487661634E-9</v>
      </c>
      <c r="R30" s="30">
        <v>-0.82945059413155098</v>
      </c>
      <c r="S30" s="89">
        <v>3004</v>
      </c>
      <c r="T30" s="22" t="s">
        <v>49</v>
      </c>
    </row>
    <row r="31" spans="1:26">
      <c r="A31" s="58">
        <f t="shared" si="0"/>
        <v>29</v>
      </c>
      <c r="B31" s="22">
        <v>12</v>
      </c>
      <c r="C31" s="22">
        <v>3</v>
      </c>
      <c r="E31" s="89">
        <v>11</v>
      </c>
      <c r="F31" s="89">
        <v>3</v>
      </c>
      <c r="G31" s="89">
        <v>0.32199470401053298</v>
      </c>
      <c r="H31" s="30">
        <v>0.86629140584002295</v>
      </c>
      <c r="I31" s="70">
        <v>-1.5338987889634799E-5</v>
      </c>
      <c r="J31" s="30">
        <v>-0.130502737804086</v>
      </c>
      <c r="K31" s="52" t="s">
        <v>48</v>
      </c>
      <c r="M31" s="89">
        <v>5</v>
      </c>
      <c r="N31" s="89">
        <v>5</v>
      </c>
      <c r="O31" s="89">
        <v>0.20001998203642399</v>
      </c>
      <c r="P31" s="30">
        <v>0.92105574461038597</v>
      </c>
      <c r="Q31" s="68">
        <v>-1.27292487661634E-9</v>
      </c>
      <c r="R31" s="30">
        <v>-0.82945059413155098</v>
      </c>
      <c r="S31" s="89">
        <v>3027</v>
      </c>
      <c r="T31" s="22" t="s">
        <v>49</v>
      </c>
    </row>
    <row r="32" spans="1:26">
      <c r="A32" s="58">
        <f t="shared" si="0"/>
        <v>30</v>
      </c>
      <c r="B32" s="22">
        <v>8</v>
      </c>
      <c r="C32" s="22">
        <v>6</v>
      </c>
      <c r="E32" s="89">
        <v>8</v>
      </c>
      <c r="F32" s="89">
        <v>4</v>
      </c>
      <c r="G32" s="89">
        <v>0.25319918337403902</v>
      </c>
      <c r="H32" s="30">
        <v>0.89710280380344698</v>
      </c>
      <c r="I32" s="70">
        <v>-2.2276387312558701E-6</v>
      </c>
      <c r="J32" s="30">
        <v>-0.46037583950840899</v>
      </c>
      <c r="K32" s="52" t="s">
        <v>47</v>
      </c>
      <c r="M32" s="89">
        <v>5</v>
      </c>
      <c r="N32" s="89">
        <v>5</v>
      </c>
      <c r="O32" s="89">
        <v>0.20001998203642399</v>
      </c>
      <c r="P32" s="30">
        <v>0.92105574461038597</v>
      </c>
      <c r="Q32" s="68">
        <v>-1.27292487661634E-9</v>
      </c>
      <c r="R32" s="30">
        <v>-0.82945059413155098</v>
      </c>
      <c r="S32" s="89">
        <v>3060</v>
      </c>
      <c r="T32" s="22" t="s">
        <v>20</v>
      </c>
    </row>
    <row r="34" spans="2:19"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</row>
    <row r="35" spans="2:19"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</row>
    <row r="37" spans="2:19">
      <c r="B37" s="46"/>
      <c r="C37" s="46"/>
      <c r="D37" s="54"/>
      <c r="E37" s="54"/>
      <c r="F37" s="54"/>
      <c r="G37" s="54"/>
      <c r="H37" s="53"/>
      <c r="I37" s="53"/>
      <c r="J37" s="53"/>
    </row>
    <row r="38" spans="2:19">
      <c r="B38" s="46"/>
      <c r="C38" s="54"/>
      <c r="D38" s="54"/>
      <c r="E38" s="54"/>
      <c r="F38" s="54"/>
      <c r="G38" s="54"/>
      <c r="H38" s="46"/>
      <c r="I38" s="46"/>
      <c r="J38" s="46"/>
    </row>
    <row r="39" spans="2:19">
      <c r="B39" s="46"/>
      <c r="C39" s="54"/>
      <c r="D39" s="54"/>
      <c r="E39" s="54"/>
      <c r="F39" s="54"/>
      <c r="G39" s="54"/>
      <c r="H39" s="53"/>
      <c r="I39" s="53"/>
      <c r="J39" s="53"/>
    </row>
    <row r="40" spans="2:19">
      <c r="B40" s="46"/>
      <c r="C40" s="55"/>
      <c r="D40" s="55"/>
      <c r="E40" s="55"/>
      <c r="F40" s="55"/>
      <c r="G40" s="55"/>
      <c r="H40" s="46"/>
      <c r="I40" s="46"/>
      <c r="J40" s="46"/>
    </row>
    <row r="41" spans="2:19">
      <c r="G41" s="78"/>
    </row>
    <row r="42" spans="2:19">
      <c r="C42" s="54"/>
      <c r="G42" s="12"/>
      <c r="P42" s="134"/>
      <c r="Q42" s="134"/>
      <c r="R42" s="134"/>
      <c r="S42" s="134"/>
    </row>
    <row r="43" spans="2:19">
      <c r="C43" s="55"/>
      <c r="P43" s="134"/>
      <c r="Q43" s="134"/>
      <c r="R43" s="134"/>
      <c r="S43" s="134"/>
    </row>
    <row r="44" spans="2:19">
      <c r="P44" s="134"/>
      <c r="Q44" s="134"/>
      <c r="R44" s="134"/>
      <c r="S44" s="134"/>
    </row>
    <row r="45" spans="2:19">
      <c r="P45" s="134"/>
      <c r="Q45" s="134"/>
      <c r="R45" s="134"/>
      <c r="S45" s="134"/>
    </row>
    <row r="46" spans="2:19">
      <c r="P46" s="134"/>
      <c r="Q46" s="134"/>
      <c r="R46" s="134"/>
      <c r="S46" s="134"/>
    </row>
    <row r="55" spans="16:16">
      <c r="P55"/>
    </row>
    <row r="56" spans="16:16">
      <c r="P56"/>
    </row>
    <row r="57" spans="16:16">
      <c r="P57"/>
    </row>
  </sheetData>
  <mergeCells count="8">
    <mergeCell ref="P45:S45"/>
    <mergeCell ref="P46:S46"/>
    <mergeCell ref="P42:S42"/>
    <mergeCell ref="B1:C1"/>
    <mergeCell ref="E1:K1"/>
    <mergeCell ref="M1:T1"/>
    <mergeCell ref="P43:S43"/>
    <mergeCell ref="P44:S44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6"/>
  <sheetViews>
    <sheetView zoomScale="85" zoomScaleNormal="85" workbookViewId="0">
      <selection activeCell="G35" sqref="G35"/>
    </sheetView>
  </sheetViews>
  <sheetFormatPr defaultRowHeight="16.5"/>
  <cols>
    <col min="5" max="5" width="12.5" customWidth="1"/>
    <col min="6" max="6" width="24.125" customWidth="1"/>
    <col min="7" max="7" width="20.5" customWidth="1"/>
    <col min="8" max="8" width="16.5" customWidth="1"/>
    <col min="9" max="9" width="13.375" customWidth="1"/>
    <col min="10" max="10" width="32" customWidth="1"/>
    <col min="11" max="11" width="10.125" customWidth="1"/>
    <col min="12" max="12" width="12.625" customWidth="1"/>
    <col min="13" max="13" width="29.875" customWidth="1"/>
    <col min="16" max="16" width="3.625" customWidth="1"/>
    <col min="17" max="17" width="66.875" customWidth="1"/>
    <col min="18" max="18" width="28.75" customWidth="1"/>
  </cols>
  <sheetData>
    <row r="1" spans="1:19">
      <c r="A1" s="59"/>
      <c r="B1" s="136" t="s">
        <v>59</v>
      </c>
      <c r="C1" s="136"/>
      <c r="D1" s="136"/>
      <c r="E1" s="60"/>
      <c r="F1" s="60"/>
      <c r="G1" s="60"/>
      <c r="H1" s="60"/>
      <c r="I1" s="60"/>
      <c r="J1" s="60"/>
      <c r="K1" s="60"/>
      <c r="L1" s="60"/>
      <c r="M1" s="60"/>
      <c r="N1" s="60"/>
    </row>
    <row r="2" spans="1:19" ht="49.5">
      <c r="A2" s="31" t="s">
        <v>51</v>
      </c>
      <c r="B2" s="31" t="s">
        <v>52</v>
      </c>
      <c r="C2" s="31" t="s">
        <v>53</v>
      </c>
      <c r="D2" s="31" t="s">
        <v>54</v>
      </c>
      <c r="E2" s="64" t="s">
        <v>55</v>
      </c>
      <c r="F2" s="64" t="s">
        <v>110</v>
      </c>
      <c r="G2" s="64" t="s">
        <v>58</v>
      </c>
      <c r="H2" s="64" t="s">
        <v>56</v>
      </c>
      <c r="I2" s="58" t="s">
        <v>57</v>
      </c>
      <c r="J2" s="38" t="s">
        <v>112</v>
      </c>
      <c r="K2" s="51" t="s">
        <v>46</v>
      </c>
      <c r="L2" s="124" t="s">
        <v>175</v>
      </c>
      <c r="M2" s="62"/>
      <c r="N2" s="60"/>
    </row>
    <row r="3" spans="1:19">
      <c r="A3" s="22">
        <v>1</v>
      </c>
      <c r="B3" s="22">
        <v>5</v>
      </c>
      <c r="C3" s="22">
        <v>5</v>
      </c>
      <c r="D3" s="114">
        <v>0.19898162253329299</v>
      </c>
      <c r="E3" s="22">
        <v>0.92151569817780499</v>
      </c>
      <c r="F3" s="68">
        <v>-0.113195762362786</v>
      </c>
      <c r="G3" s="22">
        <v>-0.772304172984981</v>
      </c>
      <c r="H3">
        <f>2.00082175404134^(0.5)</f>
        <v>1.4145040664633455</v>
      </c>
      <c r="I3" s="65">
        <v>2354400</v>
      </c>
      <c r="J3" s="120">
        <v>0.34926342696733897</v>
      </c>
      <c r="K3" s="115" t="s">
        <v>105</v>
      </c>
      <c r="L3" s="66">
        <v>27000</v>
      </c>
      <c r="N3" s="12"/>
      <c r="Q3" s="20" t="s">
        <v>21</v>
      </c>
      <c r="R3" s="22"/>
    </row>
    <row r="4" spans="1:19">
      <c r="A4" s="22">
        <v>2</v>
      </c>
      <c r="B4" s="22">
        <v>5</v>
      </c>
      <c r="C4" s="22">
        <v>5</v>
      </c>
      <c r="D4" s="114">
        <v>0.19898162253329299</v>
      </c>
      <c r="E4" s="22">
        <v>0.92151569817780499</v>
      </c>
      <c r="F4" s="68">
        <v>-0.113195762362786</v>
      </c>
      <c r="G4" s="22">
        <v>-0.772304172984981</v>
      </c>
      <c r="H4">
        <v>2.0008217540413402</v>
      </c>
      <c r="I4" s="67">
        <v>5164000</v>
      </c>
      <c r="J4" s="120">
        <v>0.34926342696733897</v>
      </c>
      <c r="K4" s="115" t="s">
        <v>105</v>
      </c>
      <c r="L4" s="66">
        <v>27000</v>
      </c>
      <c r="N4" s="87"/>
      <c r="Q4" s="21" t="s">
        <v>22</v>
      </c>
      <c r="R4" s="25">
        <v>100</v>
      </c>
    </row>
    <row r="5" spans="1:19">
      <c r="A5" s="22">
        <v>3</v>
      </c>
      <c r="B5" s="22">
        <v>5</v>
      </c>
      <c r="C5" s="22">
        <v>5</v>
      </c>
      <c r="D5" s="114">
        <v>0.200363790988488</v>
      </c>
      <c r="E5" s="22">
        <v>0.92090334455016598</v>
      </c>
      <c r="F5" s="68">
        <v>-3.3897243937861502E-3</v>
      </c>
      <c r="G5" s="22">
        <v>-0.84831997549230198</v>
      </c>
      <c r="H5">
        <f t="shared" ref="H5:H10" si="0">0.601260492973592^(0.5)</f>
        <v>0.7754098870749534</v>
      </c>
      <c r="I5" s="67">
        <v>12647600</v>
      </c>
      <c r="J5" s="90">
        <v>-0.11085782030209</v>
      </c>
      <c r="K5" s="116" t="s">
        <v>109</v>
      </c>
      <c r="L5" s="66">
        <v>81000</v>
      </c>
      <c r="N5" s="12"/>
      <c r="Q5" s="24" t="s">
        <v>23</v>
      </c>
      <c r="R5" s="26">
        <v>30000000</v>
      </c>
    </row>
    <row r="6" spans="1:19">
      <c r="A6" s="22">
        <v>4</v>
      </c>
      <c r="B6" s="22">
        <v>5</v>
      </c>
      <c r="C6" s="22">
        <v>5</v>
      </c>
      <c r="D6" s="114">
        <v>0.200363790988488</v>
      </c>
      <c r="E6" s="22">
        <v>0.92090334455016598</v>
      </c>
      <c r="F6" s="68">
        <v>-3.3897243937861502E-3</v>
      </c>
      <c r="G6" s="22">
        <v>-0.84831997549230198</v>
      </c>
      <c r="H6">
        <f t="shared" si="0"/>
        <v>0.7754098870749534</v>
      </c>
      <c r="I6" s="67">
        <v>16374400</v>
      </c>
      <c r="J6" s="90">
        <v>-0.11085782030209</v>
      </c>
      <c r="K6" s="116" t="s">
        <v>109</v>
      </c>
      <c r="L6" s="66">
        <v>81000</v>
      </c>
      <c r="N6" s="12"/>
      <c r="Q6" s="24" t="s">
        <v>24</v>
      </c>
      <c r="R6" s="29" t="s">
        <v>36</v>
      </c>
    </row>
    <row r="7" spans="1:19">
      <c r="A7" s="22">
        <v>5</v>
      </c>
      <c r="B7" s="22">
        <v>5</v>
      </c>
      <c r="C7" s="22">
        <v>5</v>
      </c>
      <c r="D7" s="114">
        <v>0.200363790988488</v>
      </c>
      <c r="E7" s="22">
        <v>0.92090334455016598</v>
      </c>
      <c r="F7" s="68">
        <v>-3.3897243937861502E-3</v>
      </c>
      <c r="G7" s="22">
        <v>-0.84831997549230198</v>
      </c>
      <c r="H7">
        <f t="shared" si="0"/>
        <v>0.7754098870749534</v>
      </c>
      <c r="I7" s="67">
        <v>19905200</v>
      </c>
      <c r="J7" s="90">
        <v>-0.11085782030209</v>
      </c>
      <c r="K7" s="116" t="s">
        <v>109</v>
      </c>
      <c r="L7" s="66">
        <v>81000</v>
      </c>
      <c r="N7" s="12"/>
      <c r="Q7" s="24" t="s">
        <v>25</v>
      </c>
      <c r="R7" s="26">
        <v>1000</v>
      </c>
    </row>
    <row r="8" spans="1:19">
      <c r="A8" s="22">
        <v>6</v>
      </c>
      <c r="B8" s="22">
        <v>5</v>
      </c>
      <c r="C8" s="22">
        <v>5</v>
      </c>
      <c r="D8" s="114">
        <v>0.200363790988488</v>
      </c>
      <c r="E8" s="22">
        <v>0.92090334455016598</v>
      </c>
      <c r="F8" s="68">
        <v>-3.3897243937861502E-3</v>
      </c>
      <c r="G8" s="22">
        <v>-0.84831997549230198</v>
      </c>
      <c r="H8">
        <f t="shared" si="0"/>
        <v>0.7754098870749534</v>
      </c>
      <c r="I8" s="67">
        <v>23555200</v>
      </c>
      <c r="J8" s="90">
        <v>-0.11085782030209</v>
      </c>
      <c r="K8" s="116" t="s">
        <v>109</v>
      </c>
      <c r="L8" s="66">
        <v>81000</v>
      </c>
      <c r="N8" s="12"/>
      <c r="Q8" s="24" t="s">
        <v>26</v>
      </c>
      <c r="R8" s="29" t="s">
        <v>81</v>
      </c>
    </row>
    <row r="9" spans="1:19">
      <c r="A9" s="22">
        <v>7</v>
      </c>
      <c r="B9" s="22">
        <v>5</v>
      </c>
      <c r="C9" s="22">
        <v>5</v>
      </c>
      <c r="D9" s="114">
        <v>0.200363790988488</v>
      </c>
      <c r="E9" s="22">
        <v>0.92090334455016598</v>
      </c>
      <c r="F9" s="68">
        <v>-3.3897243937861502E-3</v>
      </c>
      <c r="G9" s="22">
        <v>-0.84831997549230198</v>
      </c>
      <c r="H9">
        <f t="shared" si="0"/>
        <v>0.7754098870749534</v>
      </c>
      <c r="I9" s="67">
        <v>27086000</v>
      </c>
      <c r="J9" s="90">
        <v>-0.11085782030209</v>
      </c>
      <c r="K9" s="116" t="s">
        <v>109</v>
      </c>
      <c r="L9" s="66">
        <v>81000</v>
      </c>
      <c r="N9" s="12"/>
      <c r="Q9" s="24" t="s">
        <v>27</v>
      </c>
      <c r="R9" s="29" t="s">
        <v>28</v>
      </c>
    </row>
    <row r="10" spans="1:19">
      <c r="A10" s="22">
        <v>8</v>
      </c>
      <c r="B10" s="22">
        <v>5</v>
      </c>
      <c r="C10" s="22">
        <v>5</v>
      </c>
      <c r="D10" s="114">
        <v>0.200363790988488</v>
      </c>
      <c r="E10" s="22">
        <v>0.92090334455016598</v>
      </c>
      <c r="F10" s="68">
        <v>-3.3897243937861502E-3</v>
      </c>
      <c r="G10" s="22">
        <v>-0.84831997549230198</v>
      </c>
      <c r="H10">
        <f t="shared" si="0"/>
        <v>0.7754098870749534</v>
      </c>
      <c r="I10" s="67">
        <v>30856400</v>
      </c>
      <c r="J10" s="90">
        <v>-0.11085782030209</v>
      </c>
      <c r="K10" s="116" t="s">
        <v>109</v>
      </c>
      <c r="L10" s="66">
        <v>81000</v>
      </c>
      <c r="N10" s="12"/>
      <c r="Q10" s="24" t="s">
        <v>29</v>
      </c>
      <c r="R10" s="29" t="s">
        <v>77</v>
      </c>
    </row>
    <row r="11" spans="1:19">
      <c r="A11" s="22"/>
      <c r="B11" s="22"/>
      <c r="C11" s="22"/>
      <c r="D11" s="22"/>
      <c r="E11" s="22"/>
      <c r="F11" s="22"/>
      <c r="G11" s="22"/>
      <c r="H11" s="22"/>
      <c r="I11" s="67"/>
      <c r="J11" s="22"/>
      <c r="K11" s="66"/>
      <c r="L11" s="61"/>
      <c r="M11" s="12"/>
      <c r="N11" s="12"/>
      <c r="Q11" s="24" t="s">
        <v>30</v>
      </c>
      <c r="R11" s="26">
        <v>0.4</v>
      </c>
    </row>
    <row r="12" spans="1:19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12"/>
      <c r="N12" s="86"/>
      <c r="Q12" s="24"/>
      <c r="R12" s="26"/>
    </row>
    <row r="13" spans="1:19">
      <c r="A13" s="60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12"/>
      <c r="N13" s="86"/>
      <c r="Q13" s="75" t="s">
        <v>123</v>
      </c>
      <c r="R13" s="26"/>
    </row>
    <row r="14" spans="1:19">
      <c r="A14" s="6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12"/>
      <c r="N14" s="86"/>
      <c r="Q14" s="24" t="s">
        <v>31</v>
      </c>
      <c r="R14" s="26" t="s">
        <v>32</v>
      </c>
    </row>
    <row r="15" spans="1:19">
      <c r="A15" s="59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12"/>
      <c r="N15" s="12"/>
      <c r="Q15" s="24" t="s">
        <v>33</v>
      </c>
      <c r="R15" s="26" t="s">
        <v>79</v>
      </c>
    </row>
    <row r="16" spans="1:19">
      <c r="A16" s="60"/>
      <c r="B16" s="137"/>
      <c r="C16" s="137"/>
      <c r="D16" s="61"/>
      <c r="E16" s="137"/>
      <c r="F16" s="137"/>
      <c r="G16" s="137"/>
      <c r="H16" s="61"/>
      <c r="I16" s="60"/>
      <c r="J16" s="60"/>
      <c r="K16" s="137"/>
      <c r="L16" s="137"/>
      <c r="M16" s="12"/>
      <c r="N16" s="12"/>
      <c r="Q16" s="83"/>
      <c r="R16" s="82"/>
      <c r="S16" s="83"/>
    </row>
    <row r="17" spans="1:19">
      <c r="A17" s="22"/>
      <c r="B17" s="136" t="s">
        <v>62</v>
      </c>
      <c r="C17" s="136"/>
      <c r="D17" s="136"/>
      <c r="E17" s="22"/>
      <c r="F17" s="22"/>
      <c r="G17" s="22"/>
      <c r="H17" s="22"/>
      <c r="I17" s="58"/>
      <c r="J17" s="30"/>
      <c r="K17" s="61"/>
      <c r="L17" s="61"/>
      <c r="M17" s="12"/>
      <c r="N17" s="12"/>
      <c r="Q17" s="79" t="s">
        <v>98</v>
      </c>
      <c r="R17" s="85" t="s">
        <v>97</v>
      </c>
      <c r="S17" s="30" t="s">
        <v>102</v>
      </c>
    </row>
    <row r="18" spans="1:19" ht="49.5">
      <c r="A18" s="31" t="s">
        <v>63</v>
      </c>
      <c r="B18" s="31" t="s">
        <v>64</v>
      </c>
      <c r="C18" s="31" t="s">
        <v>65</v>
      </c>
      <c r="D18" s="31" t="s">
        <v>66</v>
      </c>
      <c r="E18" s="64" t="s">
        <v>67</v>
      </c>
      <c r="F18" s="64" t="s">
        <v>111</v>
      </c>
      <c r="G18" s="64" t="s">
        <v>69</v>
      </c>
      <c r="H18" s="64" t="s">
        <v>68</v>
      </c>
      <c r="I18" s="69" t="s">
        <v>70</v>
      </c>
      <c r="J18" s="38" t="s">
        <v>113</v>
      </c>
      <c r="K18" s="51" t="s">
        <v>107</v>
      </c>
      <c r="L18" s="61"/>
      <c r="M18" s="12"/>
      <c r="N18" s="12"/>
      <c r="Q18" s="24"/>
      <c r="R18" s="23"/>
    </row>
    <row r="19" spans="1:19">
      <c r="A19" s="22">
        <v>1</v>
      </c>
      <c r="B19" s="22">
        <v>5</v>
      </c>
      <c r="C19" s="22">
        <v>5</v>
      </c>
      <c r="D19" s="114">
        <v>0.19898162253329299</v>
      </c>
      <c r="E19" s="22">
        <v>0.92151569817780499</v>
      </c>
      <c r="F19" s="114">
        <v>-0.113195762362786</v>
      </c>
      <c r="G19" s="22">
        <v>-0.772304172984981</v>
      </c>
      <c r="H19" s="114">
        <f>2.00082175404134^(0.5)</f>
        <v>1.4145040664633455</v>
      </c>
      <c r="I19" s="65">
        <v>2354400</v>
      </c>
      <c r="J19" s="120">
        <v>0.34926342696733897</v>
      </c>
      <c r="K19" s="118" t="s">
        <v>121</v>
      </c>
      <c r="L19" s="61"/>
      <c r="M19" s="88"/>
      <c r="N19" s="88"/>
      <c r="Q19" s="75" t="s">
        <v>122</v>
      </c>
      <c r="R19" s="84"/>
    </row>
    <row r="20" spans="1:19">
      <c r="A20" s="22">
        <v>2</v>
      </c>
      <c r="B20" s="22">
        <v>8</v>
      </c>
      <c r="C20" s="22">
        <v>4</v>
      </c>
      <c r="D20" s="114">
        <v>0.24962675116003799</v>
      </c>
      <c r="E20" s="22">
        <v>0.89872308138582302</v>
      </c>
      <c r="F20" s="114">
        <v>-6.5658852256792202E-2</v>
      </c>
      <c r="G20" s="22">
        <v>-0.30063056936374699</v>
      </c>
      <c r="H20" s="114">
        <f>3.41876127537124^(0.5)</f>
        <v>1.8489892577760532</v>
      </c>
      <c r="I20" s="67">
        <v>5164000</v>
      </c>
      <c r="J20" s="120">
        <v>1.35562448107475</v>
      </c>
      <c r="K20" s="119" t="s">
        <v>121</v>
      </c>
      <c r="L20" s="61"/>
      <c r="M20" s="12"/>
      <c r="N20" s="12"/>
      <c r="Q20" s="24" t="s">
        <v>82</v>
      </c>
      <c r="R20" s="26" t="s">
        <v>32</v>
      </c>
    </row>
    <row r="21" spans="1:19">
      <c r="A21" s="22">
        <v>3</v>
      </c>
      <c r="B21" s="22">
        <v>5</v>
      </c>
      <c r="C21" s="22">
        <v>5</v>
      </c>
      <c r="D21" s="114">
        <v>0.200363790988488</v>
      </c>
      <c r="E21" s="22">
        <v>0.92090334455016598</v>
      </c>
      <c r="F21" s="68">
        <v>-3.3897243937861502E-3</v>
      </c>
      <c r="G21" s="22">
        <v>-0.84831997549230198</v>
      </c>
      <c r="H21" s="114">
        <f t="shared" ref="H21:H26" si="1">0.601260492973592^(0.5)</f>
        <v>0.7754098870749534</v>
      </c>
      <c r="I21" s="67">
        <v>12647600</v>
      </c>
      <c r="J21" s="90">
        <v>-0.11085782030209</v>
      </c>
      <c r="K21" s="117" t="s">
        <v>106</v>
      </c>
      <c r="L21" s="61"/>
      <c r="M21" s="12"/>
      <c r="N21" s="12"/>
      <c r="Q21" s="24"/>
      <c r="R21" s="26"/>
    </row>
    <row r="22" spans="1:19">
      <c r="A22" s="22">
        <v>4</v>
      </c>
      <c r="B22" s="22">
        <v>5</v>
      </c>
      <c r="C22" s="22">
        <v>5</v>
      </c>
      <c r="D22" s="114">
        <v>0.200363790988488</v>
      </c>
      <c r="E22" s="22">
        <v>0.92090334455016598</v>
      </c>
      <c r="F22" s="68">
        <v>-3.3897243937861502E-3</v>
      </c>
      <c r="G22" s="22">
        <v>-0.84831997549230198</v>
      </c>
      <c r="H22" s="114">
        <f t="shared" si="1"/>
        <v>0.7754098870749534</v>
      </c>
      <c r="I22" s="67">
        <v>16374400</v>
      </c>
      <c r="J22" s="90">
        <v>-0.11085782030209</v>
      </c>
      <c r="K22" s="117" t="s">
        <v>108</v>
      </c>
      <c r="L22" s="61"/>
      <c r="M22" s="12"/>
      <c r="N22" s="12"/>
      <c r="Q22" s="75" t="s">
        <v>34</v>
      </c>
      <c r="R22" s="26"/>
    </row>
    <row r="23" spans="1:19">
      <c r="A23" s="22">
        <v>5</v>
      </c>
      <c r="B23" s="22">
        <v>5</v>
      </c>
      <c r="C23" s="22">
        <v>5</v>
      </c>
      <c r="D23" s="114">
        <v>0.200363790988488</v>
      </c>
      <c r="E23" s="22">
        <v>0.92090334455016598</v>
      </c>
      <c r="F23" s="68">
        <v>-3.3897243937861502E-3</v>
      </c>
      <c r="G23" s="22">
        <v>-0.84831997549230198</v>
      </c>
      <c r="H23" s="114">
        <f t="shared" si="1"/>
        <v>0.7754098870749534</v>
      </c>
      <c r="I23" s="67">
        <v>19905200</v>
      </c>
      <c r="J23" s="90">
        <v>-0.11085782030209</v>
      </c>
      <c r="K23" s="117" t="s">
        <v>106</v>
      </c>
      <c r="L23" s="61"/>
      <c r="M23" s="60"/>
      <c r="N23" s="61"/>
      <c r="Q23" s="24" t="s">
        <v>35</v>
      </c>
      <c r="R23" s="26">
        <v>200</v>
      </c>
    </row>
    <row r="24" spans="1:19">
      <c r="A24" s="22">
        <v>6</v>
      </c>
      <c r="B24" s="22">
        <v>5</v>
      </c>
      <c r="C24" s="22">
        <v>5</v>
      </c>
      <c r="D24" s="114">
        <v>0.200363790988488</v>
      </c>
      <c r="E24" s="22">
        <v>0.92090334455016598</v>
      </c>
      <c r="F24" s="68">
        <v>-3.3897243937861502E-3</v>
      </c>
      <c r="G24" s="22">
        <v>-0.84831997549230198</v>
      </c>
      <c r="H24" s="114">
        <f t="shared" si="1"/>
        <v>0.7754098870749534</v>
      </c>
      <c r="I24" s="67">
        <v>23555200</v>
      </c>
      <c r="J24" s="90">
        <v>-0.11085782030209</v>
      </c>
      <c r="K24" s="117" t="s">
        <v>106</v>
      </c>
      <c r="L24" s="61"/>
      <c r="M24" s="60"/>
      <c r="N24" s="61"/>
      <c r="Q24" s="27" t="s">
        <v>124</v>
      </c>
      <c r="R24" s="28">
        <v>4</v>
      </c>
    </row>
    <row r="25" spans="1:19">
      <c r="A25" s="22">
        <v>7</v>
      </c>
      <c r="B25" s="22">
        <v>5</v>
      </c>
      <c r="C25" s="22">
        <v>5</v>
      </c>
      <c r="D25" s="114">
        <v>0.200363790988488</v>
      </c>
      <c r="E25" s="22">
        <v>0.92090334455016598</v>
      </c>
      <c r="F25" s="68">
        <v>-3.3897243937861502E-3</v>
      </c>
      <c r="G25" s="22">
        <v>-0.84831997549230198</v>
      </c>
      <c r="H25" s="114">
        <f t="shared" si="1"/>
        <v>0.7754098870749534</v>
      </c>
      <c r="I25" s="67">
        <v>27086000</v>
      </c>
      <c r="J25" s="90">
        <v>-0.11085782030209</v>
      </c>
      <c r="K25" s="117" t="s">
        <v>106</v>
      </c>
      <c r="L25" s="61"/>
      <c r="M25" s="60"/>
      <c r="N25" s="61"/>
    </row>
    <row r="26" spans="1:19">
      <c r="A26" s="22">
        <v>8</v>
      </c>
      <c r="B26" s="22">
        <v>5</v>
      </c>
      <c r="C26" s="22">
        <v>5</v>
      </c>
      <c r="D26" s="114">
        <v>0.200363790988488</v>
      </c>
      <c r="E26" s="22">
        <v>0.92090334455016598</v>
      </c>
      <c r="F26" s="68">
        <v>-3.3897243937861502E-3</v>
      </c>
      <c r="G26" s="22">
        <v>-0.84831997549230198</v>
      </c>
      <c r="H26" s="114">
        <f t="shared" si="1"/>
        <v>0.7754098870749534</v>
      </c>
      <c r="I26" s="67">
        <v>30856400</v>
      </c>
      <c r="J26" s="90">
        <v>-0.11085782030209</v>
      </c>
      <c r="K26" s="117" t="s">
        <v>106</v>
      </c>
      <c r="L26" s="61"/>
      <c r="M26" s="63"/>
      <c r="N26" s="61"/>
    </row>
    <row r="27" spans="1:19">
      <c r="A27" s="22"/>
      <c r="B27" s="22"/>
      <c r="C27" s="22"/>
      <c r="D27" s="22"/>
      <c r="E27" s="22"/>
      <c r="F27" s="22"/>
      <c r="G27" s="22"/>
      <c r="H27" s="22"/>
      <c r="I27" s="67"/>
      <c r="J27" s="30"/>
      <c r="K27" s="60"/>
      <c r="L27" s="60"/>
      <c r="M27" s="60"/>
      <c r="N27" s="60"/>
    </row>
    <row r="28" spans="1:19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Q28" t="s">
        <v>73</v>
      </c>
    </row>
    <row r="29" spans="1:19">
      <c r="A29" s="59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Q29" t="s">
        <v>74</v>
      </c>
    </row>
    <row r="30" spans="1:19">
      <c r="A30" s="31" t="s">
        <v>71</v>
      </c>
      <c r="B30" s="136" t="s">
        <v>72</v>
      </c>
      <c r="C30" s="136"/>
      <c r="D30" s="61"/>
      <c r="E30" s="137"/>
      <c r="F30" s="137"/>
      <c r="G30" s="137"/>
      <c r="H30" s="61"/>
      <c r="I30" s="60"/>
      <c r="J30" s="60"/>
      <c r="K30" s="137"/>
      <c r="L30" s="137"/>
      <c r="M30" s="60"/>
      <c r="N30" s="60"/>
      <c r="Q30" t="s">
        <v>80</v>
      </c>
    </row>
    <row r="31" spans="1:19">
      <c r="A31" s="22">
        <v>1</v>
      </c>
      <c r="B31" s="22">
        <v>11</v>
      </c>
      <c r="C31" s="22">
        <v>4</v>
      </c>
      <c r="D31" s="60"/>
      <c r="E31" s="61"/>
      <c r="F31" s="61"/>
      <c r="G31" s="61"/>
      <c r="H31" s="61"/>
      <c r="I31" s="62"/>
      <c r="J31" s="60"/>
      <c r="K31" s="61"/>
      <c r="L31" s="61"/>
      <c r="M31" s="62"/>
      <c r="N31" s="61"/>
    </row>
    <row r="32" spans="1:19">
      <c r="A32" s="22">
        <v>2</v>
      </c>
      <c r="B32" s="22">
        <v>18</v>
      </c>
      <c r="C32" s="22">
        <v>0</v>
      </c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</row>
    <row r="33" spans="1:14">
      <c r="A33" s="22">
        <v>3</v>
      </c>
      <c r="B33" s="22">
        <v>6</v>
      </c>
      <c r="C33" s="22">
        <v>5</v>
      </c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</row>
    <row r="34" spans="1:14">
      <c r="A34" s="22">
        <v>4</v>
      </c>
      <c r="B34" s="22">
        <v>12</v>
      </c>
      <c r="C34" s="22">
        <v>3</v>
      </c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</row>
    <row r="35" spans="1:14">
      <c r="A35" s="22">
        <v>5</v>
      </c>
      <c r="B35" s="22">
        <v>7</v>
      </c>
      <c r="C35" s="22">
        <v>2</v>
      </c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</row>
    <row r="36" spans="1:14">
      <c r="A36" s="22">
        <v>6</v>
      </c>
      <c r="B36" s="22">
        <v>10</v>
      </c>
      <c r="C36" s="22">
        <v>2</v>
      </c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</row>
    <row r="37" spans="1:14">
      <c r="A37" s="22">
        <v>7</v>
      </c>
      <c r="B37" s="22">
        <v>7</v>
      </c>
      <c r="C37" s="22">
        <v>2</v>
      </c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</row>
    <row r="38" spans="1:14">
      <c r="A38" s="22">
        <v>8</v>
      </c>
      <c r="B38" s="22">
        <v>12</v>
      </c>
      <c r="C38" s="22">
        <v>2</v>
      </c>
      <c r="D38" s="60"/>
      <c r="E38" s="60"/>
      <c r="F38" s="60"/>
      <c r="G38" s="60"/>
      <c r="H38" s="60"/>
      <c r="I38" s="60"/>
      <c r="J38" s="60"/>
      <c r="K38" s="60"/>
      <c r="L38" s="60"/>
      <c r="M38" s="63"/>
      <c r="N38" s="60"/>
    </row>
    <row r="39" spans="1:14">
      <c r="A39" s="22"/>
      <c r="B39" s="22"/>
      <c r="C39" s="22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</row>
    <row r="40" spans="1:14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</row>
    <row r="41" spans="1:14">
      <c r="A41" s="59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</row>
    <row r="42" spans="1:14">
      <c r="A42" s="60"/>
      <c r="B42" s="137"/>
      <c r="C42" s="137"/>
      <c r="D42" s="61"/>
      <c r="E42" s="137"/>
      <c r="F42" s="137"/>
      <c r="G42" s="137"/>
      <c r="H42" s="61"/>
      <c r="I42" s="60"/>
      <c r="J42" s="60"/>
      <c r="K42" s="137"/>
      <c r="L42" s="137"/>
      <c r="M42" s="60"/>
      <c r="N42" s="60"/>
    </row>
    <row r="43" spans="1:14">
      <c r="A43" s="61"/>
      <c r="B43" s="61"/>
      <c r="C43" s="61"/>
      <c r="D43" s="60"/>
      <c r="E43" s="61"/>
      <c r="F43" s="61"/>
      <c r="G43" s="61"/>
      <c r="H43" s="61"/>
      <c r="I43" s="62"/>
      <c r="J43" s="60"/>
      <c r="K43" s="61"/>
      <c r="L43" s="61"/>
      <c r="M43" s="62"/>
      <c r="N43" s="61"/>
    </row>
    <row r="44" spans="1:14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</row>
    <row r="45" spans="1:14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</row>
    <row r="46" spans="1:14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</row>
    <row r="47" spans="1:14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</row>
    <row r="48" spans="1:14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</row>
    <row r="49" spans="1:14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</row>
    <row r="50" spans="1:14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</row>
    <row r="51" spans="1:14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</row>
    <row r="52" spans="1:14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3"/>
      <c r="N52" s="60"/>
    </row>
    <row r="53" spans="1:14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</row>
    <row r="54" spans="1:14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</row>
    <row r="55" spans="1:14">
      <c r="A55" s="59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</row>
    <row r="56" spans="1:14">
      <c r="A56" s="60"/>
      <c r="B56" s="137"/>
      <c r="C56" s="137"/>
      <c r="D56" s="61"/>
      <c r="E56" s="137"/>
      <c r="F56" s="137"/>
      <c r="G56" s="137"/>
      <c r="H56" s="61"/>
      <c r="I56" s="60"/>
      <c r="J56" s="60"/>
      <c r="K56" s="137"/>
      <c r="L56" s="137"/>
      <c r="M56" s="60"/>
      <c r="N56" s="60"/>
    </row>
    <row r="57" spans="1:14">
      <c r="A57" s="61"/>
      <c r="B57" s="61"/>
      <c r="C57" s="61"/>
      <c r="D57" s="60"/>
      <c r="E57" s="61"/>
      <c r="F57" s="61"/>
      <c r="G57" s="61"/>
      <c r="H57" s="61"/>
      <c r="I57" s="62"/>
      <c r="J57" s="60"/>
      <c r="K57" s="61"/>
      <c r="L57" s="61"/>
      <c r="M57" s="62"/>
      <c r="N57" s="61"/>
    </row>
    <row r="58" spans="1:14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</row>
    <row r="59" spans="1:14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</row>
    <row r="60" spans="1:14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</row>
    <row r="61" spans="1:14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</row>
    <row r="62" spans="1:14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</row>
    <row r="63" spans="1:14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</row>
    <row r="64" spans="1:14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</row>
    <row r="65" spans="1:14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3"/>
      <c r="N65" s="60"/>
    </row>
    <row r="66" spans="1:14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</row>
    <row r="67" spans="1:14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</row>
    <row r="68" spans="1:14">
      <c r="A68" s="59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</row>
    <row r="69" spans="1:14">
      <c r="A69" s="60"/>
      <c r="B69" s="137"/>
      <c r="C69" s="137"/>
      <c r="D69" s="61"/>
      <c r="E69" s="137"/>
      <c r="F69" s="137"/>
      <c r="G69" s="137"/>
      <c r="H69" s="61"/>
      <c r="I69" s="60"/>
      <c r="J69" s="60"/>
      <c r="K69" s="137"/>
      <c r="L69" s="137"/>
      <c r="M69" s="60"/>
      <c r="N69" s="60"/>
    </row>
    <row r="70" spans="1:14">
      <c r="A70" s="61"/>
      <c r="B70" s="61"/>
      <c r="C70" s="61"/>
      <c r="D70" s="60"/>
      <c r="E70" s="61"/>
      <c r="F70" s="61"/>
      <c r="G70" s="61"/>
      <c r="H70" s="61"/>
      <c r="I70" s="62"/>
      <c r="J70" s="60"/>
      <c r="K70" s="61"/>
      <c r="L70" s="61"/>
      <c r="M70" s="62"/>
      <c r="N70" s="61"/>
    </row>
    <row r="71" spans="1:14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</row>
    <row r="72" spans="1:14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</row>
    <row r="73" spans="1:14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</row>
    <row r="74" spans="1:14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</row>
    <row r="75" spans="1:14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</row>
    <row r="76" spans="1:14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</row>
    <row r="77" spans="1:14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</row>
    <row r="78" spans="1:14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3"/>
      <c r="N78" s="60"/>
    </row>
    <row r="79" spans="1:14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</row>
    <row r="80" spans="1:14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</row>
    <row r="81" spans="1:14">
      <c r="A81" s="59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</row>
    <row r="82" spans="1:14">
      <c r="A82" s="60"/>
      <c r="B82" s="137"/>
      <c r="C82" s="137"/>
      <c r="D82" s="61"/>
      <c r="E82" s="137"/>
      <c r="F82" s="137"/>
      <c r="G82" s="137"/>
      <c r="H82" s="61"/>
      <c r="I82" s="60"/>
      <c r="J82" s="60"/>
      <c r="K82" s="137"/>
      <c r="L82" s="137"/>
      <c r="M82" s="60"/>
      <c r="N82" s="60"/>
    </row>
    <row r="83" spans="1:14">
      <c r="A83" s="61"/>
      <c r="B83" s="61"/>
      <c r="C83" s="61"/>
      <c r="D83" s="60"/>
      <c r="E83" s="61"/>
      <c r="F83" s="61"/>
      <c r="G83" s="61"/>
      <c r="H83" s="61"/>
      <c r="I83" s="62"/>
      <c r="J83" s="60"/>
      <c r="K83" s="61"/>
      <c r="L83" s="61"/>
      <c r="M83" s="62"/>
      <c r="N83" s="61"/>
    </row>
    <row r="84" spans="1:14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</row>
    <row r="85" spans="1:14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</row>
    <row r="86" spans="1:14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</row>
    <row r="87" spans="1:14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</row>
    <row r="88" spans="1:14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</row>
    <row r="89" spans="1:14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</row>
    <row r="90" spans="1:14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3"/>
      <c r="N90" s="60"/>
    </row>
    <row r="91" spans="1:14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</row>
    <row r="92" spans="1:14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</row>
    <row r="93" spans="1:14">
      <c r="A93" s="59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</row>
    <row r="94" spans="1:14">
      <c r="A94" s="60"/>
      <c r="B94" s="137"/>
      <c r="C94" s="137"/>
      <c r="D94" s="61"/>
      <c r="E94" s="137"/>
      <c r="F94" s="137"/>
      <c r="G94" s="137"/>
      <c r="H94" s="61"/>
      <c r="I94" s="60"/>
      <c r="J94" s="60"/>
      <c r="K94" s="137"/>
      <c r="L94" s="137"/>
      <c r="M94" s="60"/>
      <c r="N94" s="60"/>
    </row>
    <row r="95" spans="1:14">
      <c r="A95" s="61"/>
      <c r="B95" s="61"/>
      <c r="C95" s="61"/>
      <c r="D95" s="60"/>
      <c r="E95" s="61"/>
      <c r="F95" s="61"/>
      <c r="G95" s="61"/>
      <c r="H95" s="61"/>
      <c r="I95" s="62"/>
      <c r="J95" s="60"/>
      <c r="K95" s="61"/>
      <c r="L95" s="61"/>
      <c r="M95" s="62"/>
      <c r="N95" s="61"/>
    </row>
    <row r="96" spans="1:14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</row>
    <row r="97" spans="1:14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</row>
    <row r="98" spans="1:14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</row>
    <row r="99" spans="1:14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</row>
    <row r="100" spans="1:14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</row>
    <row r="101" spans="1:14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</row>
    <row r="102" spans="1:14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3"/>
      <c r="N102" s="61"/>
    </row>
    <row r="103" spans="1:14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</row>
    <row r="104" spans="1:14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</row>
    <row r="105" spans="1:14">
      <c r="A105" s="59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</row>
    <row r="106" spans="1:14">
      <c r="A106" s="60"/>
      <c r="B106" s="137"/>
      <c r="C106" s="137"/>
      <c r="D106" s="61"/>
      <c r="E106" s="137"/>
      <c r="F106" s="137"/>
      <c r="G106" s="137"/>
      <c r="H106" s="61"/>
      <c r="I106" s="60"/>
      <c r="J106" s="60"/>
      <c r="K106" s="137"/>
      <c r="L106" s="137"/>
      <c r="M106" s="60"/>
      <c r="N106" s="60"/>
    </row>
    <row r="107" spans="1:14">
      <c r="A107" s="61"/>
      <c r="B107" s="61"/>
      <c r="C107" s="61"/>
      <c r="D107" s="60"/>
      <c r="E107" s="61"/>
      <c r="F107" s="61"/>
      <c r="G107" s="61"/>
      <c r="H107" s="61"/>
      <c r="I107" s="62"/>
      <c r="J107" s="60"/>
      <c r="K107" s="61"/>
      <c r="L107" s="61"/>
      <c r="M107" s="62"/>
      <c r="N107" s="61"/>
    </row>
    <row r="108" spans="1:14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</row>
    <row r="109" spans="1:14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</row>
    <row r="110" spans="1:14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</row>
    <row r="111" spans="1:14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</row>
    <row r="112" spans="1:14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</row>
    <row r="113" spans="1:14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</row>
    <row r="114" spans="1:14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</row>
    <row r="115" spans="1:14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3"/>
      <c r="N115" s="60"/>
    </row>
    <row r="116" spans="1:14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</row>
    <row r="117" spans="1:14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</row>
    <row r="118" spans="1:14">
      <c r="A118" s="59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</row>
    <row r="119" spans="1:14">
      <c r="A119" s="60"/>
      <c r="B119" s="137"/>
      <c r="C119" s="137"/>
      <c r="D119" s="61"/>
      <c r="E119" s="137"/>
      <c r="F119" s="137"/>
      <c r="G119" s="137"/>
      <c r="H119" s="61"/>
      <c r="I119" s="60"/>
      <c r="J119" s="60"/>
      <c r="K119" s="137"/>
      <c r="L119" s="137"/>
      <c r="M119" s="60"/>
      <c r="N119" s="60"/>
    </row>
    <row r="120" spans="1:14">
      <c r="A120" s="61"/>
      <c r="B120" s="61"/>
      <c r="C120" s="61"/>
      <c r="D120" s="60"/>
      <c r="E120" s="61"/>
      <c r="F120" s="61"/>
      <c r="G120" s="61"/>
      <c r="H120" s="61"/>
      <c r="I120" s="62"/>
      <c r="J120" s="60"/>
      <c r="K120" s="61"/>
      <c r="L120" s="61"/>
      <c r="M120" s="62"/>
      <c r="N120" s="61"/>
    </row>
    <row r="121" spans="1:14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</row>
    <row r="122" spans="1:14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</row>
    <row r="123" spans="1:14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</row>
    <row r="124" spans="1:14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</row>
    <row r="125" spans="1:14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</row>
    <row r="126" spans="1:14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</row>
    <row r="127" spans="1:14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</row>
    <row r="128" spans="1:14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</row>
    <row r="129" spans="1:14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</row>
    <row r="130" spans="1:14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</row>
    <row r="131" spans="1:14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</row>
    <row r="132" spans="1:14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3"/>
      <c r="N132" s="60"/>
    </row>
    <row r="133" spans="1:14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</row>
    <row r="134" spans="1:14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</row>
    <row r="135" spans="1:14">
      <c r="A135" s="59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</row>
    <row r="136" spans="1:14">
      <c r="A136" s="60"/>
      <c r="B136" s="137"/>
      <c r="C136" s="137"/>
      <c r="D136" s="61"/>
      <c r="E136" s="137"/>
      <c r="F136" s="137"/>
      <c r="G136" s="137"/>
      <c r="H136" s="61"/>
      <c r="I136" s="60"/>
      <c r="J136" s="60"/>
      <c r="K136" s="137"/>
      <c r="L136" s="137"/>
      <c r="M136" s="60"/>
      <c r="N136" s="60"/>
    </row>
    <row r="137" spans="1:14">
      <c r="A137" s="61"/>
      <c r="B137" s="61"/>
      <c r="C137" s="61"/>
      <c r="D137" s="60"/>
      <c r="E137" s="61"/>
      <c r="F137" s="61"/>
      <c r="G137" s="61"/>
      <c r="H137" s="61"/>
      <c r="I137" s="62"/>
      <c r="J137" s="60"/>
      <c r="K137" s="61"/>
      <c r="L137" s="61"/>
      <c r="M137" s="62"/>
      <c r="N137" s="61"/>
    </row>
    <row r="138" spans="1:14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</row>
    <row r="139" spans="1:14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</row>
    <row r="140" spans="1:14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</row>
    <row r="141" spans="1:14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</row>
    <row r="142" spans="1:14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</row>
    <row r="143" spans="1:14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</row>
    <row r="144" spans="1:14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</row>
    <row r="145" spans="1:14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</row>
    <row r="146" spans="1:14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3"/>
      <c r="N146" s="60"/>
    </row>
    <row r="147" spans="1:14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</row>
    <row r="148" spans="1:14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</row>
    <row r="149" spans="1:14">
      <c r="A149" s="59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</row>
    <row r="150" spans="1:14">
      <c r="A150" s="60"/>
      <c r="B150" s="137"/>
      <c r="C150" s="137"/>
      <c r="D150" s="61"/>
      <c r="E150" s="137"/>
      <c r="F150" s="137"/>
      <c r="G150" s="137"/>
      <c r="H150" s="61"/>
      <c r="I150" s="60"/>
      <c r="J150" s="60"/>
      <c r="K150" s="137"/>
      <c r="L150" s="137"/>
      <c r="M150" s="60"/>
      <c r="N150" s="60"/>
    </row>
    <row r="151" spans="1:14">
      <c r="A151" s="61"/>
      <c r="B151" s="61"/>
      <c r="C151" s="61"/>
      <c r="D151" s="60"/>
      <c r="E151" s="61"/>
      <c r="F151" s="61"/>
      <c r="G151" s="61"/>
      <c r="H151" s="61"/>
      <c r="I151" s="62"/>
      <c r="J151" s="60"/>
      <c r="K151" s="61"/>
      <c r="L151" s="61"/>
      <c r="M151" s="62"/>
      <c r="N151" s="61"/>
    </row>
    <row r="152" spans="1:14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</row>
    <row r="153" spans="1:14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</row>
    <row r="154" spans="1:14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</row>
    <row r="155" spans="1:14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</row>
    <row r="156" spans="1:14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</row>
    <row r="157" spans="1:14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</row>
    <row r="158" spans="1:14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</row>
    <row r="159" spans="1:14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</row>
    <row r="160" spans="1:14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</row>
    <row r="161" spans="1:14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3"/>
      <c r="N161" s="60"/>
    </row>
    <row r="162" spans="1:14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</row>
    <row r="163" spans="1:14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</row>
    <row r="164" spans="1:14">
      <c r="A164" s="59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</row>
    <row r="165" spans="1:14">
      <c r="A165" s="60"/>
      <c r="B165" s="137"/>
      <c r="C165" s="137"/>
      <c r="D165" s="61"/>
      <c r="E165" s="137"/>
      <c r="F165" s="137"/>
      <c r="G165" s="137"/>
      <c r="H165" s="61"/>
      <c r="I165" s="60"/>
      <c r="J165" s="60"/>
      <c r="K165" s="137"/>
      <c r="L165" s="137"/>
      <c r="M165" s="60"/>
      <c r="N165" s="60"/>
    </row>
    <row r="166" spans="1:14">
      <c r="A166" s="61"/>
      <c r="B166" s="61"/>
      <c r="C166" s="61"/>
      <c r="D166" s="60"/>
      <c r="E166" s="61"/>
      <c r="F166" s="61"/>
      <c r="G166" s="61"/>
      <c r="H166" s="61"/>
      <c r="I166" s="62"/>
      <c r="J166" s="60"/>
      <c r="K166" s="61"/>
      <c r="L166" s="61"/>
      <c r="M166" s="62"/>
      <c r="N166" s="61"/>
    </row>
    <row r="167" spans="1:14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</row>
    <row r="168" spans="1:14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</row>
    <row r="169" spans="1:14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</row>
    <row r="170" spans="1:14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</row>
    <row r="171" spans="1:14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</row>
    <row r="172" spans="1:14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</row>
    <row r="173" spans="1:14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3"/>
      <c r="N173" s="60"/>
    </row>
    <row r="174" spans="1:14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</row>
    <row r="175" spans="1:14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</row>
    <row r="176" spans="1:14">
      <c r="A176" s="59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</row>
    <row r="177" spans="1:14">
      <c r="A177" s="60"/>
      <c r="B177" s="137"/>
      <c r="C177" s="137"/>
      <c r="D177" s="61"/>
      <c r="E177" s="137"/>
      <c r="F177" s="137"/>
      <c r="G177" s="137"/>
      <c r="H177" s="61"/>
      <c r="I177" s="60"/>
      <c r="J177" s="60"/>
      <c r="K177" s="137"/>
      <c r="L177" s="137"/>
      <c r="M177" s="60"/>
      <c r="N177" s="60"/>
    </row>
    <row r="178" spans="1:14">
      <c r="A178" s="61"/>
      <c r="B178" s="61"/>
      <c r="C178" s="61"/>
      <c r="D178" s="60"/>
      <c r="E178" s="61"/>
      <c r="F178" s="61"/>
      <c r="G178" s="61"/>
      <c r="H178" s="61"/>
      <c r="I178" s="62"/>
      <c r="J178" s="60"/>
      <c r="K178" s="61"/>
      <c r="L178" s="61"/>
      <c r="M178" s="62"/>
      <c r="N178" s="61"/>
    </row>
    <row r="179" spans="1:14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</row>
    <row r="180" spans="1:14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</row>
    <row r="181" spans="1:14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</row>
    <row r="182" spans="1:14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</row>
    <row r="183" spans="1:14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</row>
    <row r="184" spans="1:14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</row>
    <row r="185" spans="1:14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</row>
    <row r="186" spans="1:14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3"/>
      <c r="N186" s="60"/>
    </row>
    <row r="187" spans="1:14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</row>
    <row r="188" spans="1:14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</row>
    <row r="189" spans="1:14">
      <c r="A189" s="59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</row>
    <row r="190" spans="1:14">
      <c r="A190" s="60"/>
      <c r="B190" s="137"/>
      <c r="C190" s="137"/>
      <c r="D190" s="61"/>
      <c r="E190" s="137"/>
      <c r="F190" s="137"/>
      <c r="G190" s="137"/>
      <c r="H190" s="61"/>
      <c r="I190" s="60"/>
      <c r="J190" s="60"/>
      <c r="K190" s="137"/>
      <c r="L190" s="137"/>
      <c r="M190" s="60"/>
      <c r="N190" s="60"/>
    </row>
    <row r="191" spans="1:14">
      <c r="A191" s="61"/>
      <c r="B191" s="61"/>
      <c r="C191" s="61"/>
      <c r="D191" s="60"/>
      <c r="E191" s="61"/>
      <c r="F191" s="61"/>
      <c r="G191" s="61"/>
      <c r="H191" s="61"/>
      <c r="I191" s="62"/>
      <c r="J191" s="60"/>
      <c r="K191" s="61"/>
      <c r="L191" s="61"/>
      <c r="M191" s="62"/>
      <c r="N191" s="61"/>
    </row>
    <row r="192" spans="1:14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</row>
    <row r="193" spans="1:14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</row>
    <row r="194" spans="1:14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</row>
    <row r="195" spans="1:14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</row>
    <row r="196" spans="1:14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</row>
    <row r="197" spans="1:14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</row>
    <row r="198" spans="1:14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3"/>
      <c r="N198" s="61"/>
    </row>
    <row r="199" spans="1:14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</row>
    <row r="200" spans="1:14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</row>
    <row r="201" spans="1:14">
      <c r="A201" s="59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</row>
    <row r="202" spans="1:14">
      <c r="A202" s="60"/>
      <c r="B202" s="137"/>
      <c r="C202" s="137"/>
      <c r="D202" s="61"/>
      <c r="E202" s="137"/>
      <c r="F202" s="137"/>
      <c r="G202" s="137"/>
      <c r="H202" s="61"/>
      <c r="I202" s="60"/>
      <c r="J202" s="60"/>
      <c r="K202" s="137"/>
      <c r="L202" s="137"/>
      <c r="M202" s="60"/>
      <c r="N202" s="60"/>
    </row>
    <row r="203" spans="1:14">
      <c r="A203" s="61"/>
      <c r="B203" s="61"/>
      <c r="C203" s="61"/>
      <c r="D203" s="60"/>
      <c r="E203" s="61"/>
      <c r="F203" s="61"/>
      <c r="G203" s="61"/>
      <c r="H203" s="61"/>
      <c r="I203" s="62"/>
      <c r="J203" s="60"/>
      <c r="K203" s="61"/>
      <c r="L203" s="61"/>
      <c r="M203" s="62"/>
      <c r="N203" s="61"/>
    </row>
    <row r="204" spans="1:14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</row>
    <row r="205" spans="1:14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</row>
    <row r="206" spans="1:14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</row>
    <row r="207" spans="1:14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</row>
    <row r="208" spans="1:14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</row>
    <row r="209" spans="1:14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</row>
    <row r="210" spans="1:14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3"/>
      <c r="N210" s="60"/>
    </row>
    <row r="211" spans="1:14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</row>
    <row r="212" spans="1:14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</row>
    <row r="213" spans="1:14">
      <c r="A213" s="59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</row>
    <row r="214" spans="1:14">
      <c r="A214" s="60"/>
      <c r="B214" s="137"/>
      <c r="C214" s="137"/>
      <c r="D214" s="61"/>
      <c r="E214" s="137"/>
      <c r="F214" s="137"/>
      <c r="G214" s="137"/>
      <c r="H214" s="61"/>
      <c r="I214" s="60"/>
      <c r="J214" s="60"/>
      <c r="K214" s="137"/>
      <c r="L214" s="137"/>
      <c r="M214" s="60"/>
      <c r="N214" s="60"/>
    </row>
    <row r="215" spans="1:14">
      <c r="A215" s="61"/>
      <c r="B215" s="61"/>
      <c r="C215" s="61"/>
      <c r="D215" s="60"/>
      <c r="E215" s="61"/>
      <c r="F215" s="61"/>
      <c r="G215" s="61"/>
      <c r="H215" s="61"/>
      <c r="I215" s="62"/>
      <c r="J215" s="60"/>
      <c r="K215" s="61"/>
      <c r="L215" s="61"/>
      <c r="M215" s="62"/>
      <c r="N215" s="61"/>
    </row>
    <row r="216" spans="1:14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</row>
    <row r="217" spans="1:14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</row>
    <row r="218" spans="1:14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</row>
    <row r="219" spans="1:14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</row>
    <row r="220" spans="1:14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</row>
    <row r="221" spans="1:14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</row>
    <row r="222" spans="1:14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</row>
    <row r="223" spans="1:14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</row>
    <row r="224" spans="1:14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3"/>
      <c r="N224" s="60"/>
    </row>
    <row r="225" spans="1:14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</row>
    <row r="226" spans="1:14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</row>
    <row r="227" spans="1:14">
      <c r="A227" s="59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</row>
    <row r="228" spans="1:14">
      <c r="A228" s="60"/>
      <c r="B228" s="137"/>
      <c r="C228" s="137"/>
      <c r="D228" s="61"/>
      <c r="E228" s="137"/>
      <c r="F228" s="137"/>
      <c r="G228" s="137"/>
      <c r="H228" s="61"/>
      <c r="I228" s="60"/>
      <c r="J228" s="60"/>
      <c r="K228" s="137"/>
      <c r="L228" s="137"/>
      <c r="M228" s="60"/>
      <c r="N228" s="60"/>
    </row>
    <row r="229" spans="1:14">
      <c r="A229" s="61"/>
      <c r="B229" s="61"/>
      <c r="C229" s="61"/>
      <c r="D229" s="60"/>
      <c r="E229" s="61"/>
      <c r="F229" s="61"/>
      <c r="G229" s="61"/>
      <c r="H229" s="61"/>
      <c r="I229" s="62"/>
      <c r="J229" s="60"/>
      <c r="K229" s="61"/>
      <c r="L229" s="61"/>
      <c r="M229" s="62"/>
      <c r="N229" s="61"/>
    </row>
    <row r="230" spans="1:14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</row>
    <row r="231" spans="1:14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</row>
    <row r="232" spans="1:14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</row>
    <row r="233" spans="1:14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</row>
    <row r="234" spans="1:14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</row>
    <row r="235" spans="1:14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</row>
    <row r="236" spans="1:14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</row>
    <row r="237" spans="1:14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3"/>
      <c r="N237" s="60"/>
    </row>
    <row r="238" spans="1:14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</row>
    <row r="239" spans="1:14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</row>
    <row r="240" spans="1:14">
      <c r="A240" s="59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</row>
    <row r="241" spans="1:14">
      <c r="A241" s="60"/>
      <c r="B241" s="137"/>
      <c r="C241" s="137"/>
      <c r="D241" s="61"/>
      <c r="E241" s="137"/>
      <c r="F241" s="137"/>
      <c r="G241" s="137"/>
      <c r="H241" s="61"/>
      <c r="I241" s="60"/>
      <c r="J241" s="60"/>
      <c r="K241" s="137"/>
      <c r="L241" s="137"/>
      <c r="M241" s="60"/>
      <c r="N241" s="60"/>
    </row>
    <row r="242" spans="1:14">
      <c r="A242" s="61"/>
      <c r="B242" s="61"/>
      <c r="C242" s="61"/>
      <c r="D242" s="60"/>
      <c r="E242" s="61"/>
      <c r="F242" s="61"/>
      <c r="G242" s="61"/>
      <c r="H242" s="61"/>
      <c r="I242" s="62"/>
      <c r="J242" s="60"/>
      <c r="K242" s="61"/>
      <c r="L242" s="61"/>
      <c r="M242" s="62"/>
      <c r="N242" s="61"/>
    </row>
    <row r="243" spans="1:14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</row>
    <row r="244" spans="1:14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</row>
    <row r="245" spans="1:14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</row>
    <row r="246" spans="1:14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</row>
    <row r="247" spans="1:14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</row>
    <row r="248" spans="1:14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</row>
    <row r="249" spans="1:14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3"/>
      <c r="N249" s="60"/>
    </row>
    <row r="250" spans="1:14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</row>
    <row r="251" spans="1:14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</row>
    <row r="252" spans="1:14">
      <c r="A252" s="59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</row>
    <row r="253" spans="1:14">
      <c r="A253" s="60"/>
      <c r="B253" s="137"/>
      <c r="C253" s="137"/>
      <c r="D253" s="61"/>
      <c r="E253" s="137"/>
      <c r="F253" s="137"/>
      <c r="G253" s="137"/>
      <c r="H253" s="61"/>
      <c r="I253" s="60"/>
      <c r="J253" s="60"/>
      <c r="K253" s="137"/>
      <c r="L253" s="137"/>
      <c r="M253" s="60"/>
      <c r="N253" s="60"/>
    </row>
    <row r="254" spans="1:14">
      <c r="A254" s="61"/>
      <c r="B254" s="61"/>
      <c r="C254" s="61"/>
      <c r="D254" s="60"/>
      <c r="E254" s="61"/>
      <c r="F254" s="61"/>
      <c r="G254" s="61"/>
      <c r="H254" s="61"/>
      <c r="I254" s="62"/>
      <c r="J254" s="60"/>
      <c r="K254" s="61"/>
      <c r="L254" s="61"/>
      <c r="M254" s="62"/>
      <c r="N254" s="61"/>
    </row>
    <row r="255" spans="1:14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</row>
    <row r="256" spans="1:14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</row>
    <row r="257" spans="1:14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</row>
    <row r="258" spans="1:14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</row>
    <row r="259" spans="1:14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</row>
    <row r="260" spans="1:14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</row>
    <row r="261" spans="1:14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</row>
    <row r="262" spans="1:14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3"/>
      <c r="N262" s="60"/>
    </row>
    <row r="263" spans="1:14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3"/>
      <c r="N263" s="60"/>
    </row>
    <row r="264" spans="1:14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</row>
    <row r="265" spans="1:14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</row>
    <row r="266" spans="1:14">
      <c r="A266" s="59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</row>
    <row r="267" spans="1:14">
      <c r="A267" s="60"/>
      <c r="B267" s="137"/>
      <c r="C267" s="137"/>
      <c r="D267" s="61"/>
      <c r="E267" s="137"/>
      <c r="F267" s="137"/>
      <c r="G267" s="137"/>
      <c r="H267" s="61"/>
      <c r="I267" s="60"/>
      <c r="J267" s="60"/>
      <c r="K267" s="137"/>
      <c r="L267" s="137"/>
      <c r="M267" s="60"/>
      <c r="N267" s="60"/>
    </row>
    <row r="268" spans="1:14">
      <c r="A268" s="61"/>
      <c r="B268" s="61"/>
      <c r="C268" s="61"/>
      <c r="D268" s="60"/>
      <c r="E268" s="61"/>
      <c r="F268" s="61"/>
      <c r="G268" s="61"/>
      <c r="H268" s="61"/>
      <c r="I268" s="62"/>
      <c r="J268" s="60"/>
      <c r="K268" s="61"/>
      <c r="L268" s="61"/>
      <c r="M268" s="62"/>
      <c r="N268" s="61"/>
    </row>
    <row r="269" spans="1:14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</row>
    <row r="270" spans="1:14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</row>
    <row r="271" spans="1:14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</row>
    <row r="272" spans="1:14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</row>
    <row r="273" spans="1:14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</row>
    <row r="274" spans="1:14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</row>
    <row r="275" spans="1:14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3"/>
      <c r="N275" s="60"/>
    </row>
    <row r="276" spans="1:14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</row>
    <row r="277" spans="1:14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</row>
    <row r="278" spans="1:14">
      <c r="A278" s="59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</row>
    <row r="279" spans="1:14">
      <c r="A279" s="60"/>
      <c r="B279" s="137"/>
      <c r="C279" s="137"/>
      <c r="D279" s="61"/>
      <c r="E279" s="137"/>
      <c r="F279" s="137"/>
      <c r="G279" s="137"/>
      <c r="H279" s="61"/>
      <c r="I279" s="60"/>
      <c r="J279" s="60"/>
      <c r="K279" s="137"/>
      <c r="L279" s="137"/>
      <c r="M279" s="60"/>
      <c r="N279" s="60"/>
    </row>
    <row r="280" spans="1:14">
      <c r="A280" s="61"/>
      <c r="B280" s="61"/>
      <c r="C280" s="61"/>
      <c r="D280" s="60"/>
      <c r="E280" s="61"/>
      <c r="F280" s="61"/>
      <c r="G280" s="61"/>
      <c r="H280" s="61"/>
      <c r="I280" s="62"/>
      <c r="J280" s="60"/>
      <c r="K280" s="61"/>
      <c r="L280" s="61"/>
      <c r="M280" s="62"/>
      <c r="N280" s="61"/>
    </row>
    <row r="281" spans="1:14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</row>
    <row r="282" spans="1:14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</row>
    <row r="283" spans="1:14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</row>
    <row r="284" spans="1:14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</row>
    <row r="285" spans="1:14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</row>
    <row r="286" spans="1:14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</row>
    <row r="287" spans="1:14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</row>
    <row r="288" spans="1:14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</row>
    <row r="289" spans="1:14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3"/>
      <c r="N289" s="60"/>
    </row>
    <row r="290" spans="1:14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</row>
    <row r="291" spans="1:14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</row>
    <row r="292" spans="1:14">
      <c r="A292" s="59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</row>
    <row r="293" spans="1:14">
      <c r="A293" s="60"/>
      <c r="B293" s="137"/>
      <c r="C293" s="137"/>
      <c r="D293" s="61"/>
      <c r="E293" s="137"/>
      <c r="F293" s="137"/>
      <c r="G293" s="137"/>
      <c r="H293" s="61"/>
      <c r="I293" s="60"/>
      <c r="J293" s="60"/>
      <c r="K293" s="137"/>
      <c r="L293" s="137"/>
      <c r="M293" s="60"/>
      <c r="N293" s="60"/>
    </row>
    <row r="294" spans="1:14">
      <c r="A294" s="61"/>
      <c r="B294" s="61"/>
      <c r="C294" s="61"/>
      <c r="D294" s="60"/>
      <c r="E294" s="61"/>
      <c r="F294" s="61"/>
      <c r="G294" s="61"/>
      <c r="H294" s="61"/>
      <c r="I294" s="62"/>
      <c r="J294" s="60"/>
      <c r="K294" s="61"/>
      <c r="L294" s="61"/>
      <c r="M294" s="62"/>
      <c r="N294" s="61"/>
    </row>
    <row r="295" spans="1:14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</row>
    <row r="296" spans="1:14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</row>
    <row r="297" spans="1:14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</row>
    <row r="298" spans="1:14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</row>
    <row r="299" spans="1:14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</row>
    <row r="300" spans="1:14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</row>
    <row r="301" spans="1:14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3"/>
      <c r="N301" s="60"/>
    </row>
    <row r="302" spans="1:14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</row>
    <row r="303" spans="1:14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</row>
    <row r="304" spans="1:14">
      <c r="A304" s="59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</row>
    <row r="305" spans="1:14">
      <c r="A305" s="60"/>
      <c r="B305" s="137"/>
      <c r="C305" s="137"/>
      <c r="D305" s="61"/>
      <c r="E305" s="137"/>
      <c r="F305" s="137"/>
      <c r="G305" s="137"/>
      <c r="H305" s="61"/>
      <c r="I305" s="60"/>
      <c r="J305" s="60"/>
      <c r="K305" s="137"/>
      <c r="L305" s="137"/>
      <c r="M305" s="60"/>
      <c r="N305" s="60"/>
    </row>
    <row r="306" spans="1:14">
      <c r="A306" s="61"/>
      <c r="B306" s="61"/>
      <c r="C306" s="61"/>
      <c r="D306" s="60"/>
      <c r="E306" s="61"/>
      <c r="F306" s="61"/>
      <c r="G306" s="61"/>
      <c r="H306" s="61"/>
      <c r="I306" s="62"/>
      <c r="J306" s="60"/>
      <c r="K306" s="61"/>
      <c r="L306" s="61"/>
      <c r="M306" s="62"/>
      <c r="N306" s="61"/>
    </row>
    <row r="307" spans="1:14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</row>
    <row r="308" spans="1:14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</row>
    <row r="309" spans="1:14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</row>
    <row r="310" spans="1:14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</row>
    <row r="311" spans="1:14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</row>
    <row r="312" spans="1:14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</row>
    <row r="313" spans="1:14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</row>
    <row r="314" spans="1:14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</row>
    <row r="315" spans="1:14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</row>
    <row r="316" spans="1:14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</row>
    <row r="317" spans="1:14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3"/>
      <c r="N317" s="60"/>
    </row>
    <row r="318" spans="1:14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</row>
    <row r="319" spans="1:14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</row>
    <row r="320" spans="1:14">
      <c r="A320" s="59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</row>
    <row r="321" spans="1:14">
      <c r="A321" s="60"/>
      <c r="B321" s="137"/>
      <c r="C321" s="137"/>
      <c r="D321" s="61"/>
      <c r="E321" s="137"/>
      <c r="F321" s="137"/>
      <c r="G321" s="137"/>
      <c r="H321" s="61"/>
      <c r="I321" s="60"/>
      <c r="J321" s="60"/>
      <c r="K321" s="137"/>
      <c r="L321" s="137"/>
      <c r="M321" s="60"/>
      <c r="N321" s="60"/>
    </row>
    <row r="322" spans="1:14">
      <c r="A322" s="61"/>
      <c r="B322" s="61"/>
      <c r="C322" s="61"/>
      <c r="D322" s="60"/>
      <c r="E322" s="61"/>
      <c r="F322" s="61"/>
      <c r="G322" s="61"/>
      <c r="H322" s="61"/>
      <c r="I322" s="62"/>
      <c r="J322" s="60"/>
      <c r="K322" s="61"/>
      <c r="L322" s="61"/>
      <c r="M322" s="62"/>
      <c r="N322" s="61"/>
    </row>
    <row r="323" spans="1:14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</row>
    <row r="324" spans="1:14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</row>
    <row r="325" spans="1:14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</row>
    <row r="326" spans="1:14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</row>
    <row r="327" spans="1:14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</row>
    <row r="328" spans="1:14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</row>
    <row r="329" spans="1:14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</row>
    <row r="330" spans="1:14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</row>
    <row r="331" spans="1:14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3"/>
      <c r="N331" s="60"/>
    </row>
    <row r="332" spans="1:14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</row>
    <row r="333" spans="1:14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</row>
    <row r="334" spans="1:14">
      <c r="A334" s="59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</row>
    <row r="335" spans="1:14">
      <c r="A335" s="60"/>
      <c r="B335" s="137"/>
      <c r="C335" s="137"/>
      <c r="D335" s="61"/>
      <c r="E335" s="137"/>
      <c r="F335" s="137"/>
      <c r="G335" s="137"/>
      <c r="H335" s="61"/>
      <c r="I335" s="60"/>
      <c r="J335" s="60"/>
      <c r="K335" s="137"/>
      <c r="L335" s="137"/>
      <c r="M335" s="60"/>
      <c r="N335" s="60"/>
    </row>
    <row r="336" spans="1:14">
      <c r="A336" s="61"/>
      <c r="B336" s="61"/>
      <c r="C336" s="61"/>
      <c r="D336" s="60"/>
      <c r="E336" s="61"/>
      <c r="F336" s="61"/>
      <c r="G336" s="61"/>
      <c r="H336" s="61"/>
      <c r="I336" s="62"/>
      <c r="J336" s="60"/>
      <c r="K336" s="61"/>
      <c r="L336" s="61"/>
      <c r="M336" s="62"/>
      <c r="N336" s="61"/>
    </row>
    <row r="337" spans="1:14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</row>
    <row r="338" spans="1:14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</row>
    <row r="339" spans="1:14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</row>
    <row r="340" spans="1:14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</row>
    <row r="341" spans="1:14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</row>
    <row r="342" spans="1:14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</row>
    <row r="343" spans="1:14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</row>
    <row r="344" spans="1:14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3"/>
      <c r="N344" s="60"/>
    </row>
    <row r="345" spans="1:14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</row>
    <row r="346" spans="1:14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</row>
    <row r="347" spans="1:14">
      <c r="A347" s="59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</row>
    <row r="348" spans="1:14">
      <c r="A348" s="60"/>
      <c r="B348" s="137"/>
      <c r="C348" s="137"/>
      <c r="D348" s="61"/>
      <c r="E348" s="137"/>
      <c r="F348" s="137"/>
      <c r="G348" s="137"/>
      <c r="H348" s="61"/>
      <c r="I348" s="60"/>
      <c r="J348" s="60"/>
      <c r="K348" s="137"/>
      <c r="L348" s="137"/>
      <c r="M348" s="60"/>
      <c r="N348" s="60"/>
    </row>
    <row r="349" spans="1:14">
      <c r="A349" s="61"/>
      <c r="B349" s="61"/>
      <c r="C349" s="61"/>
      <c r="D349" s="60"/>
      <c r="E349" s="61"/>
      <c r="F349" s="61"/>
      <c r="G349" s="61"/>
      <c r="H349" s="61"/>
      <c r="I349" s="62"/>
      <c r="J349" s="60"/>
      <c r="K349" s="61"/>
      <c r="L349" s="61"/>
      <c r="M349" s="62"/>
      <c r="N349" s="61"/>
    </row>
    <row r="350" spans="1:14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</row>
    <row r="351" spans="1:14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</row>
    <row r="352" spans="1:14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</row>
    <row r="353" spans="1:14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</row>
    <row r="354" spans="1:14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</row>
    <row r="355" spans="1:14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</row>
    <row r="356" spans="1:14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3"/>
      <c r="N356" s="60"/>
    </row>
    <row r="357" spans="1:14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</row>
    <row r="358" spans="1:14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</row>
    <row r="359" spans="1:14">
      <c r="A359" s="59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</row>
    <row r="360" spans="1:14">
      <c r="A360" s="60"/>
      <c r="B360" s="137"/>
      <c r="C360" s="137"/>
      <c r="D360" s="61"/>
      <c r="E360" s="137"/>
      <c r="F360" s="137"/>
      <c r="G360" s="137"/>
      <c r="H360" s="61"/>
      <c r="I360" s="60"/>
      <c r="J360" s="60"/>
      <c r="K360" s="137"/>
      <c r="L360" s="137"/>
      <c r="M360" s="60"/>
      <c r="N360" s="60"/>
    </row>
    <row r="361" spans="1:14">
      <c r="A361" s="61"/>
      <c r="B361" s="61"/>
      <c r="C361" s="61"/>
      <c r="D361" s="60"/>
      <c r="E361" s="61"/>
      <c r="F361" s="61"/>
      <c r="G361" s="61"/>
      <c r="H361" s="61"/>
      <c r="I361" s="62"/>
      <c r="J361" s="60"/>
      <c r="K361" s="61"/>
      <c r="L361" s="61"/>
      <c r="M361" s="62"/>
      <c r="N361" s="61"/>
    </row>
    <row r="362" spans="1:14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</row>
    <row r="363" spans="1:14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</row>
    <row r="364" spans="1:14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</row>
    <row r="365" spans="1:14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</row>
    <row r="366" spans="1:14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</row>
    <row r="367" spans="1:14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</row>
    <row r="368" spans="1:14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3"/>
      <c r="N368" s="60"/>
    </row>
    <row r="369" spans="1:14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</row>
    <row r="370" spans="1:14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</row>
    <row r="371" spans="1:14">
      <c r="A371" s="59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</row>
    <row r="372" spans="1:14">
      <c r="A372" s="60"/>
      <c r="B372" s="137"/>
      <c r="C372" s="137"/>
      <c r="D372" s="61"/>
      <c r="E372" s="137"/>
      <c r="F372" s="137"/>
      <c r="G372" s="137"/>
      <c r="H372" s="61"/>
      <c r="I372" s="60"/>
      <c r="J372" s="60"/>
      <c r="K372" s="137"/>
      <c r="L372" s="137"/>
      <c r="M372" s="60"/>
      <c r="N372" s="60"/>
    </row>
    <row r="373" spans="1:14">
      <c r="A373" s="61"/>
      <c r="B373" s="61"/>
      <c r="C373" s="61"/>
      <c r="D373" s="60"/>
      <c r="E373" s="61"/>
      <c r="F373" s="61"/>
      <c r="G373" s="61"/>
      <c r="H373" s="61"/>
      <c r="I373" s="62"/>
      <c r="J373" s="60"/>
      <c r="K373" s="61"/>
      <c r="L373" s="61"/>
      <c r="M373" s="62"/>
      <c r="N373" s="61"/>
    </row>
    <row r="374" spans="1:14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</row>
    <row r="375" spans="1:14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</row>
    <row r="376" spans="1:14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</row>
    <row r="377" spans="1:14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</row>
    <row r="378" spans="1:14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</row>
    <row r="379" spans="1:14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</row>
    <row r="380" spans="1:14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3"/>
      <c r="N380" s="60"/>
    </row>
    <row r="381" spans="1:14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</row>
    <row r="382" spans="1:14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</row>
    <row r="383" spans="1:14">
      <c r="A383" s="59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</row>
    <row r="384" spans="1:14">
      <c r="A384" s="60"/>
      <c r="B384" s="137"/>
      <c r="C384" s="137"/>
      <c r="D384" s="61"/>
      <c r="E384" s="137"/>
      <c r="F384" s="137"/>
      <c r="G384" s="137"/>
      <c r="H384" s="61"/>
      <c r="I384" s="60"/>
      <c r="J384" s="60"/>
      <c r="K384" s="137"/>
      <c r="L384" s="137"/>
      <c r="M384" s="60"/>
      <c r="N384" s="60"/>
    </row>
    <row r="385" spans="1:14">
      <c r="A385" s="61"/>
      <c r="B385" s="61"/>
      <c r="C385" s="61"/>
      <c r="D385" s="60"/>
      <c r="E385" s="61"/>
      <c r="F385" s="61"/>
      <c r="G385" s="61"/>
      <c r="H385" s="61"/>
      <c r="I385" s="62"/>
      <c r="J385" s="60"/>
      <c r="K385" s="61"/>
      <c r="L385" s="61"/>
      <c r="M385" s="62"/>
      <c r="N385" s="61"/>
    </row>
    <row r="386" spans="1:14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</row>
    <row r="387" spans="1:14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</row>
    <row r="388" spans="1:14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</row>
    <row r="389" spans="1:14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</row>
    <row r="390" spans="1:14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</row>
    <row r="391" spans="1:14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</row>
    <row r="392" spans="1:14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</row>
    <row r="393" spans="1:14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3"/>
      <c r="N393" s="60"/>
    </row>
    <row r="394" spans="1:1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</row>
    <row r="395" spans="1:14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</row>
    <row r="396" spans="1:14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</row>
  </sheetData>
  <mergeCells count="89">
    <mergeCell ref="B150:C150"/>
    <mergeCell ref="E150:G150"/>
    <mergeCell ref="K150:L150"/>
    <mergeCell ref="B119:C119"/>
    <mergeCell ref="E119:G119"/>
    <mergeCell ref="K119:L119"/>
    <mergeCell ref="B136:C136"/>
    <mergeCell ref="E136:G136"/>
    <mergeCell ref="K136:L136"/>
    <mergeCell ref="B94:C94"/>
    <mergeCell ref="E94:G94"/>
    <mergeCell ref="K94:L94"/>
    <mergeCell ref="B106:C106"/>
    <mergeCell ref="E106:G106"/>
    <mergeCell ref="K106:L106"/>
    <mergeCell ref="B69:C69"/>
    <mergeCell ref="E69:G69"/>
    <mergeCell ref="K69:L69"/>
    <mergeCell ref="B82:C82"/>
    <mergeCell ref="E82:G82"/>
    <mergeCell ref="K82:L82"/>
    <mergeCell ref="B42:C42"/>
    <mergeCell ref="E42:G42"/>
    <mergeCell ref="K42:L42"/>
    <mergeCell ref="B56:C56"/>
    <mergeCell ref="E56:G56"/>
    <mergeCell ref="K56:L56"/>
    <mergeCell ref="B16:C16"/>
    <mergeCell ref="E16:G16"/>
    <mergeCell ref="K16:L16"/>
    <mergeCell ref="B30:C30"/>
    <mergeCell ref="E30:G30"/>
    <mergeCell ref="K30:L30"/>
    <mergeCell ref="B165:C165"/>
    <mergeCell ref="E165:G165"/>
    <mergeCell ref="K165:L165"/>
    <mergeCell ref="B177:C177"/>
    <mergeCell ref="E177:G177"/>
    <mergeCell ref="K177:L177"/>
    <mergeCell ref="B190:C190"/>
    <mergeCell ref="E190:G190"/>
    <mergeCell ref="K190:L190"/>
    <mergeCell ref="B202:C202"/>
    <mergeCell ref="E202:G202"/>
    <mergeCell ref="K202:L202"/>
    <mergeCell ref="B214:C214"/>
    <mergeCell ref="E214:G214"/>
    <mergeCell ref="K214:L214"/>
    <mergeCell ref="B228:C228"/>
    <mergeCell ref="E228:G228"/>
    <mergeCell ref="K228:L228"/>
    <mergeCell ref="B241:C241"/>
    <mergeCell ref="E241:G241"/>
    <mergeCell ref="K241:L241"/>
    <mergeCell ref="B253:C253"/>
    <mergeCell ref="E253:G253"/>
    <mergeCell ref="K253:L253"/>
    <mergeCell ref="K305:L305"/>
    <mergeCell ref="B267:C267"/>
    <mergeCell ref="E267:G267"/>
    <mergeCell ref="K267:L267"/>
    <mergeCell ref="B279:C279"/>
    <mergeCell ref="E279:G279"/>
    <mergeCell ref="K279:L279"/>
    <mergeCell ref="B384:C384"/>
    <mergeCell ref="E384:G384"/>
    <mergeCell ref="K384:L384"/>
    <mergeCell ref="B348:C348"/>
    <mergeCell ref="E348:G348"/>
    <mergeCell ref="K348:L348"/>
    <mergeCell ref="B360:C360"/>
    <mergeCell ref="E360:G360"/>
    <mergeCell ref="K360:L360"/>
    <mergeCell ref="B1:D1"/>
    <mergeCell ref="B17:D17"/>
    <mergeCell ref="B372:C372"/>
    <mergeCell ref="E372:G372"/>
    <mergeCell ref="K372:L372"/>
    <mergeCell ref="B321:C321"/>
    <mergeCell ref="E321:G321"/>
    <mergeCell ref="K321:L321"/>
    <mergeCell ref="B335:C335"/>
    <mergeCell ref="E335:G335"/>
    <mergeCell ref="K335:L335"/>
    <mergeCell ref="B293:C293"/>
    <mergeCell ref="E293:G293"/>
    <mergeCell ref="K293:L293"/>
    <mergeCell ref="B305:C305"/>
    <mergeCell ref="E305:G30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6"/>
  <sheetViews>
    <sheetView workbookViewId="0">
      <selection activeCell="D20" sqref="D20"/>
    </sheetView>
  </sheetViews>
  <sheetFormatPr defaultRowHeight="16.5"/>
  <cols>
    <col min="5" max="5" width="12.5" customWidth="1"/>
    <col min="6" max="6" width="24.125" customWidth="1"/>
    <col min="7" max="7" width="20.5" customWidth="1"/>
    <col min="8" max="8" width="16.5" customWidth="1"/>
    <col min="9" max="9" width="13.375" customWidth="1"/>
    <col min="10" max="10" width="32" customWidth="1"/>
    <col min="11" max="11" width="10.125" customWidth="1"/>
    <col min="13" max="13" width="29.875" customWidth="1"/>
    <col min="16" max="16" width="3.625" customWidth="1"/>
    <col min="17" max="17" width="66.875" customWidth="1"/>
    <col min="18" max="18" width="28.75" customWidth="1"/>
  </cols>
  <sheetData>
    <row r="1" spans="1:19">
      <c r="A1" s="59"/>
      <c r="B1" s="136" t="s">
        <v>125</v>
      </c>
      <c r="C1" s="136"/>
      <c r="D1" s="136"/>
      <c r="E1" s="60"/>
      <c r="F1" s="60"/>
      <c r="G1" s="60"/>
      <c r="H1" s="60"/>
      <c r="I1" s="60"/>
      <c r="J1" s="60"/>
      <c r="K1" s="60"/>
      <c r="L1" s="60"/>
      <c r="M1" s="60"/>
      <c r="N1" s="60"/>
    </row>
    <row r="2" spans="1:19" ht="49.5">
      <c r="A2" s="122" t="s">
        <v>126</v>
      </c>
      <c r="B2" s="122" t="s">
        <v>127</v>
      </c>
      <c r="C2" s="122" t="s">
        <v>53</v>
      </c>
      <c r="D2" s="122" t="s">
        <v>54</v>
      </c>
      <c r="E2" s="64" t="s">
        <v>55</v>
      </c>
      <c r="F2" s="64" t="s">
        <v>128</v>
      </c>
      <c r="G2" s="64" t="s">
        <v>129</v>
      </c>
      <c r="H2" s="64" t="s">
        <v>56</v>
      </c>
      <c r="I2" s="58" t="s">
        <v>57</v>
      </c>
      <c r="J2" s="38" t="s">
        <v>130</v>
      </c>
      <c r="K2" s="51" t="s">
        <v>46</v>
      </c>
      <c r="L2" s="124" t="s">
        <v>174</v>
      </c>
      <c r="M2" s="62"/>
      <c r="N2" s="60"/>
    </row>
    <row r="3" spans="1:19">
      <c r="A3" s="121">
        <v>1</v>
      </c>
      <c r="B3" s="121">
        <v>5</v>
      </c>
      <c r="C3" s="121">
        <v>5</v>
      </c>
      <c r="D3" s="121">
        <v>0.200363790988488</v>
      </c>
      <c r="E3" s="121">
        <v>0.92090334455016598</v>
      </c>
      <c r="F3" s="68">
        <v>-3.3897243937861502E-3</v>
      </c>
      <c r="G3" s="121">
        <v>-0.84831997549230198</v>
      </c>
      <c r="H3">
        <v>0.77540988707495295</v>
      </c>
      <c r="I3" s="65">
        <v>6150800</v>
      </c>
      <c r="J3" s="121">
        <v>-0.11085781662824</v>
      </c>
      <c r="K3" s="117" t="s">
        <v>131</v>
      </c>
      <c r="L3">
        <v>81000</v>
      </c>
      <c r="N3" s="12"/>
      <c r="Q3" s="20" t="s">
        <v>132</v>
      </c>
      <c r="R3" s="121"/>
    </row>
    <row r="4" spans="1:19">
      <c r="A4" s="121">
        <v>2</v>
      </c>
      <c r="B4" s="121">
        <v>5</v>
      </c>
      <c r="C4" s="121">
        <v>5</v>
      </c>
      <c r="D4" s="121">
        <v>0.200363790988488</v>
      </c>
      <c r="E4" s="121">
        <v>0.92090334455016598</v>
      </c>
      <c r="F4" s="68">
        <v>-3.3897243937861502E-3</v>
      </c>
      <c r="G4" s="121">
        <v>-0.84831997549230198</v>
      </c>
      <c r="H4">
        <v>0.77540988707495295</v>
      </c>
      <c r="I4" s="67">
        <v>12355600</v>
      </c>
      <c r="J4" s="121">
        <v>-0.11085781662824</v>
      </c>
      <c r="K4" s="117" t="s">
        <v>20</v>
      </c>
      <c r="L4">
        <v>81000</v>
      </c>
      <c r="N4" s="87"/>
      <c r="Q4" s="21" t="s">
        <v>22</v>
      </c>
      <c r="R4" s="25">
        <v>100</v>
      </c>
    </row>
    <row r="5" spans="1:19">
      <c r="A5" s="121">
        <v>3</v>
      </c>
      <c r="B5" s="121">
        <v>5</v>
      </c>
      <c r="C5" s="121">
        <v>5</v>
      </c>
      <c r="D5" s="121">
        <v>0.200363790988488</v>
      </c>
      <c r="E5" s="121">
        <v>0.92090334455016598</v>
      </c>
      <c r="F5" s="68">
        <v>-3.3897243937861502E-3</v>
      </c>
      <c r="G5" s="121">
        <v>-0.84831997549230198</v>
      </c>
      <c r="H5">
        <v>0.77540988707495295</v>
      </c>
      <c r="I5" s="67">
        <v>16024800</v>
      </c>
      <c r="J5" s="121">
        <v>-0.11085781662824</v>
      </c>
      <c r="K5" s="117" t="s">
        <v>20</v>
      </c>
      <c r="L5">
        <v>81000</v>
      </c>
      <c r="N5" s="12"/>
      <c r="Q5" s="24" t="s">
        <v>133</v>
      </c>
      <c r="R5" s="26">
        <v>30000000</v>
      </c>
    </row>
    <row r="6" spans="1:19">
      <c r="A6" s="121">
        <v>4</v>
      </c>
      <c r="B6" s="121">
        <v>5</v>
      </c>
      <c r="C6" s="121">
        <v>5</v>
      </c>
      <c r="D6" s="121">
        <v>0.200363790988488</v>
      </c>
      <c r="E6" s="121">
        <v>0.92090334455016598</v>
      </c>
      <c r="F6" s="68">
        <v>-3.3897243937861502E-3</v>
      </c>
      <c r="G6" s="121">
        <v>-0.84831997549230198</v>
      </c>
      <c r="H6">
        <v>0.77540988707495295</v>
      </c>
      <c r="I6" s="67">
        <v>19538800</v>
      </c>
      <c r="J6" s="121">
        <v>-0.11085781662824</v>
      </c>
      <c r="K6" s="117" t="s">
        <v>134</v>
      </c>
      <c r="L6">
        <v>81000</v>
      </c>
      <c r="N6" s="12"/>
      <c r="Q6" s="24" t="s">
        <v>135</v>
      </c>
      <c r="R6" s="29" t="s">
        <v>136</v>
      </c>
    </row>
    <row r="7" spans="1:19">
      <c r="A7" s="121">
        <v>5</v>
      </c>
      <c r="B7" s="121">
        <v>5</v>
      </c>
      <c r="C7" s="121">
        <v>5</v>
      </c>
      <c r="D7" s="121">
        <v>0.200363790988488</v>
      </c>
      <c r="E7" s="121">
        <v>0.92090334455016598</v>
      </c>
      <c r="F7" s="68">
        <v>-3.3897243937861502E-3</v>
      </c>
      <c r="G7" s="121">
        <v>-0.84831997549230198</v>
      </c>
      <c r="H7">
        <v>0.77540988707495295</v>
      </c>
      <c r="I7" s="67">
        <v>23265600</v>
      </c>
      <c r="J7" s="121">
        <v>-0.11085781662824</v>
      </c>
      <c r="K7" s="117" t="s">
        <v>134</v>
      </c>
      <c r="L7">
        <v>81000</v>
      </c>
      <c r="N7" s="12"/>
      <c r="Q7" s="24" t="s">
        <v>25</v>
      </c>
      <c r="R7" s="26">
        <v>1000</v>
      </c>
    </row>
    <row r="8" spans="1:19">
      <c r="A8" s="121">
        <v>6</v>
      </c>
      <c r="B8" s="121">
        <v>5</v>
      </c>
      <c r="C8" s="121">
        <v>5</v>
      </c>
      <c r="D8" s="121">
        <v>0.200363790988488</v>
      </c>
      <c r="E8" s="121">
        <v>0.92090334455016598</v>
      </c>
      <c r="F8" s="68">
        <v>-3.3897243937861502E-3</v>
      </c>
      <c r="G8" s="121">
        <v>-0.84831997549230198</v>
      </c>
      <c r="H8">
        <v>0.77540988707495295</v>
      </c>
      <c r="I8" s="67">
        <v>27075600</v>
      </c>
      <c r="J8" s="121">
        <v>-0.11085781662824</v>
      </c>
      <c r="K8" s="117" t="s">
        <v>137</v>
      </c>
      <c r="L8">
        <v>81000</v>
      </c>
      <c r="N8" s="12"/>
      <c r="Q8" s="24" t="s">
        <v>138</v>
      </c>
      <c r="R8" s="29" t="s">
        <v>139</v>
      </c>
    </row>
    <row r="9" spans="1:19">
      <c r="A9" s="121">
        <v>7</v>
      </c>
      <c r="B9" s="121">
        <v>5</v>
      </c>
      <c r="C9" s="121">
        <v>5</v>
      </c>
      <c r="D9" s="121">
        <v>0.200363790988488</v>
      </c>
      <c r="E9" s="121">
        <v>0.92090334455016598</v>
      </c>
      <c r="F9" s="68">
        <v>-3.3897243937861502E-3</v>
      </c>
      <c r="G9" s="121">
        <v>-0.84831997549230198</v>
      </c>
      <c r="H9">
        <v>0.77540988707495295</v>
      </c>
      <c r="I9" s="67">
        <v>30745600</v>
      </c>
      <c r="J9" s="121">
        <v>-0.11085781662824</v>
      </c>
      <c r="K9" s="117" t="s">
        <v>134</v>
      </c>
      <c r="L9">
        <v>81000</v>
      </c>
      <c r="N9" s="12"/>
      <c r="Q9" s="24" t="s">
        <v>140</v>
      </c>
      <c r="R9" s="29" t="s">
        <v>28</v>
      </c>
    </row>
    <row r="10" spans="1:19">
      <c r="A10" s="121"/>
      <c r="B10" s="121"/>
      <c r="C10" s="121"/>
      <c r="D10" s="121"/>
      <c r="E10" s="121"/>
      <c r="F10" s="68"/>
      <c r="G10" s="121"/>
      <c r="I10" s="67"/>
      <c r="J10" s="121"/>
      <c r="K10" s="12"/>
      <c r="L10" s="66"/>
      <c r="N10" s="12"/>
      <c r="Q10" s="24" t="s">
        <v>141</v>
      </c>
      <c r="R10" s="29" t="s">
        <v>142</v>
      </c>
    </row>
    <row r="11" spans="1:19">
      <c r="A11" s="121"/>
      <c r="B11" s="121"/>
      <c r="C11" s="121"/>
      <c r="D11" s="121"/>
      <c r="E11" s="121"/>
      <c r="F11" s="121"/>
      <c r="G11" s="121"/>
      <c r="H11" s="121"/>
      <c r="I11" s="12"/>
      <c r="J11" s="12"/>
      <c r="K11" s="12"/>
      <c r="L11" s="12"/>
      <c r="M11" s="12"/>
      <c r="N11" s="12"/>
      <c r="Q11" s="24" t="s">
        <v>143</v>
      </c>
      <c r="R11" s="26">
        <v>0.4</v>
      </c>
    </row>
    <row r="12" spans="1:19">
      <c r="A12" s="121"/>
      <c r="B12" s="122" t="s">
        <v>62</v>
      </c>
      <c r="C12" s="122"/>
      <c r="D12" s="122"/>
      <c r="E12" s="121"/>
      <c r="F12" s="121"/>
      <c r="G12" s="121"/>
      <c r="H12" s="121"/>
      <c r="I12" s="58"/>
      <c r="J12" s="30"/>
      <c r="K12" s="123"/>
      <c r="L12" s="12"/>
      <c r="M12" s="12"/>
      <c r="N12" s="123"/>
      <c r="Q12" s="24"/>
      <c r="R12" s="26"/>
    </row>
    <row r="13" spans="1:19" ht="49.5">
      <c r="A13" s="122" t="s">
        <v>144</v>
      </c>
      <c r="B13" s="122" t="s">
        <v>145</v>
      </c>
      <c r="C13" s="122" t="s">
        <v>146</v>
      </c>
      <c r="D13" s="122" t="s">
        <v>147</v>
      </c>
      <c r="E13" s="64" t="s">
        <v>148</v>
      </c>
      <c r="F13" s="64" t="s">
        <v>149</v>
      </c>
      <c r="G13" s="64" t="s">
        <v>150</v>
      </c>
      <c r="H13" s="64" t="s">
        <v>151</v>
      </c>
      <c r="I13" s="69" t="s">
        <v>152</v>
      </c>
      <c r="J13" s="38" t="s">
        <v>153</v>
      </c>
      <c r="K13" s="51" t="s">
        <v>154</v>
      </c>
      <c r="L13" s="60"/>
      <c r="M13" s="12"/>
      <c r="N13" s="123"/>
      <c r="Q13" s="75" t="s">
        <v>155</v>
      </c>
      <c r="R13" s="26"/>
    </row>
    <row r="14" spans="1:19">
      <c r="A14" s="121">
        <v>1</v>
      </c>
      <c r="B14" s="121">
        <v>5</v>
      </c>
      <c r="C14" s="121">
        <v>5</v>
      </c>
      <c r="D14" s="121">
        <v>0.200363790988488</v>
      </c>
      <c r="E14" s="121">
        <v>0.92090334455016598</v>
      </c>
      <c r="F14" s="121">
        <v>-3.3897243937861502E-3</v>
      </c>
      <c r="G14" s="121">
        <v>-0.84831997549230198</v>
      </c>
      <c r="H14" s="121">
        <v>0.77540988707495295</v>
      </c>
      <c r="I14" s="65">
        <v>6150800</v>
      </c>
      <c r="J14" s="121">
        <v>-0.11085781662824</v>
      </c>
      <c r="K14" s="117" t="s">
        <v>134</v>
      </c>
      <c r="L14" s="60"/>
      <c r="M14" s="12"/>
      <c r="N14" s="123"/>
      <c r="Q14" s="24" t="s">
        <v>156</v>
      </c>
      <c r="R14" s="26" t="s">
        <v>157</v>
      </c>
    </row>
    <row r="15" spans="1:19">
      <c r="A15" s="121">
        <v>2</v>
      </c>
      <c r="B15" s="121">
        <v>5</v>
      </c>
      <c r="C15" s="121">
        <v>5</v>
      </c>
      <c r="D15" s="121">
        <v>0.200363790988488</v>
      </c>
      <c r="E15" s="121">
        <v>0.92090334455016598</v>
      </c>
      <c r="F15" s="121">
        <v>-3.3897243937861502E-3</v>
      </c>
      <c r="G15" s="121">
        <v>-0.84831997549230198</v>
      </c>
      <c r="H15" s="121">
        <v>0.77540988707495295</v>
      </c>
      <c r="I15" s="67">
        <v>12355600</v>
      </c>
      <c r="J15" s="121">
        <v>-0.11085781662824</v>
      </c>
      <c r="K15" s="117" t="s">
        <v>134</v>
      </c>
      <c r="L15" s="60"/>
      <c r="M15" s="12"/>
      <c r="N15" s="12"/>
      <c r="Q15" s="24" t="s">
        <v>158</v>
      </c>
      <c r="R15" s="26" t="s">
        <v>159</v>
      </c>
    </row>
    <row r="16" spans="1:19">
      <c r="A16" s="121">
        <v>3</v>
      </c>
      <c r="B16" s="121">
        <v>5</v>
      </c>
      <c r="C16" s="121">
        <v>5</v>
      </c>
      <c r="D16" s="121">
        <v>0.200363790988488</v>
      </c>
      <c r="E16" s="121">
        <v>0.92090334455016598</v>
      </c>
      <c r="F16" s="68">
        <v>-3.3897243937861502E-3</v>
      </c>
      <c r="G16" s="121">
        <v>-0.84831997549230198</v>
      </c>
      <c r="H16" s="121">
        <v>0.77540988707495295</v>
      </c>
      <c r="I16" s="67">
        <v>16024800</v>
      </c>
      <c r="J16" s="121">
        <v>-0.11085781662824</v>
      </c>
      <c r="K16" s="117" t="s">
        <v>134</v>
      </c>
      <c r="L16" s="12"/>
      <c r="M16" s="12"/>
      <c r="N16" s="12"/>
      <c r="Q16" s="83"/>
      <c r="R16" s="82"/>
      <c r="S16" s="83"/>
    </row>
    <row r="17" spans="1:19">
      <c r="A17" s="121">
        <v>4</v>
      </c>
      <c r="B17" s="121">
        <v>5</v>
      </c>
      <c r="C17" s="121">
        <v>5</v>
      </c>
      <c r="D17" s="121">
        <v>0.200363790988488</v>
      </c>
      <c r="E17" s="121">
        <v>0.92090334455016598</v>
      </c>
      <c r="F17" s="68">
        <v>-3.3897243937861502E-3</v>
      </c>
      <c r="G17" s="121">
        <v>-0.84831997549230198</v>
      </c>
      <c r="H17" s="121">
        <v>0.77540988707495295</v>
      </c>
      <c r="I17" s="67">
        <v>19538800</v>
      </c>
      <c r="J17" s="121">
        <v>-0.11085781662824</v>
      </c>
      <c r="K17" s="117" t="s">
        <v>160</v>
      </c>
      <c r="L17" s="123"/>
      <c r="M17" s="12"/>
      <c r="Q17" s="79" t="s">
        <v>161</v>
      </c>
      <c r="R17" s="85" t="s">
        <v>162</v>
      </c>
      <c r="S17" s="30" t="s">
        <v>163</v>
      </c>
    </row>
    <row r="18" spans="1:19">
      <c r="A18" s="121">
        <v>5</v>
      </c>
      <c r="B18" s="121">
        <v>5</v>
      </c>
      <c r="C18" s="121">
        <v>5</v>
      </c>
      <c r="D18" s="121">
        <v>0.200363790988488</v>
      </c>
      <c r="E18" s="121">
        <v>0.92090334455016598</v>
      </c>
      <c r="F18" s="68">
        <v>-3.3897243937861502E-3</v>
      </c>
      <c r="G18" s="121">
        <v>-0.84831997549230198</v>
      </c>
      <c r="H18" s="121">
        <v>0.77540988707495295</v>
      </c>
      <c r="I18" s="67">
        <v>23265600</v>
      </c>
      <c r="J18" s="121">
        <v>-0.11085781662824</v>
      </c>
      <c r="K18" s="117" t="s">
        <v>131</v>
      </c>
      <c r="L18" s="123"/>
      <c r="M18" s="12"/>
      <c r="N18" s="12"/>
      <c r="O18" s="121"/>
      <c r="Q18" s="24"/>
      <c r="R18" s="23"/>
    </row>
    <row r="19" spans="1:19">
      <c r="A19" s="121">
        <v>6</v>
      </c>
      <c r="B19" s="121">
        <v>5</v>
      </c>
      <c r="C19" s="121">
        <v>5</v>
      </c>
      <c r="D19" s="121">
        <v>0.200363790988488</v>
      </c>
      <c r="E19" s="121">
        <v>0.92090334455016598</v>
      </c>
      <c r="F19" s="68">
        <v>-3.3897243937861502E-3</v>
      </c>
      <c r="G19" s="121">
        <v>-0.84831997549230198</v>
      </c>
      <c r="H19" s="121">
        <v>0.77540988707495295</v>
      </c>
      <c r="I19" s="67">
        <v>27075600</v>
      </c>
      <c r="J19" s="121">
        <v>-0.11085781662824</v>
      </c>
      <c r="K19" s="117" t="s">
        <v>134</v>
      </c>
      <c r="L19" s="123"/>
      <c r="M19" s="88"/>
      <c r="N19" s="88"/>
      <c r="Q19" s="75" t="s">
        <v>164</v>
      </c>
      <c r="R19" s="84"/>
    </row>
    <row r="20" spans="1:19">
      <c r="A20" s="121">
        <v>7</v>
      </c>
      <c r="B20" s="121">
        <v>8</v>
      </c>
      <c r="C20" s="121">
        <v>4</v>
      </c>
      <c r="D20" s="121">
        <v>0.25164975238874798</v>
      </c>
      <c r="E20" s="121">
        <v>0.89780553179659695</v>
      </c>
      <c r="F20" s="68">
        <v>-5.8219034833317796E-4</v>
      </c>
      <c r="G20" s="121">
        <v>-0.39137154955929498</v>
      </c>
      <c r="H20" s="121">
        <v>0.75625216296165598</v>
      </c>
      <c r="I20" s="67">
        <v>30745600</v>
      </c>
      <c r="J20" s="121">
        <v>0.55208425285803697</v>
      </c>
      <c r="K20" s="117" t="s">
        <v>165</v>
      </c>
      <c r="L20" s="123"/>
      <c r="M20" s="12"/>
      <c r="N20" s="12"/>
      <c r="Q20" s="24" t="s">
        <v>166</v>
      </c>
      <c r="R20" s="26" t="s">
        <v>157</v>
      </c>
    </row>
    <row r="21" spans="1:19">
      <c r="A21" s="121"/>
      <c r="B21" s="121"/>
      <c r="C21" s="121"/>
      <c r="D21" s="121"/>
      <c r="E21" s="121"/>
      <c r="F21" s="68"/>
      <c r="G21" s="121"/>
      <c r="H21" s="121"/>
      <c r="I21" s="67"/>
      <c r="J21" s="121"/>
      <c r="K21" s="60"/>
      <c r="L21" s="123"/>
      <c r="M21" s="12"/>
      <c r="N21" s="12"/>
      <c r="Q21" s="24"/>
      <c r="R21" s="26"/>
    </row>
    <row r="22" spans="1:19">
      <c r="A22" s="121"/>
      <c r="B22" s="121"/>
      <c r="C22" s="121"/>
      <c r="D22" s="121"/>
      <c r="E22" s="121"/>
      <c r="F22" s="121"/>
      <c r="G22" s="121"/>
      <c r="H22" s="121"/>
      <c r="I22" s="67"/>
      <c r="J22" s="30"/>
      <c r="K22" s="60"/>
      <c r="L22" s="123"/>
      <c r="M22" s="12"/>
      <c r="N22" s="12"/>
      <c r="Q22" s="75" t="s">
        <v>167</v>
      </c>
      <c r="R22" s="26"/>
    </row>
    <row r="23" spans="1:19">
      <c r="A23" s="60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123"/>
      <c r="M23" s="60"/>
      <c r="N23" s="123"/>
      <c r="Q23" s="24" t="s">
        <v>168</v>
      </c>
      <c r="R23" s="26">
        <v>200</v>
      </c>
    </row>
    <row r="24" spans="1:19">
      <c r="A24" s="59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123"/>
      <c r="M24" s="60"/>
      <c r="N24" s="123"/>
      <c r="Q24" s="27" t="s">
        <v>169</v>
      </c>
      <c r="R24" s="28">
        <v>1</v>
      </c>
    </row>
    <row r="25" spans="1:19">
      <c r="A25" s="122" t="s">
        <v>144</v>
      </c>
      <c r="B25" s="122" t="s">
        <v>170</v>
      </c>
      <c r="C25" s="122"/>
      <c r="D25" s="123"/>
      <c r="E25" s="123"/>
      <c r="F25" s="123"/>
      <c r="G25" s="123"/>
      <c r="H25" s="123"/>
      <c r="I25" s="60"/>
      <c r="J25" s="60"/>
      <c r="K25" s="12"/>
      <c r="L25" s="123"/>
      <c r="M25" s="60"/>
      <c r="N25" s="123"/>
    </row>
    <row r="26" spans="1:19">
      <c r="A26" s="121">
        <v>1</v>
      </c>
      <c r="B26" s="60">
        <v>6</v>
      </c>
      <c r="C26" s="60">
        <v>8</v>
      </c>
      <c r="D26" s="60"/>
      <c r="E26" s="123"/>
      <c r="F26" s="123"/>
      <c r="G26" s="123"/>
      <c r="H26" s="123"/>
      <c r="I26" s="62"/>
      <c r="J26" s="60"/>
      <c r="K26" s="123"/>
      <c r="L26" s="123"/>
      <c r="M26" s="63"/>
      <c r="N26" s="123"/>
    </row>
    <row r="27" spans="1:19">
      <c r="A27" s="121">
        <v>2</v>
      </c>
      <c r="B27" s="60">
        <v>8</v>
      </c>
      <c r="C27" s="60">
        <v>6</v>
      </c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</row>
    <row r="28" spans="1:19">
      <c r="A28" s="121">
        <v>3</v>
      </c>
      <c r="B28" s="60">
        <v>10</v>
      </c>
      <c r="C28" s="60">
        <v>3</v>
      </c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Q28" t="s">
        <v>171</v>
      </c>
    </row>
    <row r="29" spans="1:19">
      <c r="A29" s="121">
        <v>4</v>
      </c>
      <c r="B29" s="60">
        <v>9</v>
      </c>
      <c r="C29" s="60">
        <v>3</v>
      </c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Q29" t="s">
        <v>172</v>
      </c>
    </row>
    <row r="30" spans="1:19">
      <c r="A30" s="121">
        <v>5</v>
      </c>
      <c r="B30" s="60">
        <v>12</v>
      </c>
      <c r="C30" s="60">
        <v>3</v>
      </c>
      <c r="D30" s="60"/>
      <c r="E30" s="60"/>
      <c r="F30" s="60"/>
      <c r="G30" s="60"/>
      <c r="H30" s="60"/>
      <c r="I30" s="60"/>
      <c r="J30" s="60"/>
      <c r="K30" s="60"/>
      <c r="L30" s="12"/>
      <c r="M30" s="60"/>
      <c r="N30" s="60"/>
      <c r="Q30" t="s">
        <v>173</v>
      </c>
    </row>
    <row r="31" spans="1:19">
      <c r="A31" s="121">
        <v>6</v>
      </c>
      <c r="B31" s="60">
        <v>13</v>
      </c>
      <c r="C31" s="60">
        <v>0</v>
      </c>
      <c r="D31" s="60"/>
      <c r="E31" s="60"/>
      <c r="F31" s="60"/>
      <c r="G31" s="60"/>
      <c r="H31" s="60"/>
      <c r="I31" s="60"/>
      <c r="J31" s="60"/>
      <c r="K31" s="60"/>
      <c r="L31" s="123"/>
      <c r="M31" s="62"/>
      <c r="N31" s="123"/>
    </row>
    <row r="32" spans="1:19">
      <c r="A32" s="121">
        <v>7</v>
      </c>
      <c r="B32" s="60">
        <v>16</v>
      </c>
      <c r="C32" s="60">
        <v>0</v>
      </c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</row>
    <row r="33" spans="1:14">
      <c r="A33" s="121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</row>
    <row r="34" spans="1:14">
      <c r="A34" s="121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</row>
    <row r="35" spans="1:14">
      <c r="A35" s="121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</row>
    <row r="36" spans="1:14">
      <c r="A36" s="121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</row>
    <row r="37" spans="1:14">
      <c r="A37" s="121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</row>
    <row r="38" spans="1:14">
      <c r="A38" s="121"/>
      <c r="B38" s="121"/>
      <c r="C38" s="121"/>
      <c r="D38" s="60"/>
      <c r="E38" s="60"/>
      <c r="F38" s="60"/>
      <c r="G38" s="60"/>
      <c r="H38" s="60"/>
      <c r="I38" s="60"/>
      <c r="J38" s="60"/>
      <c r="K38" s="60"/>
      <c r="L38" s="60"/>
      <c r="M38" s="63"/>
      <c r="N38" s="60"/>
    </row>
    <row r="39" spans="1:14">
      <c r="A39" s="121"/>
      <c r="B39" s="121"/>
      <c r="C39" s="121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</row>
    <row r="40" spans="1:14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</row>
    <row r="41" spans="1:14">
      <c r="A41" s="59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</row>
    <row r="42" spans="1:14">
      <c r="A42" s="60"/>
      <c r="B42" s="137"/>
      <c r="C42" s="137"/>
      <c r="D42" s="123"/>
      <c r="E42" s="137"/>
      <c r="F42" s="137"/>
      <c r="G42" s="137"/>
      <c r="H42" s="123"/>
      <c r="I42" s="60"/>
      <c r="J42" s="60"/>
      <c r="K42" s="137"/>
      <c r="L42" s="137"/>
      <c r="M42" s="60"/>
      <c r="N42" s="60"/>
    </row>
    <row r="43" spans="1:14">
      <c r="A43" s="123"/>
      <c r="B43" s="123"/>
      <c r="C43" s="123"/>
      <c r="D43" s="60"/>
      <c r="E43" s="123"/>
      <c r="F43" s="123"/>
      <c r="G43" s="123"/>
      <c r="H43" s="123"/>
      <c r="I43" s="62"/>
      <c r="J43" s="60"/>
      <c r="K43" s="123"/>
      <c r="L43" s="123"/>
      <c r="M43" s="62"/>
      <c r="N43" s="123"/>
    </row>
    <row r="44" spans="1:14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</row>
    <row r="45" spans="1:14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</row>
    <row r="46" spans="1:14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</row>
    <row r="47" spans="1:14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</row>
    <row r="48" spans="1:14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</row>
    <row r="49" spans="1:14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</row>
    <row r="50" spans="1:14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</row>
    <row r="51" spans="1:14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</row>
    <row r="52" spans="1:14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3"/>
      <c r="N52" s="60"/>
    </row>
    <row r="53" spans="1:14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</row>
    <row r="54" spans="1:14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</row>
    <row r="55" spans="1:14">
      <c r="A55" s="59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</row>
    <row r="56" spans="1:14">
      <c r="A56" s="60"/>
      <c r="B56" s="137"/>
      <c r="C56" s="137"/>
      <c r="D56" s="123"/>
      <c r="E56" s="137"/>
      <c r="F56" s="137"/>
      <c r="G56" s="137"/>
      <c r="H56" s="123"/>
      <c r="I56" s="60"/>
      <c r="J56" s="60"/>
      <c r="K56" s="137"/>
      <c r="L56" s="137"/>
      <c r="M56" s="60"/>
      <c r="N56" s="60"/>
    </row>
    <row r="57" spans="1:14">
      <c r="A57" s="123"/>
      <c r="B57" s="123"/>
      <c r="C57" s="123"/>
      <c r="D57" s="60"/>
      <c r="E57" s="123"/>
      <c r="F57" s="123"/>
      <c r="G57" s="123"/>
      <c r="H57" s="123"/>
      <c r="I57" s="62"/>
      <c r="J57" s="60"/>
      <c r="K57" s="123"/>
      <c r="L57" s="123"/>
      <c r="M57" s="62"/>
      <c r="N57" s="123"/>
    </row>
    <row r="58" spans="1:14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</row>
    <row r="59" spans="1:14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</row>
    <row r="60" spans="1:14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</row>
    <row r="61" spans="1:14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</row>
    <row r="62" spans="1:14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</row>
    <row r="63" spans="1:14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</row>
    <row r="64" spans="1:14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</row>
    <row r="65" spans="1:14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3"/>
      <c r="N65" s="60"/>
    </row>
    <row r="66" spans="1:14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</row>
    <row r="67" spans="1:14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</row>
    <row r="68" spans="1:14">
      <c r="A68" s="59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</row>
    <row r="69" spans="1:14">
      <c r="A69" s="60"/>
      <c r="B69" s="137"/>
      <c r="C69" s="137"/>
      <c r="D69" s="123"/>
      <c r="E69" s="137"/>
      <c r="F69" s="137"/>
      <c r="G69" s="137"/>
      <c r="H69" s="123"/>
      <c r="I69" s="60"/>
      <c r="J69" s="60"/>
      <c r="K69" s="137"/>
      <c r="L69" s="137"/>
      <c r="M69" s="60"/>
      <c r="N69" s="60"/>
    </row>
    <row r="70" spans="1:14">
      <c r="A70" s="123"/>
      <c r="B70" s="123"/>
      <c r="C70" s="123"/>
      <c r="D70" s="60"/>
      <c r="E70" s="123"/>
      <c r="F70" s="123"/>
      <c r="G70" s="123"/>
      <c r="H70" s="123"/>
      <c r="I70" s="62"/>
      <c r="J70" s="60"/>
      <c r="K70" s="123"/>
      <c r="L70" s="123"/>
      <c r="M70" s="62"/>
      <c r="N70" s="123"/>
    </row>
    <row r="71" spans="1:14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</row>
    <row r="72" spans="1:14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</row>
    <row r="73" spans="1:14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</row>
    <row r="74" spans="1:14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</row>
    <row r="75" spans="1:14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</row>
    <row r="76" spans="1:14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</row>
    <row r="77" spans="1:14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</row>
    <row r="78" spans="1:14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3"/>
      <c r="N78" s="60"/>
    </row>
    <row r="79" spans="1:14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</row>
    <row r="80" spans="1:14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</row>
    <row r="81" spans="1:14">
      <c r="A81" s="59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</row>
    <row r="82" spans="1:14">
      <c r="A82" s="60"/>
      <c r="B82" s="137"/>
      <c r="C82" s="137"/>
      <c r="D82" s="123"/>
      <c r="E82" s="137"/>
      <c r="F82" s="137"/>
      <c r="G82" s="137"/>
      <c r="H82" s="123"/>
      <c r="I82" s="60"/>
      <c r="J82" s="60"/>
      <c r="K82" s="137"/>
      <c r="L82" s="137"/>
      <c r="M82" s="60"/>
      <c r="N82" s="60"/>
    </row>
    <row r="83" spans="1:14">
      <c r="A83" s="123"/>
      <c r="B83" s="123"/>
      <c r="C83" s="123"/>
      <c r="D83" s="60"/>
      <c r="E83" s="123"/>
      <c r="F83" s="123"/>
      <c r="G83" s="123"/>
      <c r="H83" s="123"/>
      <c r="I83" s="62"/>
      <c r="J83" s="60"/>
      <c r="K83" s="123"/>
      <c r="L83" s="123"/>
      <c r="M83" s="62"/>
      <c r="N83" s="123"/>
    </row>
    <row r="84" spans="1:14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</row>
    <row r="85" spans="1:14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</row>
    <row r="86" spans="1:14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</row>
    <row r="87" spans="1:14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</row>
    <row r="88" spans="1:14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</row>
    <row r="89" spans="1:14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</row>
    <row r="90" spans="1:14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3"/>
      <c r="N90" s="60"/>
    </row>
    <row r="91" spans="1:14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</row>
    <row r="92" spans="1:14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</row>
    <row r="93" spans="1:14">
      <c r="A93" s="59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</row>
    <row r="94" spans="1:14">
      <c r="A94" s="60"/>
      <c r="B94" s="137"/>
      <c r="C94" s="137"/>
      <c r="D94" s="123"/>
      <c r="E94" s="137"/>
      <c r="F94" s="137"/>
      <c r="G94" s="137"/>
      <c r="H94" s="123"/>
      <c r="I94" s="60"/>
      <c r="J94" s="60"/>
      <c r="K94" s="137"/>
      <c r="L94" s="137"/>
      <c r="M94" s="60"/>
      <c r="N94" s="60"/>
    </row>
    <row r="95" spans="1:14">
      <c r="A95" s="123"/>
      <c r="B95" s="123"/>
      <c r="C95" s="123"/>
      <c r="D95" s="60"/>
      <c r="E95" s="123"/>
      <c r="F95" s="123"/>
      <c r="G95" s="123"/>
      <c r="H95" s="123"/>
      <c r="I95" s="62"/>
      <c r="J95" s="60"/>
      <c r="K95" s="123"/>
      <c r="L95" s="123"/>
      <c r="M95" s="62"/>
      <c r="N95" s="123"/>
    </row>
    <row r="96" spans="1:14">
      <c r="A96" s="123"/>
      <c r="B96" s="123"/>
      <c r="C96" s="123"/>
      <c r="D96" s="123"/>
      <c r="E96" s="123"/>
      <c r="F96" s="123"/>
      <c r="G96" s="123"/>
      <c r="H96" s="123"/>
      <c r="I96" s="123"/>
      <c r="J96" s="123"/>
      <c r="K96" s="123"/>
      <c r="L96" s="123"/>
      <c r="M96" s="123"/>
      <c r="N96" s="123"/>
    </row>
    <row r="97" spans="1:14">
      <c r="A97" s="123"/>
      <c r="B97" s="123"/>
      <c r="C97" s="123"/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</row>
    <row r="98" spans="1:14">
      <c r="A98" s="123"/>
      <c r="B98" s="123"/>
      <c r="C98" s="123"/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</row>
    <row r="99" spans="1:14">
      <c r="A99" s="123"/>
      <c r="B99" s="123"/>
      <c r="C99" s="123"/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</row>
    <row r="100" spans="1:14">
      <c r="A100" s="123"/>
      <c r="B100" s="123"/>
      <c r="C100" s="123"/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</row>
    <row r="101" spans="1:14">
      <c r="A101" s="123"/>
      <c r="B101" s="123"/>
      <c r="C101" s="123"/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</row>
    <row r="102" spans="1:14">
      <c r="A102" s="123"/>
      <c r="B102" s="123"/>
      <c r="C102" s="123"/>
      <c r="D102" s="123"/>
      <c r="E102" s="123"/>
      <c r="F102" s="123"/>
      <c r="G102" s="123"/>
      <c r="H102" s="123"/>
      <c r="I102" s="123"/>
      <c r="J102" s="123"/>
      <c r="K102" s="123"/>
      <c r="L102" s="123"/>
      <c r="M102" s="63"/>
      <c r="N102" s="123"/>
    </row>
    <row r="103" spans="1:14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</row>
    <row r="104" spans="1:14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</row>
    <row r="105" spans="1:14">
      <c r="A105" s="59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</row>
    <row r="106" spans="1:14">
      <c r="A106" s="60"/>
      <c r="B106" s="137"/>
      <c r="C106" s="137"/>
      <c r="D106" s="123"/>
      <c r="E106" s="137"/>
      <c r="F106" s="137"/>
      <c r="G106" s="137"/>
      <c r="H106" s="123"/>
      <c r="I106" s="60"/>
      <c r="J106" s="60"/>
      <c r="K106" s="137"/>
      <c r="L106" s="137"/>
      <c r="M106" s="60"/>
      <c r="N106" s="60"/>
    </row>
    <row r="107" spans="1:14">
      <c r="A107" s="123"/>
      <c r="B107" s="123"/>
      <c r="C107" s="123"/>
      <c r="D107" s="60"/>
      <c r="E107" s="123"/>
      <c r="F107" s="123"/>
      <c r="G107" s="123"/>
      <c r="H107" s="123"/>
      <c r="I107" s="62"/>
      <c r="J107" s="60"/>
      <c r="K107" s="123"/>
      <c r="L107" s="123"/>
      <c r="M107" s="62"/>
      <c r="N107" s="123"/>
    </row>
    <row r="108" spans="1:14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</row>
    <row r="109" spans="1:14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</row>
    <row r="110" spans="1:14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</row>
    <row r="111" spans="1:14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</row>
    <row r="112" spans="1:14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</row>
    <row r="113" spans="1:14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</row>
    <row r="114" spans="1:14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</row>
    <row r="115" spans="1:14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3"/>
      <c r="N115" s="60"/>
    </row>
    <row r="116" spans="1:14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</row>
    <row r="117" spans="1:14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</row>
    <row r="118" spans="1:14">
      <c r="A118" s="59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</row>
    <row r="119" spans="1:14">
      <c r="A119" s="60"/>
      <c r="B119" s="137"/>
      <c r="C119" s="137"/>
      <c r="D119" s="123"/>
      <c r="E119" s="137"/>
      <c r="F119" s="137"/>
      <c r="G119" s="137"/>
      <c r="H119" s="123"/>
      <c r="I119" s="60"/>
      <c r="J119" s="60"/>
      <c r="K119" s="137"/>
      <c r="L119" s="137"/>
      <c r="M119" s="60"/>
      <c r="N119" s="60"/>
    </row>
    <row r="120" spans="1:14">
      <c r="A120" s="123"/>
      <c r="B120" s="123"/>
      <c r="C120" s="123"/>
      <c r="D120" s="60"/>
      <c r="E120" s="123"/>
      <c r="F120" s="123"/>
      <c r="G120" s="123"/>
      <c r="H120" s="123"/>
      <c r="I120" s="62"/>
      <c r="J120" s="60"/>
      <c r="K120" s="123"/>
      <c r="L120" s="123"/>
      <c r="M120" s="62"/>
      <c r="N120" s="123"/>
    </row>
    <row r="121" spans="1:14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</row>
    <row r="122" spans="1:14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</row>
    <row r="123" spans="1:14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</row>
    <row r="124" spans="1:14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</row>
    <row r="125" spans="1:14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</row>
    <row r="126" spans="1:14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</row>
    <row r="127" spans="1:14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</row>
    <row r="128" spans="1:14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</row>
    <row r="129" spans="1:14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</row>
    <row r="130" spans="1:14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</row>
    <row r="131" spans="1:14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</row>
    <row r="132" spans="1:14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3"/>
      <c r="N132" s="60"/>
    </row>
    <row r="133" spans="1:14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</row>
    <row r="134" spans="1:14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</row>
    <row r="135" spans="1:14">
      <c r="A135" s="59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</row>
    <row r="136" spans="1:14">
      <c r="A136" s="60"/>
      <c r="B136" s="137"/>
      <c r="C136" s="137"/>
      <c r="D136" s="123"/>
      <c r="E136" s="137"/>
      <c r="F136" s="137"/>
      <c r="G136" s="137"/>
      <c r="H136" s="123"/>
      <c r="I136" s="60"/>
      <c r="J136" s="60"/>
      <c r="K136" s="137"/>
      <c r="L136" s="137"/>
      <c r="M136" s="60"/>
      <c r="N136" s="60"/>
    </row>
    <row r="137" spans="1:14">
      <c r="A137" s="123"/>
      <c r="B137" s="123"/>
      <c r="C137" s="123"/>
      <c r="D137" s="60"/>
      <c r="E137" s="123"/>
      <c r="F137" s="123"/>
      <c r="G137" s="123"/>
      <c r="H137" s="123"/>
      <c r="I137" s="62"/>
      <c r="J137" s="60"/>
      <c r="K137" s="123"/>
      <c r="L137" s="123"/>
      <c r="M137" s="62"/>
      <c r="N137" s="123"/>
    </row>
    <row r="138" spans="1:14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</row>
    <row r="139" spans="1:14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</row>
    <row r="140" spans="1:14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</row>
    <row r="141" spans="1:14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</row>
    <row r="142" spans="1:14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</row>
    <row r="143" spans="1:14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</row>
    <row r="144" spans="1:14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</row>
    <row r="145" spans="1:14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</row>
    <row r="146" spans="1:14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3"/>
      <c r="N146" s="60"/>
    </row>
    <row r="147" spans="1:14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</row>
    <row r="148" spans="1:14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</row>
    <row r="149" spans="1:14">
      <c r="A149" s="59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</row>
    <row r="150" spans="1:14">
      <c r="A150" s="60"/>
      <c r="B150" s="137"/>
      <c r="C150" s="137"/>
      <c r="D150" s="123"/>
      <c r="E150" s="137"/>
      <c r="F150" s="137"/>
      <c r="G150" s="137"/>
      <c r="H150" s="123"/>
      <c r="I150" s="60"/>
      <c r="J150" s="60"/>
      <c r="K150" s="137"/>
      <c r="L150" s="137"/>
      <c r="M150" s="60"/>
      <c r="N150" s="60"/>
    </row>
    <row r="151" spans="1:14">
      <c r="A151" s="123"/>
      <c r="B151" s="123"/>
      <c r="C151" s="123"/>
      <c r="D151" s="60"/>
      <c r="E151" s="123"/>
      <c r="F151" s="123"/>
      <c r="G151" s="123"/>
      <c r="H151" s="123"/>
      <c r="I151" s="62"/>
      <c r="J151" s="60"/>
      <c r="K151" s="123"/>
      <c r="L151" s="123"/>
      <c r="M151" s="62"/>
      <c r="N151" s="123"/>
    </row>
    <row r="152" spans="1:14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</row>
    <row r="153" spans="1:14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</row>
    <row r="154" spans="1:14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</row>
    <row r="155" spans="1:14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</row>
    <row r="156" spans="1:14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</row>
    <row r="157" spans="1:14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</row>
    <row r="158" spans="1:14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</row>
    <row r="159" spans="1:14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</row>
    <row r="160" spans="1:14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</row>
    <row r="161" spans="1:14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3"/>
      <c r="N161" s="60"/>
    </row>
    <row r="162" spans="1:14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</row>
    <row r="163" spans="1:14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</row>
    <row r="164" spans="1:14">
      <c r="A164" s="59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</row>
    <row r="165" spans="1:14">
      <c r="A165" s="60"/>
      <c r="B165" s="137"/>
      <c r="C165" s="137"/>
      <c r="D165" s="123"/>
      <c r="E165" s="137"/>
      <c r="F165" s="137"/>
      <c r="G165" s="137"/>
      <c r="H165" s="123"/>
      <c r="I165" s="60"/>
      <c r="J165" s="60"/>
      <c r="K165" s="137"/>
      <c r="L165" s="137"/>
      <c r="M165" s="60"/>
      <c r="N165" s="60"/>
    </row>
    <row r="166" spans="1:14">
      <c r="A166" s="123"/>
      <c r="B166" s="123"/>
      <c r="C166" s="123"/>
      <c r="D166" s="60"/>
      <c r="E166" s="123"/>
      <c r="F166" s="123"/>
      <c r="G166" s="123"/>
      <c r="H166" s="123"/>
      <c r="I166" s="62"/>
      <c r="J166" s="60"/>
      <c r="K166" s="123"/>
      <c r="L166" s="123"/>
      <c r="M166" s="62"/>
      <c r="N166" s="123"/>
    </row>
    <row r="167" spans="1:14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</row>
    <row r="168" spans="1:14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</row>
    <row r="169" spans="1:14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</row>
    <row r="170" spans="1:14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</row>
    <row r="171" spans="1:14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</row>
    <row r="172" spans="1:14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</row>
    <row r="173" spans="1:14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3"/>
      <c r="N173" s="60"/>
    </row>
    <row r="174" spans="1:14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</row>
    <row r="175" spans="1:14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</row>
    <row r="176" spans="1:14">
      <c r="A176" s="59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</row>
    <row r="177" spans="1:14">
      <c r="A177" s="60"/>
      <c r="B177" s="137"/>
      <c r="C177" s="137"/>
      <c r="D177" s="123"/>
      <c r="E177" s="137"/>
      <c r="F177" s="137"/>
      <c r="G177" s="137"/>
      <c r="H177" s="123"/>
      <c r="I177" s="60"/>
      <c r="J177" s="60"/>
      <c r="K177" s="137"/>
      <c r="L177" s="137"/>
      <c r="M177" s="60"/>
      <c r="N177" s="60"/>
    </row>
    <row r="178" spans="1:14">
      <c r="A178" s="123"/>
      <c r="B178" s="123"/>
      <c r="C178" s="123"/>
      <c r="D178" s="60"/>
      <c r="E178" s="123"/>
      <c r="F178" s="123"/>
      <c r="G178" s="123"/>
      <c r="H178" s="123"/>
      <c r="I178" s="62"/>
      <c r="J178" s="60"/>
      <c r="K178" s="123"/>
      <c r="L178" s="123"/>
      <c r="M178" s="62"/>
      <c r="N178" s="123"/>
    </row>
    <row r="179" spans="1:14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</row>
    <row r="180" spans="1:14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</row>
    <row r="181" spans="1:14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</row>
    <row r="182" spans="1:14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</row>
    <row r="183" spans="1:14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</row>
    <row r="184" spans="1:14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</row>
    <row r="185" spans="1:14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</row>
    <row r="186" spans="1:14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3"/>
      <c r="N186" s="60"/>
    </row>
    <row r="187" spans="1:14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</row>
    <row r="188" spans="1:14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</row>
    <row r="189" spans="1:14">
      <c r="A189" s="59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</row>
    <row r="190" spans="1:14">
      <c r="A190" s="60"/>
      <c r="B190" s="137"/>
      <c r="C190" s="137"/>
      <c r="D190" s="123"/>
      <c r="E190" s="137"/>
      <c r="F190" s="137"/>
      <c r="G190" s="137"/>
      <c r="H190" s="123"/>
      <c r="I190" s="60"/>
      <c r="J190" s="60"/>
      <c r="K190" s="137"/>
      <c r="L190" s="137"/>
      <c r="M190" s="60"/>
      <c r="N190" s="60"/>
    </row>
    <row r="191" spans="1:14">
      <c r="A191" s="123"/>
      <c r="B191" s="123"/>
      <c r="C191" s="123"/>
      <c r="D191" s="60"/>
      <c r="E191" s="123"/>
      <c r="F191" s="123"/>
      <c r="G191" s="123"/>
      <c r="H191" s="123"/>
      <c r="I191" s="62"/>
      <c r="J191" s="60"/>
      <c r="K191" s="123"/>
      <c r="L191" s="123"/>
      <c r="M191" s="62"/>
      <c r="N191" s="123"/>
    </row>
    <row r="192" spans="1:14">
      <c r="A192" s="123"/>
      <c r="B192" s="123"/>
      <c r="C192" s="123"/>
      <c r="D192" s="123"/>
      <c r="E192" s="123"/>
      <c r="F192" s="123"/>
      <c r="G192" s="123"/>
      <c r="H192" s="123"/>
      <c r="I192" s="123"/>
      <c r="J192" s="123"/>
      <c r="K192" s="123"/>
      <c r="L192" s="123"/>
      <c r="M192" s="123"/>
      <c r="N192" s="123"/>
    </row>
    <row r="193" spans="1:14">
      <c r="A193" s="123"/>
      <c r="B193" s="123"/>
      <c r="C193" s="123"/>
      <c r="D193" s="123"/>
      <c r="E193" s="123"/>
      <c r="F193" s="123"/>
      <c r="G193" s="123"/>
      <c r="H193" s="123"/>
      <c r="I193" s="123"/>
      <c r="J193" s="123"/>
      <c r="K193" s="123"/>
      <c r="L193" s="123"/>
      <c r="M193" s="123"/>
      <c r="N193" s="123"/>
    </row>
    <row r="194" spans="1:14">
      <c r="A194" s="123"/>
      <c r="B194" s="123"/>
      <c r="C194" s="123"/>
      <c r="D194" s="123"/>
      <c r="E194" s="123"/>
      <c r="F194" s="123"/>
      <c r="G194" s="123"/>
      <c r="H194" s="123"/>
      <c r="I194" s="123"/>
      <c r="J194" s="123"/>
      <c r="K194" s="123"/>
      <c r="L194" s="123"/>
      <c r="M194" s="123"/>
      <c r="N194" s="123"/>
    </row>
    <row r="195" spans="1:14">
      <c r="A195" s="123"/>
      <c r="B195" s="123"/>
      <c r="C195" s="123"/>
      <c r="D195" s="123"/>
      <c r="E195" s="123"/>
      <c r="F195" s="123"/>
      <c r="G195" s="123"/>
      <c r="H195" s="123"/>
      <c r="I195" s="123"/>
      <c r="J195" s="123"/>
      <c r="K195" s="123"/>
      <c r="L195" s="123"/>
      <c r="M195" s="123"/>
      <c r="N195" s="123"/>
    </row>
    <row r="196" spans="1:14">
      <c r="A196" s="123"/>
      <c r="B196" s="123"/>
      <c r="C196" s="123"/>
      <c r="D196" s="123"/>
      <c r="E196" s="123"/>
      <c r="F196" s="123"/>
      <c r="G196" s="123"/>
      <c r="H196" s="123"/>
      <c r="I196" s="123"/>
      <c r="J196" s="123"/>
      <c r="K196" s="123"/>
      <c r="L196" s="123"/>
      <c r="M196" s="123"/>
      <c r="N196" s="123"/>
    </row>
    <row r="197" spans="1:14">
      <c r="A197" s="123"/>
      <c r="B197" s="123"/>
      <c r="C197" s="123"/>
      <c r="D197" s="123"/>
      <c r="E197" s="123"/>
      <c r="F197" s="123"/>
      <c r="G197" s="123"/>
      <c r="H197" s="123"/>
      <c r="I197" s="123"/>
      <c r="J197" s="123"/>
      <c r="K197" s="123"/>
      <c r="L197" s="123"/>
      <c r="M197" s="123"/>
      <c r="N197" s="123"/>
    </row>
    <row r="198" spans="1:14">
      <c r="A198" s="123"/>
      <c r="B198" s="123"/>
      <c r="C198" s="123"/>
      <c r="D198" s="123"/>
      <c r="E198" s="123"/>
      <c r="F198" s="123"/>
      <c r="G198" s="123"/>
      <c r="H198" s="123"/>
      <c r="I198" s="123"/>
      <c r="J198" s="123"/>
      <c r="K198" s="123"/>
      <c r="L198" s="123"/>
      <c r="M198" s="63"/>
      <c r="N198" s="123"/>
    </row>
    <row r="199" spans="1:14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</row>
    <row r="200" spans="1:14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</row>
    <row r="201" spans="1:14">
      <c r="A201" s="59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</row>
    <row r="202" spans="1:14">
      <c r="A202" s="60"/>
      <c r="B202" s="137"/>
      <c r="C202" s="137"/>
      <c r="D202" s="123"/>
      <c r="E202" s="137"/>
      <c r="F202" s="137"/>
      <c r="G202" s="137"/>
      <c r="H202" s="123"/>
      <c r="I202" s="60"/>
      <c r="J202" s="60"/>
      <c r="K202" s="137"/>
      <c r="L202" s="137"/>
      <c r="M202" s="60"/>
      <c r="N202" s="60"/>
    </row>
    <row r="203" spans="1:14">
      <c r="A203" s="123"/>
      <c r="B203" s="123"/>
      <c r="C203" s="123"/>
      <c r="D203" s="60"/>
      <c r="E203" s="123"/>
      <c r="F203" s="123"/>
      <c r="G203" s="123"/>
      <c r="H203" s="123"/>
      <c r="I203" s="62"/>
      <c r="J203" s="60"/>
      <c r="K203" s="123"/>
      <c r="L203" s="123"/>
      <c r="M203" s="62"/>
      <c r="N203" s="123"/>
    </row>
    <row r="204" spans="1:14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</row>
    <row r="205" spans="1:14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</row>
    <row r="206" spans="1:14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</row>
    <row r="207" spans="1:14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</row>
    <row r="208" spans="1:14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</row>
    <row r="209" spans="1:14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</row>
    <row r="210" spans="1:14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3"/>
      <c r="N210" s="60"/>
    </row>
    <row r="211" spans="1:14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</row>
    <row r="212" spans="1:14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</row>
    <row r="213" spans="1:14">
      <c r="A213" s="59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</row>
    <row r="214" spans="1:14">
      <c r="A214" s="60"/>
      <c r="B214" s="137"/>
      <c r="C214" s="137"/>
      <c r="D214" s="123"/>
      <c r="E214" s="137"/>
      <c r="F214" s="137"/>
      <c r="G214" s="137"/>
      <c r="H214" s="123"/>
      <c r="I214" s="60"/>
      <c r="J214" s="60"/>
      <c r="K214" s="137"/>
      <c r="L214" s="137"/>
      <c r="M214" s="60"/>
      <c r="N214" s="60"/>
    </row>
    <row r="215" spans="1:14">
      <c r="A215" s="123"/>
      <c r="B215" s="123"/>
      <c r="C215" s="123"/>
      <c r="D215" s="60"/>
      <c r="E215" s="123"/>
      <c r="F215" s="123"/>
      <c r="G215" s="123"/>
      <c r="H215" s="123"/>
      <c r="I215" s="62"/>
      <c r="J215" s="60"/>
      <c r="K215" s="123"/>
      <c r="L215" s="123"/>
      <c r="M215" s="62"/>
      <c r="N215" s="123"/>
    </row>
    <row r="216" spans="1:14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</row>
    <row r="217" spans="1:14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</row>
    <row r="218" spans="1:14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</row>
    <row r="219" spans="1:14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</row>
    <row r="220" spans="1:14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</row>
    <row r="221" spans="1:14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</row>
    <row r="222" spans="1:14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</row>
    <row r="223" spans="1:14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</row>
    <row r="224" spans="1:14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3"/>
      <c r="N224" s="60"/>
    </row>
    <row r="225" spans="1:14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</row>
    <row r="226" spans="1:14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</row>
    <row r="227" spans="1:14">
      <c r="A227" s="59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</row>
    <row r="228" spans="1:14">
      <c r="A228" s="60"/>
      <c r="B228" s="137"/>
      <c r="C228" s="137"/>
      <c r="D228" s="123"/>
      <c r="E228" s="137"/>
      <c r="F228" s="137"/>
      <c r="G228" s="137"/>
      <c r="H228" s="123"/>
      <c r="I228" s="60"/>
      <c r="J228" s="60"/>
      <c r="K228" s="137"/>
      <c r="L228" s="137"/>
      <c r="M228" s="60"/>
      <c r="N228" s="60"/>
    </row>
    <row r="229" spans="1:14">
      <c r="A229" s="123"/>
      <c r="B229" s="123"/>
      <c r="C229" s="123"/>
      <c r="D229" s="60"/>
      <c r="E229" s="123"/>
      <c r="F229" s="123"/>
      <c r="G229" s="123"/>
      <c r="H229" s="123"/>
      <c r="I229" s="62"/>
      <c r="J229" s="60"/>
      <c r="K229" s="123"/>
      <c r="L229" s="123"/>
      <c r="M229" s="62"/>
      <c r="N229" s="123"/>
    </row>
    <row r="230" spans="1:14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</row>
    <row r="231" spans="1:14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</row>
    <row r="232" spans="1:14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</row>
    <row r="233" spans="1:14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</row>
    <row r="234" spans="1:14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</row>
    <row r="235" spans="1:14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</row>
    <row r="236" spans="1:14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</row>
    <row r="237" spans="1:14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3"/>
      <c r="N237" s="60"/>
    </row>
    <row r="238" spans="1:14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</row>
    <row r="239" spans="1:14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</row>
    <row r="240" spans="1:14">
      <c r="A240" s="59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</row>
    <row r="241" spans="1:14">
      <c r="A241" s="60"/>
      <c r="B241" s="137"/>
      <c r="C241" s="137"/>
      <c r="D241" s="123"/>
      <c r="E241" s="137"/>
      <c r="F241" s="137"/>
      <c r="G241" s="137"/>
      <c r="H241" s="123"/>
      <c r="I241" s="60"/>
      <c r="J241" s="60"/>
      <c r="K241" s="137"/>
      <c r="L241" s="137"/>
      <c r="M241" s="60"/>
      <c r="N241" s="60"/>
    </row>
    <row r="242" spans="1:14">
      <c r="A242" s="123"/>
      <c r="B242" s="123"/>
      <c r="C242" s="123"/>
      <c r="D242" s="60"/>
      <c r="E242" s="123"/>
      <c r="F242" s="123"/>
      <c r="G242" s="123"/>
      <c r="H242" s="123"/>
      <c r="I242" s="62"/>
      <c r="J242" s="60"/>
      <c r="K242" s="123"/>
      <c r="L242" s="123"/>
      <c r="M242" s="62"/>
      <c r="N242" s="123"/>
    </row>
    <row r="243" spans="1:14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</row>
    <row r="244" spans="1:14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</row>
    <row r="245" spans="1:14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</row>
    <row r="246" spans="1:14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</row>
    <row r="247" spans="1:14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</row>
    <row r="248" spans="1:14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</row>
    <row r="249" spans="1:14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3"/>
      <c r="N249" s="60"/>
    </row>
    <row r="250" spans="1:14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</row>
    <row r="251" spans="1:14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</row>
    <row r="252" spans="1:14">
      <c r="A252" s="59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</row>
    <row r="253" spans="1:14">
      <c r="A253" s="60"/>
      <c r="B253" s="137"/>
      <c r="C253" s="137"/>
      <c r="D253" s="123"/>
      <c r="E253" s="137"/>
      <c r="F253" s="137"/>
      <c r="G253" s="137"/>
      <c r="H253" s="123"/>
      <c r="I253" s="60"/>
      <c r="J253" s="60"/>
      <c r="K253" s="137"/>
      <c r="L253" s="137"/>
      <c r="M253" s="60"/>
      <c r="N253" s="60"/>
    </row>
    <row r="254" spans="1:14">
      <c r="A254" s="123"/>
      <c r="B254" s="123"/>
      <c r="C254" s="123"/>
      <c r="D254" s="60"/>
      <c r="E254" s="123"/>
      <c r="F254" s="123"/>
      <c r="G254" s="123"/>
      <c r="H254" s="123"/>
      <c r="I254" s="62"/>
      <c r="J254" s="60"/>
      <c r="K254" s="123"/>
      <c r="L254" s="123"/>
      <c r="M254" s="62"/>
      <c r="N254" s="123"/>
    </row>
    <row r="255" spans="1:14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</row>
    <row r="256" spans="1:14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</row>
    <row r="257" spans="1:14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</row>
    <row r="258" spans="1:14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</row>
    <row r="259" spans="1:14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</row>
    <row r="260" spans="1:14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</row>
    <row r="261" spans="1:14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</row>
    <row r="262" spans="1:14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3"/>
      <c r="N262" s="60"/>
    </row>
    <row r="263" spans="1:14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3"/>
      <c r="N263" s="60"/>
    </row>
    <row r="264" spans="1:14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</row>
    <row r="265" spans="1:14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</row>
    <row r="266" spans="1:14">
      <c r="A266" s="59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</row>
    <row r="267" spans="1:14">
      <c r="A267" s="60"/>
      <c r="B267" s="137"/>
      <c r="C267" s="137"/>
      <c r="D267" s="123"/>
      <c r="E267" s="137"/>
      <c r="F267" s="137"/>
      <c r="G267" s="137"/>
      <c r="H267" s="123"/>
      <c r="I267" s="60"/>
      <c r="J267" s="60"/>
      <c r="K267" s="137"/>
      <c r="L267" s="137"/>
      <c r="M267" s="60"/>
      <c r="N267" s="60"/>
    </row>
    <row r="268" spans="1:14">
      <c r="A268" s="123"/>
      <c r="B268" s="123"/>
      <c r="C268" s="123"/>
      <c r="D268" s="60"/>
      <c r="E268" s="123"/>
      <c r="F268" s="123"/>
      <c r="G268" s="123"/>
      <c r="H268" s="123"/>
      <c r="I268" s="62"/>
      <c r="J268" s="60"/>
      <c r="K268" s="123"/>
      <c r="L268" s="123"/>
      <c r="M268" s="62"/>
      <c r="N268" s="123"/>
    </row>
    <row r="269" spans="1:14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</row>
    <row r="270" spans="1:14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</row>
    <row r="271" spans="1:14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</row>
    <row r="272" spans="1:14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</row>
    <row r="273" spans="1:14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</row>
    <row r="274" spans="1:14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</row>
    <row r="275" spans="1:14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3"/>
      <c r="N275" s="60"/>
    </row>
    <row r="276" spans="1:14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</row>
    <row r="277" spans="1:14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</row>
    <row r="278" spans="1:14">
      <c r="A278" s="59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</row>
    <row r="279" spans="1:14">
      <c r="A279" s="60"/>
      <c r="B279" s="137"/>
      <c r="C279" s="137"/>
      <c r="D279" s="123"/>
      <c r="E279" s="137"/>
      <c r="F279" s="137"/>
      <c r="G279" s="137"/>
      <c r="H279" s="123"/>
      <c r="I279" s="60"/>
      <c r="J279" s="60"/>
      <c r="K279" s="137"/>
      <c r="L279" s="137"/>
      <c r="M279" s="60"/>
      <c r="N279" s="60"/>
    </row>
    <row r="280" spans="1:14">
      <c r="A280" s="123"/>
      <c r="B280" s="123"/>
      <c r="C280" s="123"/>
      <c r="D280" s="60"/>
      <c r="E280" s="123"/>
      <c r="F280" s="123"/>
      <c r="G280" s="123"/>
      <c r="H280" s="123"/>
      <c r="I280" s="62"/>
      <c r="J280" s="60"/>
      <c r="K280" s="123"/>
      <c r="L280" s="123"/>
      <c r="M280" s="62"/>
      <c r="N280" s="123"/>
    </row>
    <row r="281" spans="1:14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</row>
    <row r="282" spans="1:14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</row>
    <row r="283" spans="1:14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</row>
    <row r="284" spans="1:14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</row>
    <row r="285" spans="1:14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</row>
    <row r="286" spans="1:14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</row>
    <row r="287" spans="1:14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</row>
    <row r="288" spans="1:14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</row>
    <row r="289" spans="1:14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3"/>
      <c r="N289" s="60"/>
    </row>
    <row r="290" spans="1:14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</row>
    <row r="291" spans="1:14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</row>
    <row r="292" spans="1:14">
      <c r="A292" s="59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</row>
    <row r="293" spans="1:14">
      <c r="A293" s="60"/>
      <c r="B293" s="137"/>
      <c r="C293" s="137"/>
      <c r="D293" s="123"/>
      <c r="E293" s="137"/>
      <c r="F293" s="137"/>
      <c r="G293" s="137"/>
      <c r="H293" s="123"/>
      <c r="I293" s="60"/>
      <c r="J293" s="60"/>
      <c r="K293" s="137"/>
      <c r="L293" s="137"/>
      <c r="M293" s="60"/>
      <c r="N293" s="60"/>
    </row>
    <row r="294" spans="1:14">
      <c r="A294" s="123"/>
      <c r="B294" s="123"/>
      <c r="C294" s="123"/>
      <c r="D294" s="60"/>
      <c r="E294" s="123"/>
      <c r="F294" s="123"/>
      <c r="G294" s="123"/>
      <c r="H294" s="123"/>
      <c r="I294" s="62"/>
      <c r="J294" s="60"/>
      <c r="K294" s="123"/>
      <c r="L294" s="123"/>
      <c r="M294" s="62"/>
      <c r="N294" s="123"/>
    </row>
    <row r="295" spans="1:14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</row>
    <row r="296" spans="1:14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</row>
    <row r="297" spans="1:14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</row>
    <row r="298" spans="1:14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</row>
    <row r="299" spans="1:14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</row>
    <row r="300" spans="1:14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</row>
    <row r="301" spans="1:14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3"/>
      <c r="N301" s="60"/>
    </row>
    <row r="302" spans="1:14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</row>
    <row r="303" spans="1:14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</row>
    <row r="304" spans="1:14">
      <c r="A304" s="59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</row>
    <row r="305" spans="1:14">
      <c r="A305" s="60"/>
      <c r="B305" s="137"/>
      <c r="C305" s="137"/>
      <c r="D305" s="123"/>
      <c r="E305" s="137"/>
      <c r="F305" s="137"/>
      <c r="G305" s="137"/>
      <c r="H305" s="123"/>
      <c r="I305" s="60"/>
      <c r="J305" s="60"/>
      <c r="K305" s="137"/>
      <c r="L305" s="137"/>
      <c r="M305" s="60"/>
      <c r="N305" s="60"/>
    </row>
    <row r="306" spans="1:14">
      <c r="A306" s="123"/>
      <c r="B306" s="123"/>
      <c r="C306" s="123"/>
      <c r="D306" s="60"/>
      <c r="E306" s="123"/>
      <c r="F306" s="123"/>
      <c r="G306" s="123"/>
      <c r="H306" s="123"/>
      <c r="I306" s="62"/>
      <c r="J306" s="60"/>
      <c r="K306" s="123"/>
      <c r="L306" s="123"/>
      <c r="M306" s="62"/>
      <c r="N306" s="123"/>
    </row>
    <row r="307" spans="1:14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</row>
    <row r="308" spans="1:14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</row>
    <row r="309" spans="1:14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</row>
    <row r="310" spans="1:14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</row>
    <row r="311" spans="1:14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</row>
    <row r="312" spans="1:14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</row>
    <row r="313" spans="1:14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</row>
    <row r="314" spans="1:14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</row>
    <row r="315" spans="1:14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</row>
    <row r="316" spans="1:14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</row>
    <row r="317" spans="1:14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3"/>
      <c r="N317" s="60"/>
    </row>
    <row r="318" spans="1:14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</row>
    <row r="319" spans="1:14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</row>
    <row r="320" spans="1:14">
      <c r="A320" s="59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</row>
    <row r="321" spans="1:14">
      <c r="A321" s="60"/>
      <c r="B321" s="137"/>
      <c r="C321" s="137"/>
      <c r="D321" s="123"/>
      <c r="E321" s="137"/>
      <c r="F321" s="137"/>
      <c r="G321" s="137"/>
      <c r="H321" s="123"/>
      <c r="I321" s="60"/>
      <c r="J321" s="60"/>
      <c r="K321" s="137"/>
      <c r="L321" s="137"/>
      <c r="M321" s="60"/>
      <c r="N321" s="60"/>
    </row>
    <row r="322" spans="1:14">
      <c r="A322" s="123"/>
      <c r="B322" s="123"/>
      <c r="C322" s="123"/>
      <c r="D322" s="60"/>
      <c r="E322" s="123"/>
      <c r="F322" s="123"/>
      <c r="G322" s="123"/>
      <c r="H322" s="123"/>
      <c r="I322" s="62"/>
      <c r="J322" s="60"/>
      <c r="K322" s="123"/>
      <c r="L322" s="123"/>
      <c r="M322" s="62"/>
      <c r="N322" s="123"/>
    </row>
    <row r="323" spans="1:14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</row>
    <row r="324" spans="1:14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</row>
    <row r="325" spans="1:14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</row>
    <row r="326" spans="1:14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</row>
    <row r="327" spans="1:14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</row>
    <row r="328" spans="1:14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</row>
    <row r="329" spans="1:14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</row>
    <row r="330" spans="1:14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</row>
    <row r="331" spans="1:14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3"/>
      <c r="N331" s="60"/>
    </row>
    <row r="332" spans="1:14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</row>
    <row r="333" spans="1:14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</row>
    <row r="334" spans="1:14">
      <c r="A334" s="59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</row>
    <row r="335" spans="1:14">
      <c r="A335" s="60"/>
      <c r="B335" s="137"/>
      <c r="C335" s="137"/>
      <c r="D335" s="123"/>
      <c r="E335" s="137"/>
      <c r="F335" s="137"/>
      <c r="G335" s="137"/>
      <c r="H335" s="123"/>
      <c r="I335" s="60"/>
      <c r="J335" s="60"/>
      <c r="K335" s="137"/>
      <c r="L335" s="137"/>
      <c r="M335" s="60"/>
      <c r="N335" s="60"/>
    </row>
    <row r="336" spans="1:14">
      <c r="A336" s="123"/>
      <c r="B336" s="123"/>
      <c r="C336" s="123"/>
      <c r="D336" s="60"/>
      <c r="E336" s="123"/>
      <c r="F336" s="123"/>
      <c r="G336" s="123"/>
      <c r="H336" s="123"/>
      <c r="I336" s="62"/>
      <c r="J336" s="60"/>
      <c r="K336" s="123"/>
      <c r="L336" s="123"/>
      <c r="M336" s="62"/>
      <c r="N336" s="123"/>
    </row>
    <row r="337" spans="1:14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</row>
    <row r="338" spans="1:14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</row>
    <row r="339" spans="1:14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</row>
    <row r="340" spans="1:14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</row>
    <row r="341" spans="1:14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</row>
    <row r="342" spans="1:14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</row>
    <row r="343" spans="1:14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</row>
    <row r="344" spans="1:14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3"/>
      <c r="N344" s="60"/>
    </row>
    <row r="345" spans="1:14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</row>
    <row r="346" spans="1:14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</row>
    <row r="347" spans="1:14">
      <c r="A347" s="59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</row>
    <row r="348" spans="1:14">
      <c r="A348" s="60"/>
      <c r="B348" s="137"/>
      <c r="C348" s="137"/>
      <c r="D348" s="123"/>
      <c r="E348" s="137"/>
      <c r="F348" s="137"/>
      <c r="G348" s="137"/>
      <c r="H348" s="123"/>
      <c r="I348" s="60"/>
      <c r="J348" s="60"/>
      <c r="K348" s="137"/>
      <c r="L348" s="137"/>
      <c r="M348" s="60"/>
      <c r="N348" s="60"/>
    </row>
    <row r="349" spans="1:14">
      <c r="A349" s="123"/>
      <c r="B349" s="123"/>
      <c r="C349" s="123"/>
      <c r="D349" s="60"/>
      <c r="E349" s="123"/>
      <c r="F349" s="123"/>
      <c r="G349" s="123"/>
      <c r="H349" s="123"/>
      <c r="I349" s="62"/>
      <c r="J349" s="60"/>
      <c r="K349" s="123"/>
      <c r="L349" s="123"/>
      <c r="M349" s="62"/>
      <c r="N349" s="123"/>
    </row>
    <row r="350" spans="1:14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</row>
    <row r="351" spans="1:14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</row>
    <row r="352" spans="1:14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</row>
    <row r="353" spans="1:14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</row>
    <row r="354" spans="1:14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</row>
    <row r="355" spans="1:14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</row>
    <row r="356" spans="1:14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3"/>
      <c r="N356" s="60"/>
    </row>
    <row r="357" spans="1:14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</row>
    <row r="358" spans="1:14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</row>
    <row r="359" spans="1:14">
      <c r="A359" s="59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</row>
    <row r="360" spans="1:14">
      <c r="A360" s="60"/>
      <c r="B360" s="137"/>
      <c r="C360" s="137"/>
      <c r="D360" s="123"/>
      <c r="E360" s="137"/>
      <c r="F360" s="137"/>
      <c r="G360" s="137"/>
      <c r="H360" s="123"/>
      <c r="I360" s="60"/>
      <c r="J360" s="60"/>
      <c r="K360" s="137"/>
      <c r="L360" s="137"/>
      <c r="M360" s="60"/>
      <c r="N360" s="60"/>
    </row>
    <row r="361" spans="1:14">
      <c r="A361" s="123"/>
      <c r="B361" s="123"/>
      <c r="C361" s="123"/>
      <c r="D361" s="60"/>
      <c r="E361" s="123"/>
      <c r="F361" s="123"/>
      <c r="G361" s="123"/>
      <c r="H361" s="123"/>
      <c r="I361" s="62"/>
      <c r="J361" s="60"/>
      <c r="K361" s="123"/>
      <c r="L361" s="123"/>
      <c r="M361" s="62"/>
      <c r="N361" s="123"/>
    </row>
    <row r="362" spans="1:14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</row>
    <row r="363" spans="1:14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</row>
    <row r="364" spans="1:14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</row>
    <row r="365" spans="1:14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</row>
    <row r="366" spans="1:14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</row>
    <row r="367" spans="1:14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</row>
    <row r="368" spans="1:14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3"/>
      <c r="N368" s="60"/>
    </row>
    <row r="369" spans="1:14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</row>
    <row r="370" spans="1:14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</row>
    <row r="371" spans="1:14">
      <c r="A371" s="59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</row>
    <row r="372" spans="1:14">
      <c r="A372" s="60"/>
      <c r="B372" s="137"/>
      <c r="C372" s="137"/>
      <c r="D372" s="123"/>
      <c r="E372" s="137"/>
      <c r="F372" s="137"/>
      <c r="G372" s="137"/>
      <c r="H372" s="123"/>
      <c r="I372" s="60"/>
      <c r="J372" s="60"/>
      <c r="K372" s="137"/>
      <c r="L372" s="137"/>
      <c r="M372" s="60"/>
      <c r="N372" s="60"/>
    </row>
    <row r="373" spans="1:14">
      <c r="A373" s="123"/>
      <c r="B373" s="123"/>
      <c r="C373" s="123"/>
      <c r="D373" s="60"/>
      <c r="E373" s="123"/>
      <c r="F373" s="123"/>
      <c r="G373" s="123"/>
      <c r="H373" s="123"/>
      <c r="I373" s="62"/>
      <c r="J373" s="60"/>
      <c r="K373" s="123"/>
      <c r="L373" s="123"/>
      <c r="M373" s="62"/>
      <c r="N373" s="123"/>
    </row>
    <row r="374" spans="1:14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</row>
    <row r="375" spans="1:14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</row>
    <row r="376" spans="1:14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</row>
    <row r="377" spans="1:14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</row>
    <row r="378" spans="1:14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</row>
    <row r="379" spans="1:14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</row>
    <row r="380" spans="1:14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3"/>
      <c r="N380" s="60"/>
    </row>
    <row r="381" spans="1:14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</row>
    <row r="382" spans="1:14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</row>
    <row r="383" spans="1:14">
      <c r="A383" s="59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</row>
    <row r="384" spans="1:14">
      <c r="A384" s="60"/>
      <c r="B384" s="137"/>
      <c r="C384" s="137"/>
      <c r="D384" s="123"/>
      <c r="E384" s="137"/>
      <c r="F384" s="137"/>
      <c r="G384" s="137"/>
      <c r="H384" s="123"/>
      <c r="I384" s="60"/>
      <c r="J384" s="60"/>
      <c r="K384" s="137"/>
      <c r="L384" s="137"/>
      <c r="M384" s="60"/>
      <c r="N384" s="60"/>
    </row>
    <row r="385" spans="1:14">
      <c r="A385" s="123"/>
      <c r="B385" s="123"/>
      <c r="C385" s="123"/>
      <c r="D385" s="60"/>
      <c r="E385" s="123"/>
      <c r="F385" s="123"/>
      <c r="G385" s="123"/>
      <c r="H385" s="123"/>
      <c r="I385" s="62"/>
      <c r="J385" s="60"/>
      <c r="K385" s="123"/>
      <c r="L385" s="123"/>
      <c r="M385" s="62"/>
      <c r="N385" s="123"/>
    </row>
    <row r="386" spans="1:14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</row>
    <row r="387" spans="1:14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</row>
    <row r="388" spans="1:14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</row>
    <row r="389" spans="1:14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</row>
    <row r="390" spans="1:14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</row>
    <row r="391" spans="1:14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</row>
    <row r="392" spans="1:14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</row>
    <row r="393" spans="1:14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3"/>
      <c r="N393" s="60"/>
    </row>
    <row r="394" spans="1:1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</row>
    <row r="395" spans="1:14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</row>
    <row r="396" spans="1:14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</row>
  </sheetData>
  <mergeCells count="82">
    <mergeCell ref="B1:D1"/>
    <mergeCell ref="B42:C42"/>
    <mergeCell ref="E42:G42"/>
    <mergeCell ref="K42:L42"/>
    <mergeCell ref="B56:C56"/>
    <mergeCell ref="E56:G56"/>
    <mergeCell ref="K56:L56"/>
    <mergeCell ref="B69:C69"/>
    <mergeCell ref="E69:G69"/>
    <mergeCell ref="K69:L69"/>
    <mergeCell ref="B82:C82"/>
    <mergeCell ref="E82:G82"/>
    <mergeCell ref="K82:L82"/>
    <mergeCell ref="B94:C94"/>
    <mergeCell ref="E94:G94"/>
    <mergeCell ref="K94:L94"/>
    <mergeCell ref="B106:C106"/>
    <mergeCell ref="E106:G106"/>
    <mergeCell ref="K106:L106"/>
    <mergeCell ref="B119:C119"/>
    <mergeCell ref="E119:G119"/>
    <mergeCell ref="K119:L119"/>
    <mergeCell ref="B136:C136"/>
    <mergeCell ref="E136:G136"/>
    <mergeCell ref="K136:L136"/>
    <mergeCell ref="B150:C150"/>
    <mergeCell ref="E150:G150"/>
    <mergeCell ref="K150:L150"/>
    <mergeCell ref="B165:C165"/>
    <mergeCell ref="E165:G165"/>
    <mergeCell ref="K165:L165"/>
    <mergeCell ref="B177:C177"/>
    <mergeCell ref="E177:G177"/>
    <mergeCell ref="K177:L177"/>
    <mergeCell ref="B190:C190"/>
    <mergeCell ref="E190:G190"/>
    <mergeCell ref="K190:L190"/>
    <mergeCell ref="B202:C202"/>
    <mergeCell ref="E202:G202"/>
    <mergeCell ref="K202:L202"/>
    <mergeCell ref="B214:C214"/>
    <mergeCell ref="E214:G214"/>
    <mergeCell ref="K214:L214"/>
    <mergeCell ref="B228:C228"/>
    <mergeCell ref="E228:G228"/>
    <mergeCell ref="K228:L228"/>
    <mergeCell ref="B241:C241"/>
    <mergeCell ref="E241:G241"/>
    <mergeCell ref="K241:L241"/>
    <mergeCell ref="B253:C253"/>
    <mergeCell ref="E253:G253"/>
    <mergeCell ref="K253:L253"/>
    <mergeCell ref="B267:C267"/>
    <mergeCell ref="E267:G267"/>
    <mergeCell ref="K267:L267"/>
    <mergeCell ref="B279:C279"/>
    <mergeCell ref="E279:G279"/>
    <mergeCell ref="K279:L279"/>
    <mergeCell ref="B293:C293"/>
    <mergeCell ref="E293:G293"/>
    <mergeCell ref="K293:L293"/>
    <mergeCell ref="B305:C305"/>
    <mergeCell ref="E305:G305"/>
    <mergeCell ref="K305:L305"/>
    <mergeCell ref="B321:C321"/>
    <mergeCell ref="E321:G321"/>
    <mergeCell ref="K321:L321"/>
    <mergeCell ref="B335:C335"/>
    <mergeCell ref="E335:G335"/>
    <mergeCell ref="K335:L335"/>
    <mergeCell ref="B348:C348"/>
    <mergeCell ref="E348:G348"/>
    <mergeCell ref="K348:L348"/>
    <mergeCell ref="B384:C384"/>
    <mergeCell ref="E384:G384"/>
    <mergeCell ref="K384:L384"/>
    <mergeCell ref="B360:C360"/>
    <mergeCell ref="E360:G360"/>
    <mergeCell ref="K360:L360"/>
    <mergeCell ref="B372:C372"/>
    <mergeCell ref="E372:G372"/>
    <mergeCell ref="K372:L37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6"/>
  <sheetViews>
    <sheetView tabSelected="1" topLeftCell="A7" workbookViewId="0">
      <selection activeCell="M26" sqref="M26:P26"/>
    </sheetView>
  </sheetViews>
  <sheetFormatPr defaultRowHeight="16.5"/>
  <cols>
    <col min="5" max="5" width="12.5" customWidth="1"/>
    <col min="6" max="6" width="24.125" customWidth="1"/>
    <col min="7" max="7" width="20.5" customWidth="1"/>
    <col min="8" max="8" width="16.5" customWidth="1"/>
    <col min="9" max="9" width="13.375" customWidth="1"/>
    <col min="10" max="10" width="32" customWidth="1"/>
    <col min="11" max="11" width="10.125" customWidth="1"/>
    <col min="12" max="12" width="12.625" customWidth="1"/>
    <col min="13" max="13" width="25.75" customWidth="1"/>
    <col min="14" max="14" width="9.25" customWidth="1"/>
    <col min="15" max="15" width="9" customWidth="1"/>
    <col min="16" max="16" width="14.125" customWidth="1"/>
    <col min="17" max="17" width="6.625" customWidth="1"/>
    <col min="18" max="18" width="67.75" customWidth="1"/>
    <col min="19" max="19" width="37.125" customWidth="1"/>
  </cols>
  <sheetData>
    <row r="1" spans="1:20">
      <c r="A1" s="59"/>
      <c r="B1" s="136" t="s">
        <v>59</v>
      </c>
      <c r="C1" s="136"/>
      <c r="D1" s="136"/>
      <c r="E1" s="60"/>
      <c r="F1" s="60"/>
      <c r="G1" s="60"/>
      <c r="H1" s="60"/>
      <c r="I1" s="60"/>
      <c r="J1" s="60"/>
      <c r="K1" s="60"/>
      <c r="L1" s="60"/>
      <c r="M1" s="60"/>
      <c r="N1" s="60"/>
    </row>
    <row r="2" spans="1:20" ht="49.5">
      <c r="A2" s="132" t="s">
        <v>51</v>
      </c>
      <c r="B2" s="132" t="s">
        <v>52</v>
      </c>
      <c r="C2" s="132" t="s">
        <v>53</v>
      </c>
      <c r="D2" s="132" t="s">
        <v>54</v>
      </c>
      <c r="E2" s="64" t="s">
        <v>55</v>
      </c>
      <c r="F2" s="64" t="s">
        <v>110</v>
      </c>
      <c r="G2" s="64" t="s">
        <v>58</v>
      </c>
      <c r="H2" s="64" t="s">
        <v>56</v>
      </c>
      <c r="I2" s="58" t="s">
        <v>57</v>
      </c>
      <c r="J2" s="127" t="s">
        <v>112</v>
      </c>
      <c r="K2" s="128" t="s">
        <v>46</v>
      </c>
      <c r="L2" s="129" t="s">
        <v>174</v>
      </c>
      <c r="M2" s="138" t="s">
        <v>176</v>
      </c>
      <c r="N2" s="138"/>
      <c r="O2" s="138"/>
      <c r="P2" s="138"/>
    </row>
    <row r="3" spans="1:20">
      <c r="A3" s="130">
        <v>1</v>
      </c>
      <c r="B3" s="60">
        <v>13</v>
      </c>
      <c r="C3" s="60">
        <v>2</v>
      </c>
      <c r="D3" s="60">
        <v>0.40345620449889003</v>
      </c>
      <c r="E3" s="60">
        <v>0.83219802882931504</v>
      </c>
      <c r="F3" s="60">
        <v>-5.3210442629811902E-3</v>
      </c>
      <c r="G3" s="60">
        <v>-1.47453044447305</v>
      </c>
      <c r="H3" s="60">
        <v>1.03730298683952</v>
      </c>
      <c r="I3" s="60">
        <v>2748800</v>
      </c>
      <c r="J3" s="140">
        <v>6.3739066792357901</v>
      </c>
      <c r="K3" s="115" t="s">
        <v>105</v>
      </c>
      <c r="L3">
        <v>27000</v>
      </c>
      <c r="M3">
        <v>482248022</v>
      </c>
      <c r="N3">
        <v>1837679130</v>
      </c>
      <c r="O3">
        <v>4244990718</v>
      </c>
      <c r="P3">
        <v>44444444</v>
      </c>
      <c r="R3" s="20" t="s">
        <v>21</v>
      </c>
      <c r="S3" s="130"/>
    </row>
    <row r="4" spans="1:20">
      <c r="A4" s="130">
        <v>2</v>
      </c>
      <c r="B4" s="60">
        <v>5</v>
      </c>
      <c r="C4" s="60">
        <v>5</v>
      </c>
      <c r="D4" s="60">
        <v>0.19566833928609001</v>
      </c>
      <c r="E4" s="60">
        <v>0.92298002366284904</v>
      </c>
      <c r="F4" s="60">
        <v>-9.0833456567249692E-3</v>
      </c>
      <c r="G4" s="60">
        <v>-0.58836149067953203</v>
      </c>
      <c r="H4" s="60">
        <v>0.76460408244434297</v>
      </c>
      <c r="I4" s="60">
        <v>4798400</v>
      </c>
      <c r="J4" s="140">
        <v>1.62644801448078</v>
      </c>
      <c r="K4" s="115" t="s">
        <v>105</v>
      </c>
      <c r="L4">
        <v>27000</v>
      </c>
      <c r="M4">
        <v>1419749135</v>
      </c>
      <c r="N4">
        <v>1520963429</v>
      </c>
      <c r="O4">
        <v>3846155222</v>
      </c>
      <c r="P4">
        <v>44444444</v>
      </c>
      <c r="R4" s="21" t="s">
        <v>22</v>
      </c>
      <c r="S4" s="25">
        <v>100</v>
      </c>
    </row>
    <row r="5" spans="1:20">
      <c r="A5" s="130">
        <v>3</v>
      </c>
      <c r="B5" s="60">
        <v>5</v>
      </c>
      <c r="C5" s="60">
        <v>5</v>
      </c>
      <c r="D5" s="60">
        <v>0.19566833928609001</v>
      </c>
      <c r="E5" s="60">
        <v>0.92298002366284904</v>
      </c>
      <c r="F5" s="60">
        <v>-9.0833456567249692E-3</v>
      </c>
      <c r="G5" s="60">
        <v>-0.58836149067953203</v>
      </c>
      <c r="H5" s="60">
        <v>0.76460408244434297</v>
      </c>
      <c r="I5" s="60">
        <v>6863200</v>
      </c>
      <c r="J5" s="140">
        <v>1.62644801448078</v>
      </c>
      <c r="K5" s="115" t="s">
        <v>105</v>
      </c>
      <c r="L5">
        <v>27000</v>
      </c>
      <c r="M5">
        <v>1419749135</v>
      </c>
      <c r="N5">
        <v>1520963429</v>
      </c>
      <c r="O5">
        <v>3846155222</v>
      </c>
      <c r="P5">
        <v>44444444</v>
      </c>
      <c r="R5" s="24" t="s">
        <v>23</v>
      </c>
      <c r="S5" s="26">
        <v>30000000</v>
      </c>
    </row>
    <row r="6" spans="1:20">
      <c r="A6" s="130">
        <v>4</v>
      </c>
      <c r="B6" s="60">
        <v>5</v>
      </c>
      <c r="C6" s="60">
        <v>5</v>
      </c>
      <c r="D6" s="60">
        <v>0.200265764856914</v>
      </c>
      <c r="E6" s="60">
        <v>0.92094680186645295</v>
      </c>
      <c r="F6" s="60">
        <v>-1.2727196018040799E-3</v>
      </c>
      <c r="G6" s="60">
        <v>-0.84294261898885703</v>
      </c>
      <c r="H6" s="60">
        <v>0.80027494787254205</v>
      </c>
      <c r="I6" s="60">
        <v>14203600</v>
      </c>
      <c r="J6" s="60">
        <v>-7.9485529493869195E-2</v>
      </c>
      <c r="K6" s="116" t="s">
        <v>179</v>
      </c>
      <c r="L6">
        <v>81000</v>
      </c>
      <c r="M6">
        <v>1419749135</v>
      </c>
      <c r="N6">
        <v>1520963429</v>
      </c>
      <c r="O6">
        <v>3846155222</v>
      </c>
      <c r="P6">
        <v>44444444</v>
      </c>
      <c r="R6" s="24" t="s">
        <v>24</v>
      </c>
      <c r="S6" s="29" t="s">
        <v>36</v>
      </c>
    </row>
    <row r="7" spans="1:20">
      <c r="A7" s="130">
        <v>5</v>
      </c>
      <c r="B7" s="60">
        <v>5</v>
      </c>
      <c r="C7" s="60">
        <v>5</v>
      </c>
      <c r="D7" s="60">
        <v>0.200265764856914</v>
      </c>
      <c r="E7" s="60">
        <v>0.92094680186645295</v>
      </c>
      <c r="F7" s="60">
        <v>-1.2727196018040799E-3</v>
      </c>
      <c r="G7" s="60">
        <v>-0.84294261898885703</v>
      </c>
      <c r="H7" s="60">
        <v>0.80027494787254205</v>
      </c>
      <c r="I7" s="60">
        <v>18136800</v>
      </c>
      <c r="J7" s="60">
        <v>-7.9485529493869195E-2</v>
      </c>
      <c r="K7" s="116" t="s">
        <v>179</v>
      </c>
      <c r="L7">
        <v>81000</v>
      </c>
      <c r="M7">
        <v>1419749135</v>
      </c>
      <c r="N7">
        <v>1520963429</v>
      </c>
      <c r="O7">
        <v>3846155222</v>
      </c>
      <c r="P7">
        <v>44444444</v>
      </c>
      <c r="R7" s="24" t="s">
        <v>25</v>
      </c>
      <c r="S7" s="26">
        <v>1000</v>
      </c>
    </row>
    <row r="8" spans="1:20">
      <c r="A8" s="130">
        <v>6</v>
      </c>
      <c r="B8" s="60">
        <v>5</v>
      </c>
      <c r="C8" s="60">
        <v>5</v>
      </c>
      <c r="D8" s="60">
        <v>0.200265764856914</v>
      </c>
      <c r="E8" s="60">
        <v>0.92094680186645295</v>
      </c>
      <c r="F8" s="60">
        <v>-1.2727196018040799E-3</v>
      </c>
      <c r="G8" s="60">
        <v>-0.84294261898885703</v>
      </c>
      <c r="H8" s="60">
        <v>0.80027494787254205</v>
      </c>
      <c r="I8" s="60">
        <v>23201200</v>
      </c>
      <c r="J8" s="60">
        <v>-7.9485529493869195E-2</v>
      </c>
      <c r="K8" s="116" t="s">
        <v>179</v>
      </c>
      <c r="L8">
        <v>81000</v>
      </c>
      <c r="M8">
        <v>1419749135</v>
      </c>
      <c r="N8">
        <v>1520963429</v>
      </c>
      <c r="O8">
        <v>3846155222</v>
      </c>
      <c r="P8">
        <v>44444444</v>
      </c>
      <c r="R8" s="24" t="s">
        <v>26</v>
      </c>
      <c r="S8" s="29" t="s">
        <v>81</v>
      </c>
    </row>
    <row r="9" spans="1:20">
      <c r="A9" s="130">
        <v>7</v>
      </c>
      <c r="B9" s="60">
        <v>5</v>
      </c>
      <c r="C9" s="60">
        <v>5</v>
      </c>
      <c r="D9" s="60">
        <v>0.200265764856914</v>
      </c>
      <c r="E9" s="60">
        <v>0.92094680186645295</v>
      </c>
      <c r="F9" s="60">
        <v>-1.2727196018040799E-3</v>
      </c>
      <c r="G9" s="60">
        <v>-0.84294261898885703</v>
      </c>
      <c r="H9" s="60">
        <v>0.80027494787254205</v>
      </c>
      <c r="I9" s="60">
        <v>25758800</v>
      </c>
      <c r="J9" s="60">
        <v>-7.9485529493869195E-2</v>
      </c>
      <c r="K9" s="116" t="s">
        <v>179</v>
      </c>
      <c r="L9">
        <v>81000</v>
      </c>
      <c r="M9">
        <v>1419749135</v>
      </c>
      <c r="N9">
        <v>1520963429</v>
      </c>
      <c r="O9">
        <v>3846155222</v>
      </c>
      <c r="P9">
        <v>44444444</v>
      </c>
      <c r="R9" s="24" t="s">
        <v>27</v>
      </c>
      <c r="S9" s="29" t="s">
        <v>28</v>
      </c>
    </row>
    <row r="10" spans="1:20">
      <c r="A10" s="130">
        <v>8</v>
      </c>
      <c r="B10" s="60">
        <v>5</v>
      </c>
      <c r="C10" s="60">
        <v>5</v>
      </c>
      <c r="D10" s="60">
        <v>0.200265764856914</v>
      </c>
      <c r="E10" s="60">
        <v>0.92094680186645295</v>
      </c>
      <c r="F10" s="60">
        <v>-1.2727196018040799E-3</v>
      </c>
      <c r="G10" s="60">
        <v>-0.84294261898885703</v>
      </c>
      <c r="H10" s="60">
        <v>0.80027494787254205</v>
      </c>
      <c r="I10" s="141">
        <v>29777200</v>
      </c>
      <c r="J10" s="60">
        <v>-7.9485529493869195E-2</v>
      </c>
      <c r="K10" s="116" t="s">
        <v>179</v>
      </c>
      <c r="L10">
        <v>81000</v>
      </c>
      <c r="M10">
        <v>1419749135</v>
      </c>
      <c r="N10">
        <v>1520963429</v>
      </c>
      <c r="O10">
        <v>3846155222</v>
      </c>
      <c r="P10">
        <v>44444444</v>
      </c>
      <c r="R10" s="24" t="s">
        <v>29</v>
      </c>
      <c r="S10" s="29" t="s">
        <v>77</v>
      </c>
    </row>
    <row r="11" spans="1:20">
      <c r="A11" s="130">
        <v>9</v>
      </c>
      <c r="B11" s="60">
        <v>5</v>
      </c>
      <c r="C11" s="60">
        <v>5</v>
      </c>
      <c r="D11" s="60">
        <v>0.200265764856914</v>
      </c>
      <c r="E11" s="60">
        <v>0.92094680186645295</v>
      </c>
      <c r="F11" s="60">
        <v>-1.2727196018040799E-3</v>
      </c>
      <c r="G11" s="60">
        <v>-0.84294261898885703</v>
      </c>
      <c r="H11" s="60">
        <v>0.80027494787254205</v>
      </c>
      <c r="I11" s="60">
        <v>34658000</v>
      </c>
      <c r="J11" s="60">
        <v>-7.9485529493869195E-2</v>
      </c>
      <c r="K11" s="116" t="s">
        <v>179</v>
      </c>
      <c r="L11">
        <v>81000</v>
      </c>
      <c r="M11">
        <v>1419749135</v>
      </c>
      <c r="N11">
        <v>1520963429</v>
      </c>
      <c r="O11">
        <v>3846155222</v>
      </c>
      <c r="P11">
        <v>44444444</v>
      </c>
      <c r="R11" s="24" t="s">
        <v>30</v>
      </c>
      <c r="S11" s="26">
        <v>0.4</v>
      </c>
    </row>
    <row r="12" spans="1:20">
      <c r="A12" s="131"/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N12" s="131"/>
      <c r="R12" s="24"/>
      <c r="S12" s="26"/>
    </row>
    <row r="13" spans="1:20">
      <c r="A13" s="60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N13" s="131"/>
      <c r="R13" s="75" t="s">
        <v>123</v>
      </c>
      <c r="S13" s="26"/>
    </row>
    <row r="14" spans="1:20">
      <c r="A14" s="60"/>
      <c r="B14" s="60"/>
      <c r="C14" s="60"/>
      <c r="D14" s="60"/>
      <c r="E14" s="60"/>
      <c r="F14" s="60"/>
      <c r="G14" s="60"/>
      <c r="H14" s="60"/>
      <c r="I14" s="60"/>
      <c r="J14" s="60"/>
      <c r="K14" s="60"/>
      <c r="N14" s="131"/>
      <c r="R14" s="24" t="s">
        <v>31</v>
      </c>
      <c r="S14" s="26" t="s">
        <v>32</v>
      </c>
    </row>
    <row r="15" spans="1:20">
      <c r="A15" s="59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N15" s="12"/>
      <c r="R15" s="24" t="s">
        <v>33</v>
      </c>
      <c r="S15" s="26" t="s">
        <v>79</v>
      </c>
    </row>
    <row r="16" spans="1:20">
      <c r="A16" s="60"/>
      <c r="B16" s="137"/>
      <c r="C16" s="137"/>
      <c r="D16" s="131"/>
      <c r="E16" s="137"/>
      <c r="F16" s="137"/>
      <c r="G16" s="137"/>
      <c r="H16" s="131"/>
      <c r="I16" s="60"/>
      <c r="J16" s="60"/>
      <c r="K16" s="137"/>
      <c r="L16" s="137"/>
      <c r="N16" s="12"/>
      <c r="R16" s="83"/>
      <c r="S16" s="82"/>
      <c r="T16" s="83"/>
    </row>
    <row r="17" spans="1:20">
      <c r="A17" s="130"/>
      <c r="B17" s="136" t="s">
        <v>62</v>
      </c>
      <c r="C17" s="136"/>
      <c r="D17" s="136"/>
      <c r="E17" s="130"/>
      <c r="F17" s="130"/>
      <c r="G17" s="130"/>
      <c r="H17" s="130"/>
      <c r="I17" s="58"/>
      <c r="J17" s="30"/>
      <c r="K17" s="131"/>
      <c r="L17" s="131"/>
      <c r="N17" s="12"/>
      <c r="R17" s="79" t="s">
        <v>98</v>
      </c>
      <c r="S17" s="85" t="s">
        <v>97</v>
      </c>
      <c r="T17" s="30" t="s">
        <v>102</v>
      </c>
    </row>
    <row r="18" spans="1:20" ht="49.5">
      <c r="A18" s="132" t="s">
        <v>51</v>
      </c>
      <c r="B18" s="132" t="s">
        <v>52</v>
      </c>
      <c r="C18" s="132" t="s">
        <v>53</v>
      </c>
      <c r="D18" s="132" t="s">
        <v>54</v>
      </c>
      <c r="E18" s="64" t="s">
        <v>67</v>
      </c>
      <c r="F18" s="64" t="s">
        <v>111</v>
      </c>
      <c r="G18" s="64" t="s">
        <v>69</v>
      </c>
      <c r="H18" s="64" t="s">
        <v>56</v>
      </c>
      <c r="I18" s="69" t="s">
        <v>70</v>
      </c>
      <c r="J18" s="38" t="s">
        <v>112</v>
      </c>
      <c r="K18" s="51" t="s">
        <v>107</v>
      </c>
      <c r="L18" s="131" t="s">
        <v>180</v>
      </c>
      <c r="N18" s="12"/>
      <c r="R18" s="24"/>
      <c r="S18" s="23"/>
    </row>
    <row r="19" spans="1:20">
      <c r="A19" s="130">
        <v>1</v>
      </c>
      <c r="B19" s="60">
        <v>13</v>
      </c>
      <c r="C19" s="60">
        <v>2</v>
      </c>
      <c r="D19" s="60">
        <v>0.40345620449889003</v>
      </c>
      <c r="E19" s="60">
        <v>0.83219802882931504</v>
      </c>
      <c r="F19" s="60">
        <v>-5.3210442629811902E-3</v>
      </c>
      <c r="G19" s="60">
        <v>-1.47453044447305</v>
      </c>
      <c r="H19" s="60">
        <v>1.03730298683952</v>
      </c>
      <c r="I19" s="60">
        <v>2748800</v>
      </c>
      <c r="J19" s="140">
        <v>6.3739066792357901</v>
      </c>
      <c r="K19" s="115" t="s">
        <v>105</v>
      </c>
      <c r="L19" s="131">
        <v>27000</v>
      </c>
      <c r="M19" s="60">
        <v>482248022</v>
      </c>
      <c r="N19">
        <v>1837679130</v>
      </c>
      <c r="O19">
        <v>4244990718</v>
      </c>
      <c r="P19">
        <v>44444444</v>
      </c>
      <c r="R19" s="75" t="s">
        <v>122</v>
      </c>
      <c r="S19" s="84"/>
    </row>
    <row r="20" spans="1:20">
      <c r="A20" s="130">
        <v>2</v>
      </c>
      <c r="B20" s="60">
        <v>5</v>
      </c>
      <c r="C20" s="60">
        <v>5</v>
      </c>
      <c r="D20" s="60">
        <v>0.19566833928609001</v>
      </c>
      <c r="E20" s="60">
        <v>0.92298002366284904</v>
      </c>
      <c r="F20" s="60">
        <v>-9.0833456567249692E-3</v>
      </c>
      <c r="G20" s="60">
        <v>-0.58836149067953203</v>
      </c>
      <c r="H20" s="60">
        <v>0.76460408244434297</v>
      </c>
      <c r="I20" s="60">
        <v>4798400</v>
      </c>
      <c r="J20" s="140">
        <v>1.62644801448078</v>
      </c>
      <c r="K20" s="116" t="s">
        <v>179</v>
      </c>
      <c r="L20" s="131">
        <v>27000</v>
      </c>
      <c r="M20" s="60">
        <v>1419749135</v>
      </c>
      <c r="N20" s="19">
        <v>1520963429</v>
      </c>
      <c r="O20" s="19">
        <v>3846155222</v>
      </c>
      <c r="P20">
        <v>44444444</v>
      </c>
      <c r="R20" s="24" t="s">
        <v>82</v>
      </c>
      <c r="S20" s="26" t="s">
        <v>178</v>
      </c>
    </row>
    <row r="21" spans="1:20">
      <c r="A21" s="130">
        <v>3</v>
      </c>
      <c r="B21" s="60">
        <v>10</v>
      </c>
      <c r="C21" s="60">
        <v>3</v>
      </c>
      <c r="D21" s="60">
        <v>0.31646526958524801</v>
      </c>
      <c r="E21" s="60">
        <v>0.86871919269587705</v>
      </c>
      <c r="F21" s="60">
        <v>-4.6925564843869304E-3</v>
      </c>
      <c r="G21" s="60">
        <v>-1.9419904556983001</v>
      </c>
      <c r="H21" s="60">
        <v>1.32321178119886</v>
      </c>
      <c r="I21" s="60">
        <v>6863200</v>
      </c>
      <c r="J21" s="140">
        <v>2.1555180213176799</v>
      </c>
      <c r="K21" s="115" t="s">
        <v>105</v>
      </c>
      <c r="L21" s="131">
        <v>27000</v>
      </c>
      <c r="M21" s="60">
        <v>3323164918</v>
      </c>
      <c r="N21" s="19">
        <v>2894123217</v>
      </c>
      <c r="O21" s="19">
        <v>3539955748</v>
      </c>
      <c r="P21">
        <v>44444444</v>
      </c>
      <c r="R21" s="24"/>
      <c r="S21" s="26"/>
    </row>
    <row r="22" spans="1:20">
      <c r="A22" s="130">
        <v>4</v>
      </c>
      <c r="B22" s="60">
        <v>5</v>
      </c>
      <c r="C22" s="60">
        <v>5</v>
      </c>
      <c r="D22" s="60">
        <v>0.20264779985416401</v>
      </c>
      <c r="E22" s="60">
        <v>0.919889614938457</v>
      </c>
      <c r="F22" s="60">
        <v>-1.2291679329058201E-2</v>
      </c>
      <c r="G22" s="60">
        <v>-0.97301733268618995</v>
      </c>
      <c r="H22" s="60">
        <v>0.86609533872695599</v>
      </c>
      <c r="I22" s="60">
        <v>14203600</v>
      </c>
      <c r="J22" s="60">
        <v>-0.79190210488427903</v>
      </c>
      <c r="K22" s="116" t="s">
        <v>131</v>
      </c>
      <c r="L22" s="131">
        <v>81000</v>
      </c>
      <c r="M22" s="60">
        <v>1195906449</v>
      </c>
      <c r="N22" s="19">
        <v>4034351500</v>
      </c>
      <c r="O22" s="19">
        <v>2868971193</v>
      </c>
      <c r="P22">
        <v>44444444</v>
      </c>
      <c r="R22" s="75" t="s">
        <v>34</v>
      </c>
      <c r="S22" s="26"/>
    </row>
    <row r="23" spans="1:20">
      <c r="A23" s="130">
        <v>5</v>
      </c>
      <c r="B23" s="60">
        <v>13</v>
      </c>
      <c r="C23" s="60">
        <v>2</v>
      </c>
      <c r="D23" s="60">
        <v>0.41762934925200201</v>
      </c>
      <c r="E23" s="60">
        <v>0.82664389199716404</v>
      </c>
      <c r="F23" s="60">
        <v>-3.78148457032461E-2</v>
      </c>
      <c r="G23" s="60">
        <v>-1.8099187416495199</v>
      </c>
      <c r="H23" s="60">
        <v>0.48420563157285601</v>
      </c>
      <c r="I23" s="60">
        <v>18136800</v>
      </c>
      <c r="J23" s="60">
        <v>-0.325369318303254</v>
      </c>
      <c r="K23" s="116" t="s">
        <v>177</v>
      </c>
      <c r="L23" s="131">
        <v>81000</v>
      </c>
      <c r="M23" s="60">
        <v>3952861096</v>
      </c>
      <c r="N23" s="19">
        <v>2506904698</v>
      </c>
      <c r="O23" s="19">
        <v>2683324561</v>
      </c>
      <c r="P23">
        <v>44444444</v>
      </c>
      <c r="R23" s="24" t="s">
        <v>35</v>
      </c>
      <c r="S23" s="26">
        <v>200</v>
      </c>
    </row>
    <row r="24" spans="1:20">
      <c r="A24" s="130">
        <v>6</v>
      </c>
      <c r="B24" s="60">
        <v>7</v>
      </c>
      <c r="C24" s="60">
        <v>4</v>
      </c>
      <c r="D24" s="60">
        <v>0.25774937064604297</v>
      </c>
      <c r="E24" s="60">
        <v>0.89503952982549495</v>
      </c>
      <c r="F24" s="139">
        <v>-6.8509559931761999E-5</v>
      </c>
      <c r="G24" s="60">
        <v>-2.6605649105382598</v>
      </c>
      <c r="H24" s="60">
        <v>0.983891752282958</v>
      </c>
      <c r="I24" s="60">
        <v>23201200</v>
      </c>
      <c r="J24" s="60">
        <v>-1.30644963776013</v>
      </c>
      <c r="K24" s="116" t="s">
        <v>177</v>
      </c>
      <c r="L24" s="131">
        <v>81000</v>
      </c>
      <c r="M24" s="60">
        <v>752425239</v>
      </c>
      <c r="N24" s="19">
        <v>3607325129</v>
      </c>
      <c r="O24" s="19">
        <v>1503696338</v>
      </c>
      <c r="P24">
        <v>44444444</v>
      </c>
      <c r="R24" s="27" t="s">
        <v>124</v>
      </c>
      <c r="S24" s="28">
        <v>4</v>
      </c>
    </row>
    <row r="25" spans="1:20">
      <c r="A25" s="130">
        <v>7</v>
      </c>
      <c r="B25" s="60">
        <v>4</v>
      </c>
      <c r="C25" s="60">
        <v>6</v>
      </c>
      <c r="D25" s="60">
        <v>0.20314478383836099</v>
      </c>
      <c r="E25" s="60">
        <v>0.91966874332565896</v>
      </c>
      <c r="F25" s="60">
        <v>-5.05842313022446</v>
      </c>
      <c r="G25" s="60">
        <v>0</v>
      </c>
      <c r="H25" s="60">
        <v>0.137810371411733</v>
      </c>
      <c r="I25" s="60">
        <v>25758800</v>
      </c>
      <c r="J25" s="141">
        <v>-4.9373331910707901</v>
      </c>
      <c r="K25" s="116" t="s">
        <v>177</v>
      </c>
      <c r="L25" s="131">
        <v>81000</v>
      </c>
      <c r="M25" s="60">
        <v>430348293</v>
      </c>
      <c r="N25" s="19">
        <v>1268885239</v>
      </c>
      <c r="O25" s="19">
        <v>3217071208</v>
      </c>
      <c r="P25">
        <v>44444444</v>
      </c>
    </row>
    <row r="26" spans="1:20">
      <c r="A26" s="130">
        <v>8</v>
      </c>
      <c r="B26" s="60">
        <v>8</v>
      </c>
      <c r="C26" s="60">
        <v>4</v>
      </c>
      <c r="D26" s="60">
        <v>0.25222034247889702</v>
      </c>
      <c r="E26" s="60">
        <v>0.89754674198191897</v>
      </c>
      <c r="F26" s="60">
        <v>-6.8043377225084399E-3</v>
      </c>
      <c r="G26" s="60">
        <v>-0.41683268041618499</v>
      </c>
      <c r="H26" s="60">
        <v>1.0606309201530599</v>
      </c>
      <c r="I26" s="60">
        <v>29777200</v>
      </c>
      <c r="J26" s="140">
        <v>0.34277341737014</v>
      </c>
      <c r="K26" s="115" t="s">
        <v>105</v>
      </c>
      <c r="L26" s="131">
        <v>81000</v>
      </c>
      <c r="M26" s="60">
        <v>1589895398</v>
      </c>
      <c r="N26" s="19">
        <v>166326175</v>
      </c>
      <c r="O26" s="19">
        <v>2608342239</v>
      </c>
      <c r="P26">
        <v>44444444</v>
      </c>
    </row>
    <row r="27" spans="1:20">
      <c r="A27" s="130">
        <v>9</v>
      </c>
      <c r="B27" s="60">
        <v>10</v>
      </c>
      <c r="C27" s="60">
        <v>3</v>
      </c>
      <c r="D27" s="60">
        <v>0.32228518313678001</v>
      </c>
      <c r="E27" s="60">
        <v>0.86616419164962499</v>
      </c>
      <c r="F27" s="60">
        <v>-4.7420187493685297E-3</v>
      </c>
      <c r="G27" s="60">
        <v>-2.1402910976777001</v>
      </c>
      <c r="H27" s="60">
        <v>1.0325580426514001</v>
      </c>
      <c r="I27" s="60">
        <v>34658000</v>
      </c>
      <c r="J27" s="60">
        <v>-9.1293018068403994E-2</v>
      </c>
      <c r="K27" s="116" t="s">
        <v>177</v>
      </c>
      <c r="L27" s="60">
        <v>81000</v>
      </c>
      <c r="M27" s="60">
        <v>2363534216</v>
      </c>
      <c r="N27">
        <v>1863202788</v>
      </c>
      <c r="O27">
        <v>1767618494</v>
      </c>
      <c r="P27">
        <v>44444444</v>
      </c>
    </row>
    <row r="28" spans="1:20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R28" t="s">
        <v>73</v>
      </c>
    </row>
    <row r="29" spans="1:20">
      <c r="A29" s="59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R29" t="s">
        <v>74</v>
      </c>
    </row>
    <row r="30" spans="1:20">
      <c r="A30" s="132" t="s">
        <v>51</v>
      </c>
      <c r="B30" s="136" t="s">
        <v>72</v>
      </c>
      <c r="C30" s="136"/>
      <c r="D30" s="131"/>
      <c r="E30" s="137"/>
      <c r="F30" s="137"/>
      <c r="G30" s="137"/>
      <c r="H30" s="131"/>
      <c r="I30" s="60"/>
      <c r="J30" s="60"/>
      <c r="K30" s="137"/>
      <c r="L30" s="137"/>
      <c r="M30" s="60"/>
      <c r="N30" s="60"/>
      <c r="R30" t="s">
        <v>181</v>
      </c>
    </row>
    <row r="31" spans="1:20">
      <c r="A31" s="130">
        <v>1</v>
      </c>
      <c r="B31" s="130">
        <v>16</v>
      </c>
      <c r="C31" s="131">
        <v>1</v>
      </c>
      <c r="D31" s="60"/>
      <c r="E31" s="131"/>
      <c r="F31" s="131"/>
      <c r="G31" s="131"/>
      <c r="H31" s="131"/>
      <c r="I31" s="133"/>
      <c r="J31" s="60"/>
      <c r="K31" s="131"/>
      <c r="L31" s="131"/>
      <c r="M31" s="133"/>
      <c r="N31" s="131"/>
    </row>
    <row r="32" spans="1:20">
      <c r="A32" s="130">
        <v>2</v>
      </c>
      <c r="B32" s="130">
        <v>7</v>
      </c>
      <c r="C32" s="131">
        <v>5</v>
      </c>
      <c r="D32" s="60"/>
    </row>
    <row r="33" spans="1:14">
      <c r="A33" s="130">
        <v>3</v>
      </c>
      <c r="B33" s="130">
        <v>12</v>
      </c>
      <c r="C33" s="131">
        <v>2</v>
      </c>
      <c r="D33" s="60"/>
    </row>
    <row r="34" spans="1:14">
      <c r="A34" s="130">
        <v>4</v>
      </c>
      <c r="B34" s="130">
        <v>5</v>
      </c>
      <c r="C34" s="131">
        <v>5</v>
      </c>
      <c r="D34" s="60"/>
    </row>
    <row r="35" spans="1:14">
      <c r="A35" s="130">
        <v>5</v>
      </c>
      <c r="B35" s="130">
        <v>16</v>
      </c>
      <c r="C35" s="131">
        <v>1</v>
      </c>
      <c r="D35" s="60"/>
    </row>
    <row r="36" spans="1:14">
      <c r="A36" s="130">
        <v>6</v>
      </c>
      <c r="B36" s="130">
        <v>14</v>
      </c>
      <c r="C36" s="131">
        <v>2</v>
      </c>
      <c r="D36" s="60"/>
    </row>
    <row r="37" spans="1:14">
      <c r="A37" s="130">
        <v>7</v>
      </c>
      <c r="B37" s="130">
        <v>18</v>
      </c>
      <c r="C37" s="131">
        <v>0</v>
      </c>
      <c r="D37" s="60"/>
    </row>
    <row r="38" spans="1:14">
      <c r="A38" s="130">
        <v>8</v>
      </c>
      <c r="B38" s="130">
        <v>11</v>
      </c>
      <c r="C38" s="130">
        <v>1</v>
      </c>
      <c r="D38" s="60"/>
    </row>
    <row r="39" spans="1:14">
      <c r="A39" s="130">
        <v>9</v>
      </c>
      <c r="B39" s="130">
        <v>18</v>
      </c>
      <c r="C39" s="130">
        <v>0</v>
      </c>
      <c r="D39" s="60"/>
    </row>
    <row r="40" spans="1:14">
      <c r="A40" s="60"/>
      <c r="B40" s="60"/>
      <c r="C40" s="60"/>
      <c r="D40" s="60"/>
    </row>
    <row r="41" spans="1:14">
      <c r="A41" s="59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</row>
    <row r="42" spans="1:14">
      <c r="A42" s="60"/>
      <c r="B42" s="137"/>
      <c r="C42" s="137"/>
      <c r="D42" s="131"/>
      <c r="E42" s="137"/>
      <c r="F42" s="137"/>
      <c r="G42" s="137"/>
      <c r="H42" s="131"/>
      <c r="I42" s="60"/>
      <c r="J42" s="60"/>
      <c r="K42" s="137"/>
      <c r="L42" s="137"/>
      <c r="M42" s="60"/>
      <c r="N42" s="60"/>
    </row>
    <row r="43" spans="1:14">
      <c r="A43" s="131"/>
      <c r="B43" s="131"/>
      <c r="C43" s="131"/>
      <c r="D43" s="60"/>
      <c r="E43" s="131"/>
      <c r="F43" s="131"/>
      <c r="G43" s="131"/>
      <c r="H43" s="131"/>
      <c r="I43" s="133"/>
      <c r="J43" s="60"/>
      <c r="K43" s="131"/>
      <c r="L43" s="131"/>
      <c r="M43" s="133"/>
      <c r="N43" s="131"/>
    </row>
    <row r="44" spans="1:14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</row>
    <row r="45" spans="1:14">
      <c r="A45" s="60"/>
      <c r="B45" s="60"/>
      <c r="C45" s="60"/>
      <c r="D45" s="60"/>
      <c r="E45" s="60"/>
    </row>
    <row r="46" spans="1:14">
      <c r="A46" s="60"/>
      <c r="B46" s="60"/>
      <c r="C46" s="60"/>
      <c r="D46" s="60"/>
      <c r="E46" s="60"/>
    </row>
    <row r="47" spans="1:14">
      <c r="A47" s="60"/>
      <c r="B47" s="60"/>
      <c r="C47" s="60"/>
      <c r="D47" s="60"/>
      <c r="E47" s="60"/>
    </row>
    <row r="48" spans="1:14">
      <c r="A48" s="60"/>
      <c r="B48" s="60"/>
      <c r="C48" s="60"/>
      <c r="D48" s="60"/>
      <c r="E48" s="60"/>
    </row>
    <row r="49" spans="1:14">
      <c r="A49" s="60"/>
      <c r="B49" s="60"/>
      <c r="C49" s="60"/>
      <c r="D49" s="60"/>
      <c r="E49" s="60"/>
    </row>
    <row r="50" spans="1:14">
      <c r="A50" s="60"/>
      <c r="B50" s="60"/>
      <c r="C50" s="60"/>
      <c r="D50" s="60"/>
      <c r="E50" s="60"/>
    </row>
    <row r="51" spans="1:14">
      <c r="A51" s="60"/>
      <c r="B51" s="60"/>
      <c r="C51" s="60"/>
      <c r="D51" s="60"/>
      <c r="E51" s="60"/>
    </row>
    <row r="52" spans="1:14">
      <c r="A52" s="60"/>
      <c r="B52" s="60"/>
      <c r="C52" s="60"/>
      <c r="D52" s="60"/>
      <c r="E52" s="60"/>
    </row>
    <row r="53" spans="1:14">
      <c r="A53" s="60"/>
      <c r="B53" s="60"/>
      <c r="C53" s="60"/>
      <c r="D53" s="60"/>
      <c r="E53" s="60"/>
    </row>
    <row r="54" spans="1:14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</row>
    <row r="55" spans="1:14">
      <c r="A55" s="59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N55" s="60"/>
    </row>
    <row r="56" spans="1:14">
      <c r="A56" s="60"/>
      <c r="B56" s="137"/>
      <c r="C56" s="137"/>
      <c r="D56" s="131"/>
      <c r="E56" s="137"/>
      <c r="F56" s="137"/>
      <c r="G56" s="137"/>
      <c r="H56" s="131"/>
      <c r="I56" s="60"/>
      <c r="J56" s="60"/>
      <c r="K56" s="137"/>
      <c r="L56" s="137"/>
      <c r="N56" s="60"/>
    </row>
    <row r="57" spans="1:14">
      <c r="A57" s="131"/>
      <c r="B57" s="131"/>
      <c r="C57" s="131"/>
      <c r="D57" s="60"/>
      <c r="E57" s="131"/>
      <c r="F57" s="131"/>
      <c r="G57" s="131"/>
      <c r="H57" s="131"/>
      <c r="I57" s="133"/>
      <c r="J57" s="60"/>
      <c r="K57" s="131"/>
      <c r="L57" s="131"/>
      <c r="N57" s="131"/>
    </row>
    <row r="58" spans="1:14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N58" s="60"/>
    </row>
    <row r="59" spans="1:14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N59" s="60"/>
    </row>
    <row r="60" spans="1:14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N60" s="60"/>
    </row>
    <row r="61" spans="1:14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N61" s="60"/>
    </row>
    <row r="62" spans="1:14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N62" s="60"/>
    </row>
    <row r="63" spans="1:14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12"/>
      <c r="N63" s="60"/>
    </row>
    <row r="64" spans="1:14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12"/>
      <c r="N64" s="60"/>
    </row>
    <row r="65" spans="1:16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12"/>
      <c r="N65" s="60"/>
    </row>
    <row r="66" spans="1:16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12"/>
      <c r="N66" s="60"/>
    </row>
    <row r="67" spans="1:16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12"/>
      <c r="N67" s="60"/>
    </row>
    <row r="68" spans="1:16">
      <c r="A68" s="59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12"/>
      <c r="N68" s="60"/>
    </row>
    <row r="69" spans="1:16">
      <c r="A69" s="60"/>
      <c r="B69" s="137"/>
      <c r="C69" s="137"/>
      <c r="D69" s="131"/>
      <c r="E69" s="137"/>
      <c r="F69" s="137"/>
      <c r="G69" s="137"/>
      <c r="H69" s="131"/>
      <c r="I69" s="60"/>
      <c r="J69" s="60"/>
      <c r="K69" s="137"/>
      <c r="L69" s="137"/>
      <c r="M69" s="12"/>
      <c r="N69" s="60"/>
    </row>
    <row r="70" spans="1:16">
      <c r="A70" s="131"/>
      <c r="B70" s="131"/>
      <c r="C70" s="131"/>
      <c r="D70" s="60"/>
      <c r="E70" s="131"/>
      <c r="F70" s="131"/>
      <c r="G70" s="131"/>
      <c r="H70" s="131"/>
      <c r="I70" s="133"/>
      <c r="J70" s="60"/>
      <c r="K70" s="131"/>
      <c r="L70" s="131"/>
      <c r="M70" s="12"/>
      <c r="N70" s="131"/>
    </row>
    <row r="71" spans="1:16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125">
        <v>3461210745</v>
      </c>
      <c r="N71" s="60">
        <v>2188758052</v>
      </c>
      <c r="O71">
        <v>3689357084</v>
      </c>
      <c r="P71">
        <v>44444444</v>
      </c>
    </row>
    <row r="72" spans="1:16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87">
        <v>707649345</v>
      </c>
      <c r="N72" s="60">
        <v>174190715</v>
      </c>
      <c r="O72">
        <v>2499056102</v>
      </c>
      <c r="P72">
        <v>44444444</v>
      </c>
    </row>
    <row r="73" spans="1:16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87">
        <v>2184325147</v>
      </c>
      <c r="N73" s="60">
        <v>4102298104</v>
      </c>
      <c r="O73">
        <v>1311939274</v>
      </c>
      <c r="P73">
        <v>44444444</v>
      </c>
    </row>
    <row r="74" spans="1:16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87">
        <v>758741417</v>
      </c>
      <c r="N74" s="60">
        <v>2391478750</v>
      </c>
      <c r="O74">
        <v>1211432567</v>
      </c>
      <c r="P74">
        <v>44444444</v>
      </c>
    </row>
    <row r="75" spans="1:16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126">
        <v>758741417</v>
      </c>
      <c r="N75" s="60">
        <v>2391478750</v>
      </c>
      <c r="O75">
        <v>1211432567</v>
      </c>
      <c r="P75">
        <v>44444444</v>
      </c>
    </row>
    <row r="76" spans="1:16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126">
        <v>3081391191</v>
      </c>
      <c r="N76" s="60">
        <v>2346133778</v>
      </c>
      <c r="O76">
        <v>1781297326</v>
      </c>
      <c r="P76">
        <v>44444444</v>
      </c>
    </row>
    <row r="77" spans="1:16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126">
        <v>758741417</v>
      </c>
      <c r="N77" s="60">
        <v>2391478750</v>
      </c>
      <c r="O77">
        <v>1211432567</v>
      </c>
      <c r="P77">
        <v>44444444</v>
      </c>
    </row>
    <row r="78" spans="1:16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3"/>
      <c r="N78" s="60"/>
    </row>
    <row r="79" spans="1:16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</row>
    <row r="80" spans="1:16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</row>
    <row r="81" spans="1:14">
      <c r="A81" s="59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</row>
    <row r="82" spans="1:14">
      <c r="A82" s="60"/>
      <c r="B82" s="137"/>
      <c r="C82" s="137"/>
      <c r="D82" s="131"/>
      <c r="E82" s="137"/>
      <c r="F82" s="137"/>
      <c r="G82" s="137"/>
      <c r="H82" s="131"/>
      <c r="I82" s="60"/>
      <c r="J82" s="60"/>
      <c r="K82" s="137"/>
      <c r="L82" s="137"/>
      <c r="M82" s="60"/>
      <c r="N82" s="60"/>
    </row>
    <row r="83" spans="1:14">
      <c r="A83" s="131"/>
      <c r="B83" s="131"/>
      <c r="C83" s="131"/>
      <c r="D83" s="60"/>
      <c r="E83" s="131"/>
      <c r="F83" s="131"/>
      <c r="G83" s="131"/>
      <c r="H83" s="131"/>
      <c r="I83" s="133"/>
      <c r="J83" s="60"/>
      <c r="K83" s="131"/>
      <c r="L83" s="131"/>
      <c r="M83" s="133"/>
      <c r="N83" s="131"/>
    </row>
    <row r="84" spans="1:14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</row>
    <row r="85" spans="1:14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</row>
    <row r="86" spans="1:14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</row>
    <row r="87" spans="1:14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</row>
    <row r="88" spans="1:14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</row>
    <row r="89" spans="1:14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</row>
    <row r="90" spans="1:14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3"/>
      <c r="N90" s="60"/>
    </row>
    <row r="91" spans="1:14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</row>
    <row r="92" spans="1:14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</row>
    <row r="93" spans="1:14">
      <c r="A93" s="59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</row>
    <row r="94" spans="1:14">
      <c r="A94" s="60"/>
      <c r="B94" s="137"/>
      <c r="C94" s="137"/>
      <c r="D94" s="131"/>
      <c r="E94" s="137"/>
      <c r="F94" s="137"/>
      <c r="G94" s="137"/>
      <c r="H94" s="131"/>
      <c r="I94" s="60"/>
      <c r="J94" s="60"/>
      <c r="K94" s="137"/>
      <c r="L94" s="137"/>
      <c r="M94" s="60"/>
      <c r="N94" s="60"/>
    </row>
    <row r="95" spans="1:14">
      <c r="A95" s="131"/>
      <c r="B95" s="131"/>
      <c r="C95" s="131"/>
      <c r="D95" s="60"/>
      <c r="E95" s="131"/>
      <c r="F95" s="131"/>
      <c r="G95" s="131"/>
      <c r="H95" s="131"/>
      <c r="I95" s="133"/>
      <c r="J95" s="60"/>
      <c r="K95" s="131"/>
      <c r="L95" s="131"/>
      <c r="M95" s="133"/>
      <c r="N95" s="131"/>
    </row>
    <row r="96" spans="1:14">
      <c r="A96" s="131"/>
      <c r="B96" s="131"/>
      <c r="C96" s="131"/>
      <c r="D96" s="131"/>
      <c r="E96" s="131"/>
      <c r="F96" s="131"/>
      <c r="G96" s="131"/>
      <c r="H96" s="131"/>
      <c r="I96" s="131"/>
      <c r="J96" s="131"/>
      <c r="K96" s="131"/>
      <c r="L96" s="131"/>
      <c r="M96" s="131"/>
      <c r="N96" s="131"/>
    </row>
    <row r="97" spans="1:14">
      <c r="A97" s="131"/>
      <c r="B97" s="131"/>
      <c r="C97" s="131"/>
      <c r="D97" s="131"/>
      <c r="E97" s="131"/>
      <c r="F97" s="131"/>
      <c r="G97" s="131"/>
      <c r="H97" s="131"/>
      <c r="I97" s="131"/>
      <c r="J97" s="131"/>
      <c r="K97" s="131"/>
      <c r="L97" s="131"/>
      <c r="M97" s="131"/>
      <c r="N97" s="131"/>
    </row>
    <row r="98" spans="1:14">
      <c r="A98" s="131"/>
      <c r="B98" s="131"/>
      <c r="C98" s="131"/>
      <c r="D98" s="131"/>
      <c r="E98" s="131"/>
      <c r="F98" s="131"/>
      <c r="G98" s="131"/>
      <c r="H98" s="131"/>
      <c r="I98" s="131"/>
      <c r="J98" s="131"/>
      <c r="K98" s="131"/>
      <c r="L98" s="131"/>
      <c r="M98" s="131"/>
      <c r="N98" s="131"/>
    </row>
    <row r="99" spans="1:14">
      <c r="A99" s="131"/>
      <c r="B99" s="131"/>
      <c r="C99" s="131"/>
      <c r="D99" s="131"/>
      <c r="E99" s="131"/>
      <c r="F99" s="131"/>
      <c r="G99" s="131"/>
      <c r="H99" s="131"/>
      <c r="I99" s="131"/>
      <c r="J99" s="131"/>
      <c r="K99" s="131"/>
      <c r="L99" s="131"/>
      <c r="M99" s="131"/>
      <c r="N99" s="131"/>
    </row>
    <row r="100" spans="1:14">
      <c r="A100" s="131"/>
      <c r="B100" s="131"/>
      <c r="C100" s="131"/>
      <c r="D100" s="131"/>
      <c r="E100" s="131"/>
      <c r="F100" s="131"/>
      <c r="G100" s="131"/>
      <c r="H100" s="131"/>
      <c r="I100" s="131"/>
      <c r="J100" s="131"/>
      <c r="K100" s="131"/>
      <c r="L100" s="131"/>
      <c r="M100" s="131"/>
      <c r="N100" s="131"/>
    </row>
    <row r="101" spans="1:14">
      <c r="A101" s="131"/>
      <c r="B101" s="131"/>
      <c r="C101" s="131"/>
      <c r="D101" s="131"/>
      <c r="E101" s="131"/>
      <c r="F101" s="131"/>
      <c r="G101" s="131"/>
      <c r="H101" s="131"/>
      <c r="I101" s="131"/>
      <c r="J101" s="131"/>
      <c r="K101" s="131"/>
      <c r="L101" s="131"/>
      <c r="M101" s="131"/>
      <c r="N101" s="131"/>
    </row>
    <row r="102" spans="1:14">
      <c r="A102" s="131"/>
      <c r="B102" s="131"/>
      <c r="C102" s="131"/>
      <c r="D102" s="131"/>
      <c r="E102" s="131"/>
      <c r="F102" s="131"/>
      <c r="G102" s="131"/>
      <c r="H102" s="131"/>
      <c r="I102" s="131"/>
      <c r="J102" s="131"/>
      <c r="K102" s="131"/>
      <c r="L102" s="131"/>
      <c r="M102" s="63"/>
      <c r="N102" s="131"/>
    </row>
    <row r="103" spans="1:14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</row>
    <row r="104" spans="1:14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</row>
    <row r="105" spans="1:14">
      <c r="A105" s="59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</row>
    <row r="106" spans="1:14">
      <c r="A106" s="60"/>
      <c r="B106" s="137"/>
      <c r="C106" s="137"/>
      <c r="D106" s="131"/>
      <c r="E106" s="137"/>
      <c r="F106" s="137"/>
      <c r="G106" s="137"/>
      <c r="H106" s="131"/>
      <c r="I106" s="60"/>
      <c r="J106" s="60"/>
      <c r="K106" s="137"/>
      <c r="L106" s="137"/>
      <c r="M106" s="60"/>
      <c r="N106" s="60"/>
    </row>
    <row r="107" spans="1:14">
      <c r="A107" s="131"/>
      <c r="B107" s="131"/>
      <c r="C107" s="131"/>
      <c r="D107" s="60"/>
      <c r="E107" s="131"/>
      <c r="F107" s="131"/>
      <c r="G107" s="131"/>
      <c r="H107" s="131"/>
      <c r="I107" s="133"/>
      <c r="J107" s="60"/>
      <c r="K107" s="131"/>
      <c r="L107" s="131"/>
      <c r="M107" s="133"/>
      <c r="N107" s="131"/>
    </row>
    <row r="108" spans="1:14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</row>
    <row r="109" spans="1:14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</row>
    <row r="110" spans="1:14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</row>
    <row r="111" spans="1:14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</row>
    <row r="112" spans="1:14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</row>
    <row r="113" spans="1:14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</row>
    <row r="114" spans="1:14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</row>
    <row r="115" spans="1:14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3"/>
      <c r="N115" s="60"/>
    </row>
    <row r="116" spans="1:14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</row>
    <row r="117" spans="1:14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</row>
    <row r="118" spans="1:14">
      <c r="A118" s="59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</row>
    <row r="119" spans="1:14">
      <c r="A119" s="60"/>
      <c r="B119" s="137"/>
      <c r="C119" s="137"/>
      <c r="D119" s="131"/>
      <c r="E119" s="137"/>
      <c r="F119" s="137"/>
      <c r="G119" s="137"/>
      <c r="H119" s="131"/>
      <c r="I119" s="60"/>
      <c r="J119" s="60"/>
      <c r="K119" s="137"/>
      <c r="L119" s="137"/>
      <c r="M119" s="60"/>
      <c r="N119" s="60"/>
    </row>
    <row r="120" spans="1:14">
      <c r="A120" s="131"/>
      <c r="B120" s="131"/>
      <c r="C120" s="131"/>
      <c r="D120" s="60"/>
      <c r="E120" s="131"/>
      <c r="F120" s="131"/>
      <c r="G120" s="131"/>
      <c r="H120" s="131"/>
      <c r="I120" s="133"/>
      <c r="J120" s="60"/>
      <c r="K120" s="131"/>
      <c r="L120" s="131"/>
      <c r="M120" s="133"/>
      <c r="N120" s="131"/>
    </row>
    <row r="121" spans="1:14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</row>
    <row r="122" spans="1:14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</row>
    <row r="123" spans="1:14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</row>
    <row r="124" spans="1:14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</row>
    <row r="125" spans="1:14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</row>
    <row r="126" spans="1:14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</row>
    <row r="127" spans="1:14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</row>
    <row r="128" spans="1:14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</row>
    <row r="129" spans="1:14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</row>
    <row r="130" spans="1:14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</row>
    <row r="131" spans="1:14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</row>
    <row r="132" spans="1:14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3"/>
      <c r="N132" s="60"/>
    </row>
    <row r="133" spans="1:14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</row>
    <row r="134" spans="1:14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</row>
    <row r="135" spans="1:14">
      <c r="A135" s="59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</row>
    <row r="136" spans="1:14">
      <c r="A136" s="60"/>
      <c r="B136" s="137"/>
      <c r="C136" s="137"/>
      <c r="D136" s="131"/>
      <c r="E136" s="137"/>
      <c r="F136" s="137"/>
      <c r="G136" s="137"/>
      <c r="H136" s="131"/>
      <c r="I136" s="60"/>
      <c r="J136" s="60"/>
      <c r="K136" s="137"/>
      <c r="L136" s="137"/>
      <c r="M136" s="60"/>
      <c r="N136" s="60"/>
    </row>
    <row r="137" spans="1:14">
      <c r="A137" s="131"/>
      <c r="B137" s="131"/>
      <c r="C137" s="131"/>
      <c r="D137" s="60"/>
      <c r="E137" s="131"/>
      <c r="F137" s="131"/>
      <c r="G137" s="131"/>
      <c r="H137" s="131"/>
      <c r="I137" s="133"/>
      <c r="J137" s="60"/>
      <c r="K137" s="131"/>
      <c r="L137" s="131"/>
      <c r="M137" s="133"/>
      <c r="N137" s="131"/>
    </row>
    <row r="138" spans="1:14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</row>
    <row r="139" spans="1:14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</row>
    <row r="140" spans="1:14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</row>
    <row r="141" spans="1:14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</row>
    <row r="142" spans="1:14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</row>
    <row r="143" spans="1:14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</row>
    <row r="144" spans="1:14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</row>
    <row r="145" spans="1:14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</row>
    <row r="146" spans="1:14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3"/>
      <c r="N146" s="60"/>
    </row>
    <row r="147" spans="1:14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</row>
    <row r="148" spans="1:14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</row>
    <row r="149" spans="1:14">
      <c r="A149" s="59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</row>
    <row r="150" spans="1:14">
      <c r="A150" s="60"/>
      <c r="B150" s="137"/>
      <c r="C150" s="137"/>
      <c r="D150" s="131"/>
      <c r="E150" s="137"/>
      <c r="F150" s="137"/>
      <c r="G150" s="137"/>
      <c r="H150" s="131"/>
      <c r="I150" s="60"/>
      <c r="J150" s="60"/>
      <c r="K150" s="137"/>
      <c r="L150" s="137"/>
      <c r="M150" s="60"/>
      <c r="N150" s="60"/>
    </row>
    <row r="151" spans="1:14">
      <c r="A151" s="131"/>
      <c r="B151" s="131"/>
      <c r="C151" s="131"/>
      <c r="D151" s="60"/>
      <c r="E151" s="131"/>
      <c r="F151" s="131"/>
      <c r="G151" s="131"/>
      <c r="H151" s="131"/>
      <c r="I151" s="133"/>
      <c r="J151" s="60"/>
      <c r="K151" s="131"/>
      <c r="L151" s="131"/>
      <c r="M151" s="133"/>
      <c r="N151" s="131"/>
    </row>
    <row r="152" spans="1:14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</row>
    <row r="153" spans="1:14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</row>
    <row r="154" spans="1:14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</row>
    <row r="155" spans="1:14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</row>
    <row r="156" spans="1:14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</row>
    <row r="157" spans="1:14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</row>
    <row r="158" spans="1:14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</row>
    <row r="159" spans="1:14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</row>
    <row r="160" spans="1:14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</row>
    <row r="161" spans="1:14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3"/>
      <c r="N161" s="60"/>
    </row>
    <row r="162" spans="1:14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</row>
    <row r="163" spans="1:14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</row>
    <row r="164" spans="1:14">
      <c r="A164" s="59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</row>
    <row r="165" spans="1:14">
      <c r="A165" s="60"/>
      <c r="B165" s="137"/>
      <c r="C165" s="137"/>
      <c r="D165" s="131"/>
      <c r="E165" s="137"/>
      <c r="F165" s="137"/>
      <c r="G165" s="137"/>
      <c r="H165" s="131"/>
      <c r="I165" s="60"/>
      <c r="J165" s="60"/>
      <c r="K165" s="137"/>
      <c r="L165" s="137"/>
      <c r="M165" s="60"/>
      <c r="N165" s="60"/>
    </row>
    <row r="166" spans="1:14">
      <c r="A166" s="131"/>
      <c r="B166" s="131"/>
      <c r="C166" s="131"/>
      <c r="D166" s="60"/>
      <c r="E166" s="131"/>
      <c r="F166" s="131"/>
      <c r="G166" s="131"/>
      <c r="H166" s="131"/>
      <c r="I166" s="133"/>
      <c r="J166" s="60"/>
      <c r="K166" s="131"/>
      <c r="L166" s="131"/>
      <c r="M166" s="133"/>
      <c r="N166" s="131"/>
    </row>
    <row r="167" spans="1:14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</row>
    <row r="168" spans="1:14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</row>
    <row r="169" spans="1:14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</row>
    <row r="170" spans="1:14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</row>
    <row r="171" spans="1:14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</row>
    <row r="172" spans="1:14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</row>
    <row r="173" spans="1:14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3"/>
      <c r="N173" s="60"/>
    </row>
    <row r="174" spans="1:14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</row>
    <row r="175" spans="1:14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</row>
    <row r="176" spans="1:14">
      <c r="A176" s="59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</row>
    <row r="177" spans="1:14">
      <c r="A177" s="60"/>
      <c r="B177" s="137"/>
      <c r="C177" s="137"/>
      <c r="D177" s="131"/>
      <c r="E177" s="137"/>
      <c r="F177" s="137"/>
      <c r="G177" s="137"/>
      <c r="H177" s="131"/>
      <c r="I177" s="60"/>
      <c r="J177" s="60"/>
      <c r="K177" s="137"/>
      <c r="L177" s="137"/>
      <c r="M177" s="60"/>
      <c r="N177" s="60"/>
    </row>
    <row r="178" spans="1:14">
      <c r="A178" s="131"/>
      <c r="B178" s="131"/>
      <c r="C178" s="131"/>
      <c r="D178" s="60"/>
      <c r="E178" s="131"/>
      <c r="F178" s="131"/>
      <c r="G178" s="131"/>
      <c r="H178" s="131"/>
      <c r="I178" s="133"/>
      <c r="J178" s="60"/>
      <c r="K178" s="131"/>
      <c r="L178" s="131"/>
      <c r="M178" s="133"/>
      <c r="N178" s="131"/>
    </row>
    <row r="179" spans="1:14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</row>
    <row r="180" spans="1:14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</row>
    <row r="181" spans="1:14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</row>
    <row r="182" spans="1:14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</row>
    <row r="183" spans="1:14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</row>
    <row r="184" spans="1:14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</row>
    <row r="185" spans="1:14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</row>
    <row r="186" spans="1:14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3"/>
      <c r="N186" s="60"/>
    </row>
    <row r="187" spans="1:14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</row>
    <row r="188" spans="1:14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</row>
    <row r="189" spans="1:14">
      <c r="A189" s="59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</row>
    <row r="190" spans="1:14">
      <c r="A190" s="60"/>
      <c r="B190" s="137"/>
      <c r="C190" s="137"/>
      <c r="D190" s="131"/>
      <c r="E190" s="137"/>
      <c r="F190" s="137"/>
      <c r="G190" s="137"/>
      <c r="H190" s="131"/>
      <c r="I190" s="60"/>
      <c r="J190" s="60"/>
      <c r="K190" s="137"/>
      <c r="L190" s="137"/>
      <c r="M190" s="60"/>
      <c r="N190" s="60"/>
    </row>
    <row r="191" spans="1:14">
      <c r="A191" s="131"/>
      <c r="B191" s="131"/>
      <c r="C191" s="131"/>
      <c r="D191" s="60"/>
      <c r="E191" s="131"/>
      <c r="F191" s="131"/>
      <c r="G191" s="131"/>
      <c r="H191" s="131"/>
      <c r="I191" s="133"/>
      <c r="J191" s="60"/>
      <c r="K191" s="131"/>
      <c r="L191" s="131"/>
      <c r="M191" s="133"/>
      <c r="N191" s="131"/>
    </row>
    <row r="192" spans="1:14">
      <c r="A192" s="131"/>
      <c r="B192" s="131"/>
      <c r="C192" s="131"/>
      <c r="D192" s="131"/>
      <c r="E192" s="131"/>
      <c r="F192" s="131"/>
      <c r="G192" s="131"/>
      <c r="H192" s="131"/>
      <c r="I192" s="131"/>
      <c r="J192" s="131"/>
      <c r="K192" s="131"/>
      <c r="L192" s="131"/>
      <c r="M192" s="131"/>
      <c r="N192" s="131"/>
    </row>
    <row r="193" spans="1:14">
      <c r="A193" s="131"/>
      <c r="B193" s="131"/>
      <c r="C193" s="131"/>
      <c r="D193" s="131"/>
      <c r="E193" s="131"/>
      <c r="F193" s="131"/>
      <c r="G193" s="131"/>
      <c r="H193" s="131"/>
      <c r="I193" s="131"/>
      <c r="J193" s="131"/>
      <c r="K193" s="131"/>
      <c r="L193" s="131"/>
      <c r="M193" s="131"/>
      <c r="N193" s="131"/>
    </row>
    <row r="194" spans="1:14">
      <c r="A194" s="131"/>
      <c r="B194" s="131"/>
      <c r="C194" s="131"/>
      <c r="D194" s="131"/>
      <c r="E194" s="131"/>
      <c r="F194" s="131"/>
      <c r="G194" s="131"/>
      <c r="H194" s="131"/>
      <c r="I194" s="131"/>
      <c r="J194" s="131"/>
      <c r="K194" s="131"/>
      <c r="L194" s="131"/>
      <c r="M194" s="131"/>
      <c r="N194" s="131"/>
    </row>
    <row r="195" spans="1:14">
      <c r="A195" s="131"/>
      <c r="B195" s="131"/>
      <c r="C195" s="131"/>
      <c r="D195" s="131"/>
      <c r="E195" s="131"/>
      <c r="F195" s="131"/>
      <c r="G195" s="131"/>
      <c r="H195" s="131"/>
      <c r="I195" s="131"/>
      <c r="J195" s="131"/>
      <c r="K195" s="131"/>
      <c r="L195" s="131"/>
      <c r="M195" s="131"/>
      <c r="N195" s="131"/>
    </row>
    <row r="196" spans="1:14">
      <c r="A196" s="131"/>
      <c r="B196" s="131"/>
      <c r="C196" s="131"/>
      <c r="D196" s="131"/>
      <c r="E196" s="131"/>
      <c r="F196" s="131"/>
      <c r="G196" s="131"/>
      <c r="H196" s="131"/>
      <c r="I196" s="131"/>
      <c r="J196" s="131"/>
      <c r="K196" s="131"/>
      <c r="L196" s="131"/>
      <c r="M196" s="131"/>
      <c r="N196" s="131"/>
    </row>
    <row r="197" spans="1:14">
      <c r="A197" s="131"/>
      <c r="B197" s="131"/>
      <c r="C197" s="131"/>
      <c r="D197" s="131"/>
      <c r="E197" s="131"/>
      <c r="F197" s="131"/>
      <c r="G197" s="131"/>
      <c r="H197" s="131"/>
      <c r="I197" s="131"/>
      <c r="J197" s="131"/>
      <c r="K197" s="131"/>
      <c r="L197" s="131"/>
      <c r="M197" s="131"/>
      <c r="N197" s="131"/>
    </row>
    <row r="198" spans="1:14">
      <c r="A198" s="131"/>
      <c r="B198" s="131"/>
      <c r="C198" s="131"/>
      <c r="D198" s="131"/>
      <c r="E198" s="131"/>
      <c r="F198" s="131"/>
      <c r="G198" s="131"/>
      <c r="H198" s="131"/>
      <c r="I198" s="131"/>
      <c r="J198" s="131"/>
      <c r="K198" s="131"/>
      <c r="L198" s="131"/>
      <c r="M198" s="63"/>
      <c r="N198" s="131"/>
    </row>
    <row r="199" spans="1:14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</row>
    <row r="200" spans="1:14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</row>
    <row r="201" spans="1:14">
      <c r="A201" s="59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</row>
    <row r="202" spans="1:14">
      <c r="A202" s="60"/>
      <c r="B202" s="137"/>
      <c r="C202" s="137"/>
      <c r="D202" s="131"/>
      <c r="E202" s="137"/>
      <c r="F202" s="137"/>
      <c r="G202" s="137"/>
      <c r="H202" s="131"/>
      <c r="I202" s="60"/>
      <c r="J202" s="60"/>
      <c r="K202" s="137"/>
      <c r="L202" s="137"/>
      <c r="M202" s="60"/>
      <c r="N202" s="60"/>
    </row>
    <row r="203" spans="1:14">
      <c r="A203" s="131"/>
      <c r="B203" s="131"/>
      <c r="C203" s="131"/>
      <c r="D203" s="60"/>
      <c r="E203" s="131"/>
      <c r="F203" s="131"/>
      <c r="G203" s="131"/>
      <c r="H203" s="131"/>
      <c r="I203" s="133"/>
      <c r="J203" s="60"/>
      <c r="K203" s="131"/>
      <c r="L203" s="131"/>
      <c r="M203" s="133"/>
      <c r="N203" s="131"/>
    </row>
    <row r="204" spans="1:14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</row>
    <row r="205" spans="1:14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</row>
    <row r="206" spans="1:14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</row>
    <row r="207" spans="1:14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</row>
    <row r="208" spans="1:14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</row>
    <row r="209" spans="1:14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</row>
    <row r="210" spans="1:14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3"/>
      <c r="N210" s="60"/>
    </row>
    <row r="211" spans="1:14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</row>
    <row r="212" spans="1:14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</row>
    <row r="213" spans="1:14">
      <c r="A213" s="59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</row>
    <row r="214" spans="1:14">
      <c r="A214" s="60"/>
      <c r="B214" s="137"/>
      <c r="C214" s="137"/>
      <c r="D214" s="131"/>
      <c r="E214" s="137"/>
      <c r="F214" s="137"/>
      <c r="G214" s="137"/>
      <c r="H214" s="131"/>
      <c r="I214" s="60"/>
      <c r="J214" s="60"/>
      <c r="K214" s="137"/>
      <c r="L214" s="137"/>
      <c r="M214" s="60"/>
      <c r="N214" s="60"/>
    </row>
    <row r="215" spans="1:14">
      <c r="A215" s="131"/>
      <c r="B215" s="131"/>
      <c r="C215" s="131"/>
      <c r="D215" s="60"/>
      <c r="E215" s="131"/>
      <c r="F215" s="131"/>
      <c r="G215" s="131"/>
      <c r="H215" s="131"/>
      <c r="I215" s="133"/>
      <c r="J215" s="60"/>
      <c r="K215" s="131"/>
      <c r="L215" s="131"/>
      <c r="M215" s="133"/>
      <c r="N215" s="131"/>
    </row>
    <row r="216" spans="1:14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</row>
    <row r="217" spans="1:14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</row>
    <row r="218" spans="1:14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</row>
    <row r="219" spans="1:14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</row>
    <row r="220" spans="1:14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</row>
    <row r="221" spans="1:14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</row>
    <row r="222" spans="1:14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</row>
    <row r="223" spans="1:14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</row>
    <row r="224" spans="1:14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3"/>
      <c r="N224" s="60"/>
    </row>
    <row r="225" spans="1:14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</row>
    <row r="226" spans="1:14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</row>
    <row r="227" spans="1:14">
      <c r="A227" s="59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</row>
    <row r="228" spans="1:14">
      <c r="A228" s="60"/>
      <c r="B228" s="137"/>
      <c r="C228" s="137"/>
      <c r="D228" s="131"/>
      <c r="E228" s="137"/>
      <c r="F228" s="137"/>
      <c r="G228" s="137"/>
      <c r="H228" s="131"/>
      <c r="I228" s="60"/>
      <c r="J228" s="60"/>
      <c r="K228" s="137"/>
      <c r="L228" s="137"/>
      <c r="M228" s="60"/>
      <c r="N228" s="60"/>
    </row>
    <row r="229" spans="1:14">
      <c r="A229" s="131"/>
      <c r="B229" s="131"/>
      <c r="C229" s="131"/>
      <c r="D229" s="60"/>
      <c r="E229" s="131"/>
      <c r="F229" s="131"/>
      <c r="G229" s="131"/>
      <c r="H229" s="131"/>
      <c r="I229" s="133"/>
      <c r="J229" s="60"/>
      <c r="K229" s="131"/>
      <c r="L229" s="131"/>
      <c r="M229" s="133"/>
      <c r="N229" s="131"/>
    </row>
    <row r="230" spans="1:14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</row>
    <row r="231" spans="1:14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</row>
    <row r="232" spans="1:14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</row>
    <row r="233" spans="1:14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</row>
    <row r="234" spans="1:14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</row>
    <row r="235" spans="1:14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</row>
    <row r="236" spans="1:14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</row>
    <row r="237" spans="1:14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3"/>
      <c r="N237" s="60"/>
    </row>
    <row r="238" spans="1:14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</row>
    <row r="239" spans="1:14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</row>
    <row r="240" spans="1:14">
      <c r="A240" s="59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</row>
    <row r="241" spans="1:14">
      <c r="A241" s="60"/>
      <c r="B241" s="137"/>
      <c r="C241" s="137"/>
      <c r="D241" s="131"/>
      <c r="E241" s="137"/>
      <c r="F241" s="137"/>
      <c r="G241" s="137"/>
      <c r="H241" s="131"/>
      <c r="I241" s="60"/>
      <c r="J241" s="60"/>
      <c r="K241" s="137"/>
      <c r="L241" s="137"/>
      <c r="M241" s="60"/>
      <c r="N241" s="60"/>
    </row>
    <row r="242" spans="1:14">
      <c r="A242" s="131"/>
      <c r="B242" s="131"/>
      <c r="C242" s="131"/>
      <c r="D242" s="60"/>
      <c r="E242" s="131"/>
      <c r="F242" s="131"/>
      <c r="G242" s="131"/>
      <c r="H242" s="131"/>
      <c r="I242" s="133"/>
      <c r="J242" s="60"/>
      <c r="K242" s="131"/>
      <c r="L242" s="131"/>
      <c r="M242" s="133"/>
      <c r="N242" s="131"/>
    </row>
    <row r="243" spans="1:14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</row>
    <row r="244" spans="1:14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</row>
    <row r="245" spans="1:14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</row>
    <row r="246" spans="1:14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</row>
    <row r="247" spans="1:14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</row>
    <row r="248" spans="1:14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</row>
    <row r="249" spans="1:14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3"/>
      <c r="N249" s="60"/>
    </row>
    <row r="250" spans="1:14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</row>
    <row r="251" spans="1:14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</row>
    <row r="252" spans="1:14">
      <c r="A252" s="59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</row>
    <row r="253" spans="1:14">
      <c r="A253" s="60"/>
      <c r="B253" s="137"/>
      <c r="C253" s="137"/>
      <c r="D253" s="131"/>
      <c r="E253" s="137"/>
      <c r="F253" s="137"/>
      <c r="G253" s="137"/>
      <c r="H253" s="131"/>
      <c r="I253" s="60"/>
      <c r="J253" s="60"/>
      <c r="K253" s="137"/>
      <c r="L253" s="137"/>
      <c r="M253" s="60"/>
      <c r="N253" s="60"/>
    </row>
    <row r="254" spans="1:14">
      <c r="A254" s="131"/>
      <c r="B254" s="131"/>
      <c r="C254" s="131"/>
      <c r="D254" s="60"/>
      <c r="E254" s="131"/>
      <c r="F254" s="131"/>
      <c r="G254" s="131"/>
      <c r="H254" s="131"/>
      <c r="I254" s="133"/>
      <c r="J254" s="60"/>
      <c r="K254" s="131"/>
      <c r="L254" s="131"/>
      <c r="M254" s="133"/>
      <c r="N254" s="131"/>
    </row>
    <row r="255" spans="1:14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</row>
    <row r="256" spans="1:14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</row>
    <row r="257" spans="1:14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</row>
    <row r="258" spans="1:14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</row>
    <row r="259" spans="1:14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</row>
    <row r="260" spans="1:14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</row>
    <row r="261" spans="1:14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</row>
    <row r="262" spans="1:14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3"/>
      <c r="N262" s="60"/>
    </row>
    <row r="263" spans="1:14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3"/>
      <c r="N263" s="60"/>
    </row>
    <row r="264" spans="1:14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</row>
    <row r="265" spans="1:14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</row>
    <row r="266" spans="1:14">
      <c r="A266" s="59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</row>
    <row r="267" spans="1:14">
      <c r="A267" s="60"/>
      <c r="B267" s="137"/>
      <c r="C267" s="137"/>
      <c r="D267" s="131"/>
      <c r="E267" s="137"/>
      <c r="F267" s="137"/>
      <c r="G267" s="137"/>
      <c r="H267" s="131"/>
      <c r="I267" s="60"/>
      <c r="J267" s="60"/>
      <c r="K267" s="137"/>
      <c r="L267" s="137"/>
      <c r="M267" s="60"/>
      <c r="N267" s="60"/>
    </row>
    <row r="268" spans="1:14">
      <c r="A268" s="131"/>
      <c r="B268" s="131"/>
      <c r="C268" s="131"/>
      <c r="D268" s="60"/>
      <c r="E268" s="131"/>
      <c r="F268" s="131"/>
      <c r="G268" s="131"/>
      <c r="H268" s="131"/>
      <c r="I268" s="133"/>
      <c r="J268" s="60"/>
      <c r="K268" s="131"/>
      <c r="L268" s="131"/>
      <c r="M268" s="133"/>
      <c r="N268" s="131"/>
    </row>
    <row r="269" spans="1:14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</row>
    <row r="270" spans="1:14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</row>
    <row r="271" spans="1:14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</row>
    <row r="272" spans="1:14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</row>
    <row r="273" spans="1:14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</row>
    <row r="274" spans="1:14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</row>
    <row r="275" spans="1:14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3"/>
      <c r="N275" s="60"/>
    </row>
    <row r="276" spans="1:14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</row>
    <row r="277" spans="1:14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</row>
    <row r="278" spans="1:14">
      <c r="A278" s="59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</row>
    <row r="279" spans="1:14">
      <c r="A279" s="60"/>
      <c r="B279" s="137"/>
      <c r="C279" s="137"/>
      <c r="D279" s="131"/>
      <c r="E279" s="137"/>
      <c r="F279" s="137"/>
      <c r="G279" s="137"/>
      <c r="H279" s="131"/>
      <c r="I279" s="60"/>
      <c r="J279" s="60"/>
      <c r="K279" s="137"/>
      <c r="L279" s="137"/>
      <c r="M279" s="60"/>
      <c r="N279" s="60"/>
    </row>
    <row r="280" spans="1:14">
      <c r="A280" s="131"/>
      <c r="B280" s="131"/>
      <c r="C280" s="131"/>
      <c r="D280" s="60"/>
      <c r="E280" s="131"/>
      <c r="F280" s="131"/>
      <c r="G280" s="131"/>
      <c r="H280" s="131"/>
      <c r="I280" s="133"/>
      <c r="J280" s="60"/>
      <c r="K280" s="131"/>
      <c r="L280" s="131"/>
      <c r="M280" s="133"/>
      <c r="N280" s="131"/>
    </row>
    <row r="281" spans="1:14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</row>
    <row r="282" spans="1:14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</row>
    <row r="283" spans="1:14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</row>
    <row r="284" spans="1:14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</row>
    <row r="285" spans="1:14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</row>
    <row r="286" spans="1:14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</row>
    <row r="287" spans="1:14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</row>
    <row r="288" spans="1:14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</row>
    <row r="289" spans="1:14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3"/>
      <c r="N289" s="60"/>
    </row>
    <row r="290" spans="1:14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</row>
    <row r="291" spans="1:14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</row>
    <row r="292" spans="1:14">
      <c r="A292" s="59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</row>
    <row r="293" spans="1:14">
      <c r="A293" s="60"/>
      <c r="B293" s="137"/>
      <c r="C293" s="137"/>
      <c r="D293" s="131"/>
      <c r="E293" s="137"/>
      <c r="F293" s="137"/>
      <c r="G293" s="137"/>
      <c r="H293" s="131"/>
      <c r="I293" s="60"/>
      <c r="J293" s="60"/>
      <c r="K293" s="137"/>
      <c r="L293" s="137"/>
      <c r="M293" s="60"/>
      <c r="N293" s="60"/>
    </row>
    <row r="294" spans="1:14">
      <c r="A294" s="131"/>
      <c r="B294" s="131"/>
      <c r="C294" s="131"/>
      <c r="D294" s="60"/>
      <c r="E294" s="131"/>
      <c r="F294" s="131"/>
      <c r="G294" s="131"/>
      <c r="H294" s="131"/>
      <c r="I294" s="133"/>
      <c r="J294" s="60"/>
      <c r="K294" s="131"/>
      <c r="L294" s="131"/>
      <c r="M294" s="133"/>
      <c r="N294" s="131"/>
    </row>
    <row r="295" spans="1:14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</row>
    <row r="296" spans="1:14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</row>
    <row r="297" spans="1:14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</row>
    <row r="298" spans="1:14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</row>
    <row r="299" spans="1:14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</row>
    <row r="300" spans="1:14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</row>
    <row r="301" spans="1:14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3"/>
      <c r="N301" s="60"/>
    </row>
    <row r="302" spans="1:14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</row>
    <row r="303" spans="1:14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</row>
    <row r="304" spans="1:14">
      <c r="A304" s="59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</row>
    <row r="305" spans="1:14">
      <c r="A305" s="60"/>
      <c r="B305" s="137"/>
      <c r="C305" s="137"/>
      <c r="D305" s="131"/>
      <c r="E305" s="137"/>
      <c r="F305" s="137"/>
      <c r="G305" s="137"/>
      <c r="H305" s="131"/>
      <c r="I305" s="60"/>
      <c r="J305" s="60"/>
      <c r="K305" s="137"/>
      <c r="L305" s="137"/>
      <c r="M305" s="60"/>
      <c r="N305" s="60"/>
    </row>
    <row r="306" spans="1:14">
      <c r="A306" s="131"/>
      <c r="B306" s="131"/>
      <c r="C306" s="131"/>
      <c r="D306" s="60"/>
      <c r="E306" s="131"/>
      <c r="F306" s="131"/>
      <c r="G306" s="131"/>
      <c r="H306" s="131"/>
      <c r="I306" s="133"/>
      <c r="J306" s="60"/>
      <c r="K306" s="131"/>
      <c r="L306" s="131"/>
      <c r="M306" s="133"/>
      <c r="N306" s="131"/>
    </row>
    <row r="307" spans="1:14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</row>
    <row r="308" spans="1:14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</row>
    <row r="309" spans="1:14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</row>
    <row r="310" spans="1:14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</row>
    <row r="311" spans="1:14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</row>
    <row r="312" spans="1:14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</row>
    <row r="313" spans="1:14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</row>
    <row r="314" spans="1:14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</row>
    <row r="315" spans="1:14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</row>
    <row r="316" spans="1:14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</row>
    <row r="317" spans="1:14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3"/>
      <c r="N317" s="60"/>
    </row>
    <row r="318" spans="1:14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</row>
    <row r="319" spans="1:14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</row>
    <row r="320" spans="1:14">
      <c r="A320" s="59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</row>
    <row r="321" spans="1:14">
      <c r="A321" s="60"/>
      <c r="B321" s="137"/>
      <c r="C321" s="137"/>
      <c r="D321" s="131"/>
      <c r="E321" s="137"/>
      <c r="F321" s="137"/>
      <c r="G321" s="137"/>
      <c r="H321" s="131"/>
      <c r="I321" s="60"/>
      <c r="J321" s="60"/>
      <c r="K321" s="137"/>
      <c r="L321" s="137"/>
      <c r="M321" s="60"/>
      <c r="N321" s="60"/>
    </row>
    <row r="322" spans="1:14">
      <c r="A322" s="131"/>
      <c r="B322" s="131"/>
      <c r="C322" s="131"/>
      <c r="D322" s="60"/>
      <c r="E322" s="131"/>
      <c r="F322" s="131"/>
      <c r="G322" s="131"/>
      <c r="H322" s="131"/>
      <c r="I322" s="133"/>
      <c r="J322" s="60"/>
      <c r="K322" s="131"/>
      <c r="L322" s="131"/>
      <c r="M322" s="133"/>
      <c r="N322" s="131"/>
    </row>
    <row r="323" spans="1:14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</row>
    <row r="324" spans="1:14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</row>
    <row r="325" spans="1:14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</row>
    <row r="326" spans="1:14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</row>
    <row r="327" spans="1:14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</row>
    <row r="328" spans="1:14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</row>
    <row r="329" spans="1:14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</row>
    <row r="330" spans="1:14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</row>
    <row r="331" spans="1:14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3"/>
      <c r="N331" s="60"/>
    </row>
    <row r="332" spans="1:14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</row>
    <row r="333" spans="1:14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</row>
    <row r="334" spans="1:14">
      <c r="A334" s="59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</row>
    <row r="335" spans="1:14">
      <c r="A335" s="60"/>
      <c r="B335" s="137"/>
      <c r="C335" s="137"/>
      <c r="D335" s="131"/>
      <c r="E335" s="137"/>
      <c r="F335" s="137"/>
      <c r="G335" s="137"/>
      <c r="H335" s="131"/>
      <c r="I335" s="60"/>
      <c r="J335" s="60"/>
      <c r="K335" s="137"/>
      <c r="L335" s="137"/>
      <c r="M335" s="60"/>
      <c r="N335" s="60"/>
    </row>
    <row r="336" spans="1:14">
      <c r="A336" s="131"/>
      <c r="B336" s="131"/>
      <c r="C336" s="131"/>
      <c r="D336" s="60"/>
      <c r="E336" s="131"/>
      <c r="F336" s="131"/>
      <c r="G336" s="131"/>
      <c r="H336" s="131"/>
      <c r="I336" s="133"/>
      <c r="J336" s="60"/>
      <c r="K336" s="131"/>
      <c r="L336" s="131"/>
      <c r="M336" s="133"/>
      <c r="N336" s="131"/>
    </row>
    <row r="337" spans="1:14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</row>
    <row r="338" spans="1:14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</row>
    <row r="339" spans="1:14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</row>
    <row r="340" spans="1:14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</row>
    <row r="341" spans="1:14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</row>
    <row r="342" spans="1:14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</row>
    <row r="343" spans="1:14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</row>
    <row r="344" spans="1:14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3"/>
      <c r="N344" s="60"/>
    </row>
    <row r="345" spans="1:14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</row>
    <row r="346" spans="1:14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</row>
    <row r="347" spans="1:14">
      <c r="A347" s="59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</row>
    <row r="348" spans="1:14">
      <c r="A348" s="60"/>
      <c r="B348" s="137"/>
      <c r="C348" s="137"/>
      <c r="D348" s="131"/>
      <c r="E348" s="137"/>
      <c r="F348" s="137"/>
      <c r="G348" s="137"/>
      <c r="H348" s="131"/>
      <c r="I348" s="60"/>
      <c r="J348" s="60"/>
      <c r="K348" s="137"/>
      <c r="L348" s="137"/>
      <c r="M348" s="60"/>
      <c r="N348" s="60"/>
    </row>
    <row r="349" spans="1:14">
      <c r="A349" s="131"/>
      <c r="B349" s="131"/>
      <c r="C349" s="131"/>
      <c r="D349" s="60"/>
      <c r="E349" s="131"/>
      <c r="F349" s="131"/>
      <c r="G349" s="131"/>
      <c r="H349" s="131"/>
      <c r="I349" s="133"/>
      <c r="J349" s="60"/>
      <c r="K349" s="131"/>
      <c r="L349" s="131"/>
      <c r="M349" s="133"/>
      <c r="N349" s="131"/>
    </row>
    <row r="350" spans="1:14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</row>
    <row r="351" spans="1:14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</row>
    <row r="352" spans="1:14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</row>
    <row r="353" spans="1:14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</row>
    <row r="354" spans="1:14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</row>
    <row r="355" spans="1:14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</row>
    <row r="356" spans="1:14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3"/>
      <c r="N356" s="60"/>
    </row>
    <row r="357" spans="1:14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</row>
    <row r="358" spans="1:14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</row>
    <row r="359" spans="1:14">
      <c r="A359" s="59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</row>
    <row r="360" spans="1:14">
      <c r="A360" s="60"/>
      <c r="B360" s="137"/>
      <c r="C360" s="137"/>
      <c r="D360" s="131"/>
      <c r="E360" s="137"/>
      <c r="F360" s="137"/>
      <c r="G360" s="137"/>
      <c r="H360" s="131"/>
      <c r="I360" s="60"/>
      <c r="J360" s="60"/>
      <c r="K360" s="137"/>
      <c r="L360" s="137"/>
      <c r="M360" s="60"/>
      <c r="N360" s="60"/>
    </row>
    <row r="361" spans="1:14">
      <c r="A361" s="131"/>
      <c r="B361" s="131"/>
      <c r="C361" s="131"/>
      <c r="D361" s="60"/>
      <c r="E361" s="131"/>
      <c r="F361" s="131"/>
      <c r="G361" s="131"/>
      <c r="H361" s="131"/>
      <c r="I361" s="133"/>
      <c r="J361" s="60"/>
      <c r="K361" s="131"/>
      <c r="L361" s="131"/>
      <c r="M361" s="133"/>
      <c r="N361" s="131"/>
    </row>
    <row r="362" spans="1:14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</row>
    <row r="363" spans="1:14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</row>
    <row r="364" spans="1:14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</row>
    <row r="365" spans="1:14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</row>
    <row r="366" spans="1:14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</row>
    <row r="367" spans="1:14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</row>
    <row r="368" spans="1:14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3"/>
      <c r="N368" s="60"/>
    </row>
    <row r="369" spans="1:14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</row>
    <row r="370" spans="1:14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</row>
    <row r="371" spans="1:14">
      <c r="A371" s="59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</row>
    <row r="372" spans="1:14">
      <c r="A372" s="60"/>
      <c r="B372" s="137"/>
      <c r="C372" s="137"/>
      <c r="D372" s="131"/>
      <c r="E372" s="137"/>
      <c r="F372" s="137"/>
      <c r="G372" s="137"/>
      <c r="H372" s="131"/>
      <c r="I372" s="60"/>
      <c r="J372" s="60"/>
      <c r="K372" s="137"/>
      <c r="L372" s="137"/>
      <c r="M372" s="60"/>
      <c r="N372" s="60"/>
    </row>
    <row r="373" spans="1:14">
      <c r="A373" s="131"/>
      <c r="B373" s="131"/>
      <c r="C373" s="131"/>
      <c r="D373" s="60"/>
      <c r="E373" s="131"/>
      <c r="F373" s="131"/>
      <c r="G373" s="131"/>
      <c r="H373" s="131"/>
      <c r="I373" s="133"/>
      <c r="J373" s="60"/>
      <c r="K373" s="131"/>
      <c r="L373" s="131"/>
      <c r="M373" s="133"/>
      <c r="N373" s="131"/>
    </row>
    <row r="374" spans="1:14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</row>
    <row r="375" spans="1:14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</row>
    <row r="376" spans="1:14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</row>
    <row r="377" spans="1:14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</row>
    <row r="378" spans="1:14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</row>
    <row r="379" spans="1:14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</row>
    <row r="380" spans="1:14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3"/>
      <c r="N380" s="60"/>
    </row>
    <row r="381" spans="1:14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</row>
    <row r="382" spans="1:14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</row>
    <row r="383" spans="1:14">
      <c r="A383" s="59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</row>
    <row r="384" spans="1:14">
      <c r="A384" s="60"/>
      <c r="B384" s="137"/>
      <c r="C384" s="137"/>
      <c r="D384" s="131"/>
      <c r="E384" s="137"/>
      <c r="F384" s="137"/>
      <c r="G384" s="137"/>
      <c r="H384" s="131"/>
      <c r="I384" s="60"/>
      <c r="J384" s="60"/>
      <c r="K384" s="137"/>
      <c r="L384" s="137"/>
      <c r="M384" s="60"/>
      <c r="N384" s="60"/>
    </row>
    <row r="385" spans="1:14">
      <c r="A385" s="131"/>
      <c r="B385" s="131"/>
      <c r="C385" s="131"/>
      <c r="D385" s="60"/>
      <c r="E385" s="131"/>
      <c r="F385" s="131"/>
      <c r="G385" s="131"/>
      <c r="H385" s="131"/>
      <c r="I385" s="133"/>
      <c r="J385" s="60"/>
      <c r="K385" s="131"/>
      <c r="L385" s="131"/>
      <c r="M385" s="133"/>
      <c r="N385" s="131"/>
    </row>
    <row r="386" spans="1:14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</row>
    <row r="387" spans="1:14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</row>
    <row r="388" spans="1:14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</row>
    <row r="389" spans="1:14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</row>
    <row r="390" spans="1:14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</row>
    <row r="391" spans="1:14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</row>
    <row r="392" spans="1:14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</row>
    <row r="393" spans="1:14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3"/>
      <c r="N393" s="60"/>
    </row>
    <row r="394" spans="1:1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</row>
    <row r="395" spans="1:14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</row>
    <row r="396" spans="1:14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</row>
  </sheetData>
  <mergeCells count="90">
    <mergeCell ref="B372:C372"/>
    <mergeCell ref="E372:G372"/>
    <mergeCell ref="K372:L372"/>
    <mergeCell ref="B384:C384"/>
    <mergeCell ref="E384:G384"/>
    <mergeCell ref="K384:L384"/>
    <mergeCell ref="B348:C348"/>
    <mergeCell ref="E348:G348"/>
    <mergeCell ref="K348:L348"/>
    <mergeCell ref="B360:C360"/>
    <mergeCell ref="E360:G360"/>
    <mergeCell ref="K360:L360"/>
    <mergeCell ref="B321:C321"/>
    <mergeCell ref="E321:G321"/>
    <mergeCell ref="K321:L321"/>
    <mergeCell ref="B335:C335"/>
    <mergeCell ref="E335:G335"/>
    <mergeCell ref="K335:L335"/>
    <mergeCell ref="B293:C293"/>
    <mergeCell ref="E293:G293"/>
    <mergeCell ref="K293:L293"/>
    <mergeCell ref="B305:C305"/>
    <mergeCell ref="E305:G305"/>
    <mergeCell ref="K305:L305"/>
    <mergeCell ref="B267:C267"/>
    <mergeCell ref="E267:G267"/>
    <mergeCell ref="K267:L267"/>
    <mergeCell ref="B279:C279"/>
    <mergeCell ref="E279:G279"/>
    <mergeCell ref="K279:L279"/>
    <mergeCell ref="B241:C241"/>
    <mergeCell ref="E241:G241"/>
    <mergeCell ref="K241:L241"/>
    <mergeCell ref="B253:C253"/>
    <mergeCell ref="E253:G253"/>
    <mergeCell ref="K253:L253"/>
    <mergeCell ref="B214:C214"/>
    <mergeCell ref="E214:G214"/>
    <mergeCell ref="K214:L214"/>
    <mergeCell ref="B228:C228"/>
    <mergeCell ref="E228:G228"/>
    <mergeCell ref="K228:L228"/>
    <mergeCell ref="B190:C190"/>
    <mergeCell ref="E190:G190"/>
    <mergeCell ref="K190:L190"/>
    <mergeCell ref="B202:C202"/>
    <mergeCell ref="E202:G202"/>
    <mergeCell ref="K202:L202"/>
    <mergeCell ref="B165:C165"/>
    <mergeCell ref="E165:G165"/>
    <mergeCell ref="K165:L165"/>
    <mergeCell ref="B177:C177"/>
    <mergeCell ref="E177:G177"/>
    <mergeCell ref="K177:L177"/>
    <mergeCell ref="B136:C136"/>
    <mergeCell ref="E136:G136"/>
    <mergeCell ref="K136:L136"/>
    <mergeCell ref="B150:C150"/>
    <mergeCell ref="E150:G150"/>
    <mergeCell ref="K150:L150"/>
    <mergeCell ref="B106:C106"/>
    <mergeCell ref="E106:G106"/>
    <mergeCell ref="K106:L106"/>
    <mergeCell ref="B119:C119"/>
    <mergeCell ref="E119:G119"/>
    <mergeCell ref="K119:L119"/>
    <mergeCell ref="B82:C82"/>
    <mergeCell ref="E82:G82"/>
    <mergeCell ref="K82:L82"/>
    <mergeCell ref="B94:C94"/>
    <mergeCell ref="E94:G94"/>
    <mergeCell ref="K94:L94"/>
    <mergeCell ref="B56:C56"/>
    <mergeCell ref="E56:G56"/>
    <mergeCell ref="K56:L56"/>
    <mergeCell ref="B69:C69"/>
    <mergeCell ref="E69:G69"/>
    <mergeCell ref="K69:L69"/>
    <mergeCell ref="B30:C30"/>
    <mergeCell ref="E30:G30"/>
    <mergeCell ref="K30:L30"/>
    <mergeCell ref="B42:C42"/>
    <mergeCell ref="E42:G42"/>
    <mergeCell ref="K42:L42"/>
    <mergeCell ref="B1:D1"/>
    <mergeCell ref="M2:P2"/>
    <mergeCell ref="B16:C16"/>
    <mergeCell ref="E16:G16"/>
    <mergeCell ref="K16:L16"/>
    <mergeCell ref="B17:D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Deterministic Result</vt:lpstr>
      <vt:lpstr>Deteministic-SECURE</vt:lpstr>
      <vt:lpstr>Stochastic-SECURE(trial4)</vt:lpstr>
      <vt:lpstr>Stochastic-SECURE(trial1)</vt:lpstr>
      <vt:lpstr>Stochastic-SECURE(seed)(trial4)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2018-10-20T03:15:15Z</dcterms:modified>
</cp:coreProperties>
</file>