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285" activeTab="2"/>
  </bookViews>
  <sheets>
    <sheet name="Deterministic Result" sheetId="7" r:id="rId1"/>
    <sheet name="Deteministic-SECURE" sheetId="8" r:id="rId2"/>
    <sheet name="Stochastic-SECURE" sheetId="9" r:id="rId3"/>
  </sheets>
  <calcPr calcId="162913"/>
</workbook>
</file>

<file path=xl/calcChain.xml><?xml version="1.0" encoding="utf-8"?>
<calcChain xmlns="http://schemas.openxmlformats.org/spreadsheetml/2006/main">
  <c r="A16" i="8" l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M11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</calcChain>
</file>

<file path=xl/sharedStrings.xml><?xml version="1.0" encoding="utf-8"?>
<sst xmlns="http://schemas.openxmlformats.org/spreadsheetml/2006/main" count="1243" uniqueCount="115">
  <si>
    <t>solution space</t>
  </si>
  <si>
    <t>Infeasible</t>
  </si>
  <si>
    <t>c1</t>
  </si>
  <si>
    <t>c2</t>
  </si>
  <si>
    <t>次佳解tau*-最佳解tau*=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</si>
  <si>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</si>
  <si>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</si>
  <si>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</si>
  <si>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</si>
  <si>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</si>
  <si>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</si>
  <si>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</si>
  <si>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</si>
  <si>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</si>
  <si>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</si>
  <si>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</si>
  <si>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 xml:space="preserve">Note: Stopping rule of bisection search for tau: </t>
  </si>
  <si>
    <t xml:space="preserve">              1. Error tolerance = 1.E-7,  i.e., stop if interval length &lt; 1.E-7</t>
  </si>
  <si>
    <t xml:space="preserve">              2.  Maximum number of iterations = 1000 </t>
  </si>
  <si>
    <t>G</t>
    <phoneticPr fontId="1" type="noConversion"/>
  </si>
  <si>
    <t>Maximum number of iteration for finding minimum average wait</t>
    <phoneticPr fontId="5" type="noConversion"/>
  </si>
  <si>
    <t>Random Start</t>
    <phoneticPr fontId="5" type="noConversion"/>
  </si>
  <si>
    <t>Acurrent</t>
  </si>
  <si>
    <t>Restart</t>
  </si>
  <si>
    <t>S1</t>
  </si>
  <si>
    <t>S2</t>
  </si>
  <si>
    <t>tau</t>
  </si>
  <si>
    <t>secruity
level</t>
  </si>
  <si>
    <t>Cost- Budget</t>
  </si>
  <si>
    <t>Local/Global
Optimum</t>
  </si>
  <si>
    <t>L</t>
    <phoneticPr fontId="1" type="noConversion"/>
  </si>
  <si>
    <t>L</t>
    <phoneticPr fontId="1" type="noConversion"/>
  </si>
  <si>
    <t>G</t>
    <phoneticPr fontId="1" type="noConversion"/>
  </si>
  <si>
    <t>S1</t>
    <phoneticPr fontId="1" type="noConversion"/>
  </si>
  <si>
    <t>Totalwork</t>
    <phoneticPr fontId="1" type="noConversion"/>
  </si>
  <si>
    <t>100*1.01^r</t>
  </si>
  <si>
    <t>Error Tolerance of tau*(SI,S2)</t>
    <phoneticPr fontId="5" type="noConversion"/>
  </si>
  <si>
    <t>Incumbent solution</t>
    <phoneticPr fontId="1" type="noConversion"/>
  </si>
  <si>
    <t>outter iteration budget</t>
  </si>
  <si>
    <t>10000*1.01^r</t>
  </si>
  <si>
    <t>1000*1.01^r</t>
  </si>
  <si>
    <t xml:space="preserve">Stopping rule for the Regula-Falsi method: </t>
  </si>
  <si>
    <t xml:space="preserve"> error tolerance for the Regula-Falsi search</t>
  </si>
  <si>
    <t>1.E-6/(1.01^r)</t>
  </si>
  <si>
    <t xml:space="preserve">Stopping rule for th fminsearch: </t>
  </si>
  <si>
    <t xml:space="preserve">error tolerance for the fminsearch </t>
  </si>
  <si>
    <t xml:space="preserve"> 1.E-2/(1.01^r)</t>
  </si>
  <si>
    <t xml:space="preserve"> max number of the fminsearch iterations</t>
  </si>
  <si>
    <t>Totlawork: number of mena waiting time evaluation</t>
    <phoneticPr fontId="1" type="noConversion"/>
  </si>
  <si>
    <t>( i mean number of iterations in SPLI)</t>
    <phoneticPr fontId="1" type="noConversion"/>
  </si>
  <si>
    <t xml:space="preserve">MeanWait
- Epsilon(min)    </t>
    <phoneticPr fontId="1" type="noConversion"/>
  </si>
  <si>
    <t>MeanWait
- Epsilon(min)</t>
    <phoneticPr fontId="1" type="noConversion"/>
  </si>
  <si>
    <t>滿足限制式（預算及mean waiting time）的最小tau值:</t>
    <phoneticPr fontId="1" type="noConversion"/>
  </si>
  <si>
    <t>s1/s2</t>
    <phoneticPr fontId="7" type="noConversion"/>
  </si>
  <si>
    <t xml:space="preserve"> </t>
  </si>
  <si>
    <t>Budget</t>
  </si>
  <si>
    <t>Epsilon</t>
  </si>
  <si>
    <t>15 min</t>
    <phoneticPr fontId="7" type="noConversion"/>
  </si>
  <si>
    <t>40/60 per min</t>
    <phoneticPr fontId="7" type="noConversion"/>
  </si>
  <si>
    <t>10/60 per min</t>
    <phoneticPr fontId="7" type="noConversion"/>
  </si>
  <si>
    <t>1/60 per min</t>
    <phoneticPr fontId="7" type="noConversion"/>
  </si>
  <si>
    <t>藍色：global optimum,  紅色： local optimum</t>
    <phoneticPr fontId="1" type="noConversion"/>
  </si>
  <si>
    <t>G</t>
    <phoneticPr fontId="1" type="noConversion"/>
  </si>
  <si>
    <t>L</t>
    <phoneticPr fontId="1" type="noConversion"/>
  </si>
  <si>
    <t>Parameters of SECURE</t>
    <phoneticPr fontId="1" type="noConversion"/>
  </si>
  <si>
    <t>Maximum number of restarts</t>
    <phoneticPr fontId="5" type="noConversion"/>
  </si>
  <si>
    <t>max number of the Regula-Falsi iterations</t>
    <phoneticPr fontId="1" type="noConversion"/>
  </si>
  <si>
    <t>Parameters of SPLI</t>
    <phoneticPr fontId="1" type="noConversion"/>
  </si>
  <si>
    <t>gradient search step size</t>
    <phoneticPr fontId="1" type="noConversion"/>
  </si>
  <si>
    <t>1.1*1.1^i</t>
    <phoneticPr fontId="1" type="noConversion"/>
  </si>
  <si>
    <t>( i mean number of iterations in SPLI)</t>
    <phoneticPr fontId="1" type="noConversion"/>
  </si>
  <si>
    <t>Cpu: intel® Core™ i7-4770 CPU @3.40 GHZ</t>
    <phoneticPr fontId="1" type="noConversion"/>
  </si>
  <si>
    <t>RAM: 12.0GB</t>
    <phoneticPr fontId="1" type="noConversion"/>
  </si>
  <si>
    <t>Incumbent solution</t>
  </si>
  <si>
    <t>SecurityLevel
(constant)</t>
  </si>
  <si>
    <t>Constraint 2:                                   Cost - Budget(constast)</t>
  </si>
  <si>
    <t>Total work</t>
  </si>
  <si>
    <t>Constraint1: Mean wait - epsilon (min)</t>
  </si>
  <si>
    <t>mk</t>
  </si>
  <si>
    <t>Parameters of cgRSPLINE</t>
  </si>
  <si>
    <t>Maximum number of restarts</t>
  </si>
  <si>
    <t>Total Budget (Total number of observation generated)</t>
  </si>
  <si>
    <t>Budget of rth restart (br)</t>
  </si>
  <si>
    <t>Maximum number of sample paths for each restart</t>
  </si>
  <si>
    <t>mk (same for each restart)</t>
  </si>
  <si>
    <t>Maximum number of SPLINE replications (bk)</t>
  </si>
  <si>
    <t>10*ceil(k^3.5)</t>
  </si>
  <si>
    <t>alpha_r (in cgRSPLINE paper)</t>
  </si>
  <si>
    <t>0.05*(1-0.65^(1+r))</t>
  </si>
  <si>
    <t>delta (in cgRSPLINE paper)</t>
  </si>
  <si>
    <t>Current solution</t>
  </si>
  <si>
    <t>( i mean number of iterations in SPLI)</t>
  </si>
  <si>
    <t>Constraint1:                                  average wait - epsilon (min)</t>
  </si>
  <si>
    <t>Constraint 2:                Cost - Budget(constast)</t>
  </si>
  <si>
    <t>Initial x0</t>
  </si>
  <si>
    <t>Total time: 653.6(min)</t>
  </si>
  <si>
    <t>L</t>
    <phoneticPr fontId="1" type="noConversion"/>
  </si>
  <si>
    <t>Cpu:intel® Core™ i7-7700 CPU @3.60 GHZ</t>
    <phoneticPr fontId="1" type="noConversion"/>
  </si>
  <si>
    <t>RAM:16.0GB</t>
    <phoneticPr fontId="1" type="noConversion"/>
  </si>
  <si>
    <t>20000000*1.01^r</t>
    <phoneticPr fontId="1" type="noConversion"/>
  </si>
  <si>
    <t>2000*3^(k-1)</t>
    <phoneticPr fontId="1" type="noConversion"/>
  </si>
  <si>
    <t xml:space="preserve">　Parameters for computing tau_m </t>
    <phoneticPr fontId="5" type="noConversion"/>
  </si>
  <si>
    <t>Error Tolerance of tauhat* (S1,S2)</t>
    <phoneticPr fontId="5" type="noConversion"/>
  </si>
  <si>
    <t>0.005/(mk)^(1/2)</t>
    <phoneticPr fontId="5" type="noConversion"/>
  </si>
  <si>
    <t>100*1.01^r</t>
    <phoneticPr fontId="1" type="noConversion"/>
  </si>
  <si>
    <t>gradient search step size s0*c^i</t>
    <phoneticPr fontId="1" type="noConversion"/>
  </si>
  <si>
    <t>1.1*1.1^i</t>
    <phoneticPr fontId="1" type="noConversion"/>
  </si>
  <si>
    <t>Parameters of Algorithm for finding  tauhat* (S1, S2) using bisection</t>
    <phoneticPr fontId="5" type="noConversion"/>
  </si>
  <si>
    <t>Parameters of Simulation experiments</t>
    <phoneticPr fontId="5" type="noConversion"/>
  </si>
  <si>
    <t>Number of waiting time discarded due to initial bias</t>
    <phoneticPr fontId="5" type="noConversion"/>
  </si>
  <si>
    <t xml:space="preserve">Total time : 229.8(min) </t>
    <phoneticPr fontId="1" type="noConversion"/>
  </si>
  <si>
    <t>Constraint1:                    average wait - epsilon (min)</t>
    <phoneticPr fontId="1" type="noConversion"/>
  </si>
  <si>
    <t>dd</t>
    <phoneticPr fontId="1" type="noConversion"/>
  </si>
  <si>
    <t>(SE of average wait)</t>
    <phoneticPr fontId="1" type="noConversion"/>
  </si>
  <si>
    <t>(SE of average wait)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</si>
</sst>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6">
    <xf numFmtId="0" fontId="0" fillId="0" borderId="0" xfId="0"/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3" fillId="0" borderId="12" xfId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11" fontId="3" fillId="0" borderId="0" xfId="1" applyNumberFormat="1">
      <alignment vertical="center"/>
    </xf>
    <xf numFmtId="0" fontId="3" fillId="0" borderId="20" xfId="1" applyBorder="1" applyAlignment="1">
      <alignment horizontal="center" vertical="center"/>
    </xf>
    <xf numFmtId="0" fontId="3" fillId="0" borderId="21" xfId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1" applyFont="1" applyBorder="1">
      <alignment vertical="center"/>
    </xf>
    <xf numFmtId="0" fontId="8" fillId="0" borderId="2" xfId="1" applyFont="1" applyBorder="1">
      <alignment vertical="center"/>
    </xf>
    <xf numFmtId="0" fontId="8" fillId="0" borderId="8" xfId="1" applyFont="1" applyBorder="1">
      <alignment vertical="center"/>
    </xf>
    <xf numFmtId="0" fontId="8" fillId="0" borderId="9" xfId="1" applyFont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8" fillId="0" borderId="26" xfId="1" applyFont="1" applyBorder="1">
      <alignment vertical="center"/>
    </xf>
    <xf numFmtId="0" fontId="0" fillId="0" borderId="27" xfId="0" applyBorder="1" applyAlignment="1">
      <alignment vertical="center"/>
    </xf>
    <xf numFmtId="0" fontId="8" fillId="0" borderId="13" xfId="1" applyFont="1" applyBorder="1">
      <alignment vertical="center"/>
    </xf>
    <xf numFmtId="0" fontId="0" fillId="0" borderId="2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3" fillId="0" borderId="3" xfId="1" applyBorder="1">
      <alignment vertical="center"/>
    </xf>
    <xf numFmtId="0" fontId="3" fillId="0" borderId="4" xfId="1" applyBorder="1" applyAlignment="1">
      <alignment horizontal="center" vertical="center"/>
    </xf>
    <xf numFmtId="0" fontId="3" fillId="0" borderId="0" xfId="1" applyBorder="1">
      <alignment vertical="center"/>
    </xf>
    <xf numFmtId="0" fontId="3" fillId="0" borderId="6" xfId="1" applyBorder="1">
      <alignment vertical="center"/>
    </xf>
    <xf numFmtId="0" fontId="0" fillId="0" borderId="7" xfId="1" applyFont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7" xfId="1" applyBorder="1">
      <alignment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1" fontId="0" fillId="0" borderId="0" xfId="0" applyNumberForma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3" fillId="0" borderId="17" xfId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A16" zoomScale="85" zoomScaleNormal="85" workbookViewId="0">
      <selection activeCell="H36" sqref="H36"/>
    </sheetView>
  </sheetViews>
  <sheetFormatPr defaultRowHeight="16.5" x14ac:dyDescent="0.25"/>
  <cols>
    <col min="37" max="37" width="18.75" customWidth="1"/>
  </cols>
  <sheetData>
    <row r="1" spans="1:41" x14ac:dyDescent="0.25">
      <c r="A1" t="s">
        <v>52</v>
      </c>
    </row>
    <row r="2" spans="1:41" x14ac:dyDescent="0.25">
      <c r="A2" s="36" t="s">
        <v>53</v>
      </c>
      <c r="B2" s="37">
        <v>0</v>
      </c>
      <c r="C2" s="37">
        <f>B2+1</f>
        <v>1</v>
      </c>
      <c r="D2" s="37">
        <f t="shared" ref="D2:T2" si="0">C2+1</f>
        <v>2</v>
      </c>
      <c r="E2" s="37">
        <f t="shared" si="0"/>
        <v>3</v>
      </c>
      <c r="F2" s="37">
        <f t="shared" si="0"/>
        <v>4</v>
      </c>
      <c r="G2" s="37">
        <f t="shared" si="0"/>
        <v>5</v>
      </c>
      <c r="H2" s="37">
        <f t="shared" si="0"/>
        <v>6</v>
      </c>
      <c r="I2" s="37">
        <f t="shared" si="0"/>
        <v>7</v>
      </c>
      <c r="J2" s="37">
        <f t="shared" si="0"/>
        <v>8</v>
      </c>
      <c r="K2" s="37">
        <f t="shared" si="0"/>
        <v>9</v>
      </c>
      <c r="L2" s="37">
        <f t="shared" si="0"/>
        <v>10</v>
      </c>
      <c r="M2" s="37">
        <f t="shared" si="0"/>
        <v>11</v>
      </c>
      <c r="N2" s="37">
        <f t="shared" si="0"/>
        <v>12</v>
      </c>
      <c r="O2" s="37">
        <f t="shared" si="0"/>
        <v>13</v>
      </c>
      <c r="P2" s="37">
        <f t="shared" si="0"/>
        <v>14</v>
      </c>
      <c r="Q2" s="37">
        <f t="shared" si="0"/>
        <v>15</v>
      </c>
      <c r="R2" s="37">
        <f t="shared" si="0"/>
        <v>16</v>
      </c>
      <c r="S2" s="37">
        <f t="shared" si="0"/>
        <v>17</v>
      </c>
      <c r="T2" s="38">
        <f t="shared" si="0"/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</row>
    <row r="3" spans="1:41" ht="17.25" thickBot="1" x14ac:dyDescent="0.3">
      <c r="A3" s="39">
        <v>0</v>
      </c>
      <c r="B3" s="40" t="s">
        <v>54</v>
      </c>
      <c r="C3" s="40" t="s">
        <v>54</v>
      </c>
      <c r="D3" s="40" t="s">
        <v>54</v>
      </c>
      <c r="E3" s="40" t="s">
        <v>54</v>
      </c>
      <c r="F3" s="40" t="s">
        <v>54</v>
      </c>
      <c r="G3" s="40" t="s">
        <v>54</v>
      </c>
      <c r="H3" s="40" t="s">
        <v>54</v>
      </c>
      <c r="I3" s="40" t="s">
        <v>54</v>
      </c>
      <c r="J3" s="40" t="s">
        <v>54</v>
      </c>
      <c r="K3" s="40" t="s">
        <v>54</v>
      </c>
      <c r="L3" s="40" t="s">
        <v>54</v>
      </c>
      <c r="M3" s="40" t="s">
        <v>54</v>
      </c>
      <c r="N3" s="40" t="s">
        <v>54</v>
      </c>
      <c r="O3" s="40" t="s">
        <v>54</v>
      </c>
      <c r="P3" s="40" t="s">
        <v>54</v>
      </c>
      <c r="Q3" s="40" t="s">
        <v>54</v>
      </c>
      <c r="R3" s="40" t="s">
        <v>54</v>
      </c>
      <c r="S3" s="40" t="s">
        <v>54</v>
      </c>
      <c r="T3" s="40" t="s">
        <v>54</v>
      </c>
      <c r="U3" s="41" t="s">
        <v>54</v>
      </c>
      <c r="V3" s="41" t="s">
        <v>54</v>
      </c>
      <c r="W3" s="41" t="s">
        <v>54</v>
      </c>
      <c r="X3" s="41" t="s">
        <v>54</v>
      </c>
      <c r="Y3" s="41" t="s">
        <v>54</v>
      </c>
      <c r="Z3" s="41" t="s">
        <v>54</v>
      </c>
      <c r="AA3" s="41" t="s">
        <v>54</v>
      </c>
      <c r="AB3" s="41" t="s">
        <v>54</v>
      </c>
      <c r="AC3" s="41" t="s">
        <v>54</v>
      </c>
      <c r="AD3" s="41" t="s">
        <v>54</v>
      </c>
      <c r="AE3" s="41" t="s">
        <v>54</v>
      </c>
      <c r="AF3" s="40" t="s">
        <v>54</v>
      </c>
    </row>
    <row r="4" spans="1:41" ht="18" thickTop="1" thickBot="1" x14ac:dyDescent="0.3">
      <c r="A4" s="39">
        <f>A3+1</f>
        <v>1</v>
      </c>
      <c r="B4" s="40" t="s">
        <v>54</v>
      </c>
      <c r="C4" s="40" t="s">
        <v>54</v>
      </c>
      <c r="D4" s="40" t="s">
        <v>54</v>
      </c>
      <c r="E4" s="40" t="s">
        <v>54</v>
      </c>
      <c r="F4" s="40" t="s">
        <v>54</v>
      </c>
      <c r="G4" s="40" t="s">
        <v>54</v>
      </c>
      <c r="H4" s="40" t="s">
        <v>54</v>
      </c>
      <c r="I4" s="40" t="s">
        <v>54</v>
      </c>
      <c r="J4" s="40" t="s">
        <v>54</v>
      </c>
      <c r="K4" s="40" t="s">
        <v>54</v>
      </c>
      <c r="L4" s="40" t="s">
        <v>54</v>
      </c>
      <c r="M4" s="40" t="s">
        <v>54</v>
      </c>
      <c r="N4" s="40" t="s">
        <v>54</v>
      </c>
      <c r="O4" s="40" t="s">
        <v>54</v>
      </c>
      <c r="P4" s="40" t="s">
        <v>54</v>
      </c>
      <c r="Q4" s="40" t="s">
        <v>54</v>
      </c>
      <c r="R4" s="40" t="s">
        <v>54</v>
      </c>
      <c r="S4" s="40" t="s">
        <v>54</v>
      </c>
      <c r="T4" s="42" t="s">
        <v>54</v>
      </c>
      <c r="U4" s="43" t="s">
        <v>54</v>
      </c>
      <c r="V4" s="44" t="s">
        <v>54</v>
      </c>
      <c r="W4" s="44" t="s">
        <v>54</v>
      </c>
      <c r="X4" s="44" t="s">
        <v>54</v>
      </c>
      <c r="Y4" s="44" t="s">
        <v>54</v>
      </c>
      <c r="Z4" s="44" t="s">
        <v>54</v>
      </c>
      <c r="AA4" s="44" t="s">
        <v>54</v>
      </c>
      <c r="AB4" s="44" t="s">
        <v>54</v>
      </c>
      <c r="AC4" s="44" t="s">
        <v>54</v>
      </c>
      <c r="AD4" s="44" t="s">
        <v>54</v>
      </c>
      <c r="AE4" s="45" t="s">
        <v>54</v>
      </c>
      <c r="AF4" s="46" t="s">
        <v>54</v>
      </c>
      <c r="AI4" s="11"/>
      <c r="AJ4" s="12"/>
      <c r="AK4" s="12"/>
      <c r="AL4" s="12"/>
      <c r="AM4" s="12"/>
      <c r="AN4" s="12"/>
      <c r="AO4" s="11"/>
    </row>
    <row r="5" spans="1:41" ht="17.25" thickTop="1" x14ac:dyDescent="0.25">
      <c r="A5" s="39">
        <f t="shared" ref="A5:A48" si="1">A4+1</f>
        <v>2</v>
      </c>
      <c r="B5" s="40" t="s">
        <v>54</v>
      </c>
      <c r="C5" s="40" t="s">
        <v>54</v>
      </c>
      <c r="D5" s="40" t="s">
        <v>54</v>
      </c>
      <c r="E5" s="40" t="s">
        <v>54</v>
      </c>
      <c r="F5" s="40" t="s">
        <v>54</v>
      </c>
      <c r="G5" s="40" t="s">
        <v>54</v>
      </c>
      <c r="H5" s="40" t="s">
        <v>54</v>
      </c>
      <c r="I5" s="40" t="s">
        <v>54</v>
      </c>
      <c r="J5" s="40" t="s">
        <v>54</v>
      </c>
      <c r="K5" s="40" t="s">
        <v>54</v>
      </c>
      <c r="L5" s="40" t="s">
        <v>54</v>
      </c>
      <c r="M5" s="40" t="s">
        <v>54</v>
      </c>
      <c r="N5" s="40" t="s">
        <v>54</v>
      </c>
      <c r="O5" s="40" t="s">
        <v>54</v>
      </c>
      <c r="P5" s="40" t="s">
        <v>54</v>
      </c>
      <c r="Q5" s="40" t="s">
        <v>54</v>
      </c>
      <c r="R5" s="40" t="s">
        <v>54</v>
      </c>
      <c r="S5" s="47" t="s">
        <v>54</v>
      </c>
      <c r="T5" s="43" t="s">
        <v>54</v>
      </c>
      <c r="U5" s="40" t="s">
        <v>54</v>
      </c>
      <c r="V5" s="40" t="s">
        <v>54</v>
      </c>
      <c r="W5" s="40" t="s">
        <v>54</v>
      </c>
      <c r="X5" s="40" t="s">
        <v>54</v>
      </c>
      <c r="Y5" s="40" t="s">
        <v>54</v>
      </c>
      <c r="Z5" s="40" t="s">
        <v>54</v>
      </c>
      <c r="AA5" s="40" t="s">
        <v>54</v>
      </c>
      <c r="AB5" s="40" t="s">
        <v>54</v>
      </c>
      <c r="AC5" s="40" t="s">
        <v>54</v>
      </c>
      <c r="AD5" s="47" t="s">
        <v>54</v>
      </c>
      <c r="AE5" s="43" t="s">
        <v>54</v>
      </c>
      <c r="AF5" s="40" t="s">
        <v>54</v>
      </c>
      <c r="AI5" s="11"/>
      <c r="AJ5" s="62" t="s">
        <v>55</v>
      </c>
      <c r="AK5" s="63">
        <v>95</v>
      </c>
      <c r="AL5" s="64"/>
      <c r="AM5" s="64"/>
      <c r="AN5" s="12"/>
      <c r="AO5" s="11"/>
    </row>
    <row r="6" spans="1:41" ht="17.25" thickBot="1" x14ac:dyDescent="0.3">
      <c r="A6" s="39">
        <f t="shared" si="1"/>
        <v>3</v>
      </c>
      <c r="B6" s="40" t="s">
        <v>54</v>
      </c>
      <c r="C6" s="40" t="s">
        <v>54</v>
      </c>
      <c r="D6" s="40" t="s">
        <v>54</v>
      </c>
      <c r="E6" s="40" t="s">
        <v>54</v>
      </c>
      <c r="F6" s="40" t="s">
        <v>54</v>
      </c>
      <c r="G6" s="40" t="s">
        <v>54</v>
      </c>
      <c r="H6" s="40" t="s">
        <v>54</v>
      </c>
      <c r="I6" s="40" t="s">
        <v>54</v>
      </c>
      <c r="J6" s="40" t="s">
        <v>54</v>
      </c>
      <c r="K6" s="40" t="s">
        <v>54</v>
      </c>
      <c r="L6" s="40" t="s">
        <v>54</v>
      </c>
      <c r="M6" s="40" t="s">
        <v>54</v>
      </c>
      <c r="N6" s="40" t="s">
        <v>54</v>
      </c>
      <c r="O6" s="40" t="s">
        <v>54</v>
      </c>
      <c r="P6" s="40" t="s">
        <v>54</v>
      </c>
      <c r="Q6" s="40" t="s">
        <v>54</v>
      </c>
      <c r="R6" s="40" t="s">
        <v>54</v>
      </c>
      <c r="S6" s="42" t="s">
        <v>54</v>
      </c>
      <c r="T6" s="48">
        <v>0.36753690194277899</v>
      </c>
      <c r="U6" s="1">
        <v>0.34532691679288902</v>
      </c>
      <c r="V6" s="1">
        <v>0.32429505986728502</v>
      </c>
      <c r="W6" s="1">
        <v>0.30422110923892098</v>
      </c>
      <c r="X6" s="1">
        <v>0.284969503830029</v>
      </c>
      <c r="Y6" s="1">
        <v>0.29850075582244101</v>
      </c>
      <c r="Z6" s="1">
        <v>0.38410685176246001</v>
      </c>
      <c r="AA6" s="40" t="s">
        <v>54</v>
      </c>
      <c r="AB6" s="40" t="s">
        <v>54</v>
      </c>
      <c r="AC6" s="40" t="s">
        <v>54</v>
      </c>
      <c r="AD6" s="42" t="s">
        <v>54</v>
      </c>
      <c r="AE6" s="46" t="s">
        <v>54</v>
      </c>
      <c r="AF6" s="40" t="s">
        <v>54</v>
      </c>
      <c r="AI6" s="11"/>
      <c r="AJ6" s="65" t="s">
        <v>56</v>
      </c>
      <c r="AK6" s="66" t="s">
        <v>57</v>
      </c>
      <c r="AL6" s="64"/>
      <c r="AM6" s="12"/>
      <c r="AN6" s="12"/>
      <c r="AO6" s="11"/>
    </row>
    <row r="7" spans="1:41" ht="18" thickTop="1" thickBot="1" x14ac:dyDescent="0.3">
      <c r="A7" s="39">
        <f t="shared" si="1"/>
        <v>4</v>
      </c>
      <c r="B7" s="40" t="s">
        <v>54</v>
      </c>
      <c r="C7" s="40" t="s">
        <v>54</v>
      </c>
      <c r="D7" s="40" t="s">
        <v>54</v>
      </c>
      <c r="E7" s="40" t="s">
        <v>54</v>
      </c>
      <c r="F7" s="40" t="s">
        <v>54</v>
      </c>
      <c r="G7" s="40" t="s">
        <v>54</v>
      </c>
      <c r="H7" s="40" t="s">
        <v>54</v>
      </c>
      <c r="I7" s="40" t="s">
        <v>54</v>
      </c>
      <c r="J7" s="40" t="s">
        <v>54</v>
      </c>
      <c r="K7" s="40" t="s">
        <v>54</v>
      </c>
      <c r="L7" s="40" t="s">
        <v>54</v>
      </c>
      <c r="M7" s="40" t="s">
        <v>54</v>
      </c>
      <c r="N7" s="40" t="s">
        <v>54</v>
      </c>
      <c r="O7" s="40" t="s">
        <v>54</v>
      </c>
      <c r="P7" s="40" t="s">
        <v>54</v>
      </c>
      <c r="Q7" s="40" t="s">
        <v>54</v>
      </c>
      <c r="R7" s="42" t="s">
        <v>54</v>
      </c>
      <c r="S7" s="49">
        <v>0.38482494107917398</v>
      </c>
      <c r="T7" s="1">
        <v>0.36301943257812502</v>
      </c>
      <c r="U7" s="1">
        <v>0.34204762394300098</v>
      </c>
      <c r="V7" s="1">
        <v>0.32184709284006902</v>
      </c>
      <c r="W7" s="1">
        <v>0.30236236140790101</v>
      </c>
      <c r="X7" s="50">
        <v>0.28354372164567399</v>
      </c>
      <c r="Y7" s="1">
        <v>0.354066444361129</v>
      </c>
      <c r="Z7" s="1">
        <v>0.44960885280895002</v>
      </c>
      <c r="AA7" s="1">
        <v>0.565311683001814</v>
      </c>
      <c r="AB7" s="1">
        <v>0.712022470945465</v>
      </c>
      <c r="AC7" s="42" t="s">
        <v>54</v>
      </c>
      <c r="AD7" s="43" t="s">
        <v>54</v>
      </c>
      <c r="AE7" s="40" t="s">
        <v>54</v>
      </c>
      <c r="AF7" s="40" t="s">
        <v>54</v>
      </c>
      <c r="AI7" s="11"/>
      <c r="AJ7" s="65"/>
      <c r="AK7" s="67"/>
      <c r="AL7" s="64"/>
      <c r="AM7" s="7" t="s">
        <v>0</v>
      </c>
      <c r="AN7" s="12"/>
      <c r="AO7" s="11"/>
    </row>
    <row r="8" spans="1:41" ht="17.25" thickTop="1" x14ac:dyDescent="0.25">
      <c r="A8" s="39">
        <f t="shared" si="1"/>
        <v>5</v>
      </c>
      <c r="B8" s="40" t="s">
        <v>54</v>
      </c>
      <c r="C8" s="40" t="s">
        <v>54</v>
      </c>
      <c r="D8" s="40" t="s">
        <v>54</v>
      </c>
      <c r="E8" s="40" t="s">
        <v>54</v>
      </c>
      <c r="F8" s="40" t="s">
        <v>54</v>
      </c>
      <c r="G8" s="40" t="s">
        <v>54</v>
      </c>
      <c r="H8" s="40" t="s">
        <v>54</v>
      </c>
      <c r="I8" s="40" t="s">
        <v>54</v>
      </c>
      <c r="J8" s="40" t="s">
        <v>54</v>
      </c>
      <c r="K8" s="40" t="s">
        <v>54</v>
      </c>
      <c r="L8" s="40" t="s">
        <v>54</v>
      </c>
      <c r="M8" s="40" t="s">
        <v>54</v>
      </c>
      <c r="N8" s="40" t="s">
        <v>54</v>
      </c>
      <c r="O8" s="40" t="s">
        <v>54</v>
      </c>
      <c r="P8" s="40" t="s">
        <v>54</v>
      </c>
      <c r="Q8" s="47" t="s">
        <v>54</v>
      </c>
      <c r="R8" s="49">
        <v>0.40661815592043798</v>
      </c>
      <c r="S8" s="1">
        <v>0.38407608990915598</v>
      </c>
      <c r="T8" s="1">
        <v>0.36240896172706699</v>
      </c>
      <c r="U8" s="1">
        <v>0.341551703031795</v>
      </c>
      <c r="V8" s="1">
        <v>0.32144614814976702</v>
      </c>
      <c r="W8" s="1">
        <v>0.30204014042709498</v>
      </c>
      <c r="X8" s="1">
        <v>0.32558218337391798</v>
      </c>
      <c r="Y8" s="1">
        <v>0.41588331161961201</v>
      </c>
      <c r="Z8" s="1">
        <v>0.52397993714955304</v>
      </c>
      <c r="AA8" s="1">
        <v>0.65865104232017901</v>
      </c>
      <c r="AB8" s="51">
        <v>0.83737471353812398</v>
      </c>
      <c r="AC8" s="43" t="s">
        <v>54</v>
      </c>
      <c r="AD8" s="40" t="s">
        <v>54</v>
      </c>
      <c r="AE8" s="40" t="s">
        <v>54</v>
      </c>
      <c r="AF8" s="40" t="s">
        <v>54</v>
      </c>
      <c r="AI8" s="11"/>
      <c r="AJ8" s="65" t="s">
        <v>2</v>
      </c>
      <c r="AK8" s="67">
        <v>2</v>
      </c>
      <c r="AL8" s="64"/>
      <c r="AM8" s="64">
        <v>410</v>
      </c>
      <c r="AN8" s="12"/>
      <c r="AO8" s="11"/>
    </row>
    <row r="9" spans="1:41" ht="17.25" thickBot="1" x14ac:dyDescent="0.3">
      <c r="A9" s="39">
        <f t="shared" si="1"/>
        <v>6</v>
      </c>
      <c r="B9" s="40" t="s">
        <v>54</v>
      </c>
      <c r="C9" s="40" t="s">
        <v>54</v>
      </c>
      <c r="D9" s="40" t="s">
        <v>54</v>
      </c>
      <c r="E9" s="40" t="s">
        <v>54</v>
      </c>
      <c r="F9" s="40" t="s">
        <v>54</v>
      </c>
      <c r="G9" s="40" t="s">
        <v>54</v>
      </c>
      <c r="H9" s="40" t="s">
        <v>54</v>
      </c>
      <c r="I9" s="40" t="s">
        <v>54</v>
      </c>
      <c r="J9" s="40" t="s">
        <v>54</v>
      </c>
      <c r="K9" s="40" t="s">
        <v>54</v>
      </c>
      <c r="L9" s="40" t="s">
        <v>54</v>
      </c>
      <c r="M9" s="40" t="s">
        <v>54</v>
      </c>
      <c r="N9" s="40" t="s">
        <v>54</v>
      </c>
      <c r="O9" s="40" t="s">
        <v>54</v>
      </c>
      <c r="P9" s="40" t="s">
        <v>54</v>
      </c>
      <c r="Q9" s="42" t="s">
        <v>54</v>
      </c>
      <c r="R9" s="48">
        <v>0.40640529035420597</v>
      </c>
      <c r="S9" s="1">
        <v>0.38390075035374999</v>
      </c>
      <c r="T9" s="1">
        <v>0.36226569910218298</v>
      </c>
      <c r="U9" s="1">
        <v>0.34143567869758701</v>
      </c>
      <c r="V9" s="1">
        <v>0.32135310968525199</v>
      </c>
      <c r="W9" s="52">
        <v>0.30196630961750198</v>
      </c>
      <c r="X9" s="1">
        <v>0.38410685176246001</v>
      </c>
      <c r="Y9" s="1">
        <v>0.48553829282969702</v>
      </c>
      <c r="Z9" s="1">
        <v>0.61000368060148202</v>
      </c>
      <c r="AA9" s="1">
        <v>0.77113511651621702</v>
      </c>
      <c r="AB9" s="53">
        <v>1</v>
      </c>
      <c r="AC9" s="46" t="s">
        <v>54</v>
      </c>
      <c r="AD9" s="40" t="s">
        <v>54</v>
      </c>
      <c r="AE9" s="40" t="s">
        <v>54</v>
      </c>
      <c r="AF9" s="40" t="s">
        <v>54</v>
      </c>
      <c r="AI9" s="11"/>
      <c r="AJ9" s="65" t="s">
        <v>3</v>
      </c>
      <c r="AK9" s="67">
        <v>3</v>
      </c>
      <c r="AL9" s="64"/>
      <c r="AM9" s="64"/>
      <c r="AN9" s="12"/>
      <c r="AO9" s="11"/>
    </row>
    <row r="10" spans="1:41" ht="18" thickTop="1" thickBot="1" x14ac:dyDescent="0.3">
      <c r="A10" s="39">
        <f t="shared" si="1"/>
        <v>7</v>
      </c>
      <c r="B10" s="40" t="s">
        <v>54</v>
      </c>
      <c r="C10" s="40" t="s">
        <v>54</v>
      </c>
      <c r="D10" s="40" t="s">
        <v>54</v>
      </c>
      <c r="E10" s="40" t="s">
        <v>54</v>
      </c>
      <c r="F10" s="40" t="s">
        <v>54</v>
      </c>
      <c r="G10" s="40" t="s">
        <v>54</v>
      </c>
      <c r="H10" s="40" t="s">
        <v>54</v>
      </c>
      <c r="I10" s="40" t="s">
        <v>54</v>
      </c>
      <c r="J10" s="40" t="s">
        <v>54</v>
      </c>
      <c r="K10" s="40" t="s">
        <v>54</v>
      </c>
      <c r="L10" s="40" t="s">
        <v>54</v>
      </c>
      <c r="M10" s="40" t="s">
        <v>54</v>
      </c>
      <c r="N10" s="40" t="s">
        <v>54</v>
      </c>
      <c r="O10" s="40" t="s">
        <v>54</v>
      </c>
      <c r="P10" s="42" t="s">
        <v>54</v>
      </c>
      <c r="Q10" s="49">
        <v>0.429783626006849</v>
      </c>
      <c r="R10" s="1">
        <v>0.40634956754359902</v>
      </c>
      <c r="S10" s="1">
        <v>0.383855658601922</v>
      </c>
      <c r="T10" s="1">
        <v>0.36222960514498298</v>
      </c>
      <c r="U10" s="1">
        <v>0.34140714018058699</v>
      </c>
      <c r="V10" s="52">
        <v>0.32133081369258698</v>
      </c>
      <c r="W10" s="1">
        <v>0.354066444361129</v>
      </c>
      <c r="X10" s="1">
        <v>0.44960885280895002</v>
      </c>
      <c r="Y10" s="1">
        <v>0.565311683001814</v>
      </c>
      <c r="Z10" s="1">
        <v>0.712022470945465</v>
      </c>
      <c r="AA10" s="53">
        <v>0.91269844776323805</v>
      </c>
      <c r="AB10" s="43" t="s">
        <v>54</v>
      </c>
      <c r="AC10" s="40" t="s">
        <v>54</v>
      </c>
      <c r="AD10" s="40" t="s">
        <v>54</v>
      </c>
      <c r="AE10" s="40" t="s">
        <v>54</v>
      </c>
      <c r="AF10" s="40" t="s">
        <v>54</v>
      </c>
      <c r="AI10" s="11"/>
      <c r="AJ10" s="65" t="s">
        <v>5</v>
      </c>
      <c r="AK10" s="67">
        <v>5</v>
      </c>
      <c r="AL10" s="64"/>
      <c r="AM10" s="6" t="s">
        <v>4</v>
      </c>
      <c r="AN10" s="12"/>
      <c r="AO10" s="11"/>
    </row>
    <row r="11" spans="1:41" ht="17.25" thickTop="1" x14ac:dyDescent="0.25">
      <c r="A11" s="39">
        <f t="shared" si="1"/>
        <v>8</v>
      </c>
      <c r="B11" s="40" t="s">
        <v>54</v>
      </c>
      <c r="C11" s="40" t="s">
        <v>54</v>
      </c>
      <c r="D11" s="40" t="s">
        <v>54</v>
      </c>
      <c r="E11" s="40" t="s">
        <v>54</v>
      </c>
      <c r="F11" s="40" t="s">
        <v>54</v>
      </c>
      <c r="G11" s="40" t="s">
        <v>54</v>
      </c>
      <c r="H11" s="40" t="s">
        <v>54</v>
      </c>
      <c r="I11" s="40" t="s">
        <v>54</v>
      </c>
      <c r="J11" s="40" t="s">
        <v>54</v>
      </c>
      <c r="K11" s="40" t="s">
        <v>54</v>
      </c>
      <c r="L11" s="40" t="s">
        <v>54</v>
      </c>
      <c r="M11" s="40" t="s">
        <v>54</v>
      </c>
      <c r="N11" s="40" t="s">
        <v>54</v>
      </c>
      <c r="O11" s="47" t="s">
        <v>54</v>
      </c>
      <c r="P11" s="49">
        <v>0.45421705666614798</v>
      </c>
      <c r="Q11" s="1">
        <v>0.42976554436138298</v>
      </c>
      <c r="R11" s="1">
        <v>0.40633516585193602</v>
      </c>
      <c r="S11" s="1">
        <v>0.38384430518747997</v>
      </c>
      <c r="T11" s="1">
        <v>0.36222079204516</v>
      </c>
      <c r="U11" s="1">
        <v>0.341400384469222</v>
      </c>
      <c r="V11" s="1">
        <v>0.32558218337391798</v>
      </c>
      <c r="W11" s="1">
        <v>0.41588331161961201</v>
      </c>
      <c r="X11" s="1">
        <v>0.52397993714955304</v>
      </c>
      <c r="Y11" s="1">
        <v>0.65865104232017901</v>
      </c>
      <c r="Z11" s="51">
        <v>0.83737471353812398</v>
      </c>
      <c r="AA11" s="43" t="s">
        <v>54</v>
      </c>
      <c r="AB11" s="40" t="s">
        <v>54</v>
      </c>
      <c r="AC11" s="40" t="s">
        <v>54</v>
      </c>
      <c r="AD11" s="40" t="s">
        <v>54</v>
      </c>
      <c r="AE11" s="40" t="s">
        <v>54</v>
      </c>
      <c r="AF11" s="40" t="s">
        <v>54</v>
      </c>
      <c r="AI11" s="11"/>
      <c r="AJ11" s="65" t="s">
        <v>6</v>
      </c>
      <c r="AK11" s="67">
        <v>35</v>
      </c>
      <c r="AL11" s="64"/>
      <c r="AM11" s="64">
        <f>W9-X7</f>
        <v>1.8422587971827997E-2</v>
      </c>
      <c r="AN11" s="12"/>
      <c r="AO11" s="11"/>
    </row>
    <row r="12" spans="1:41" ht="17.25" thickBot="1" x14ac:dyDescent="0.3">
      <c r="A12" s="39">
        <f t="shared" si="1"/>
        <v>9</v>
      </c>
      <c r="B12" s="40" t="s">
        <v>54</v>
      </c>
      <c r="C12" s="40" t="s">
        <v>54</v>
      </c>
      <c r="D12" s="40" t="s">
        <v>54</v>
      </c>
      <c r="E12" s="40" t="s">
        <v>54</v>
      </c>
      <c r="F12" s="40" t="s">
        <v>54</v>
      </c>
      <c r="G12" s="40" t="s">
        <v>54</v>
      </c>
      <c r="H12" s="40" t="s">
        <v>54</v>
      </c>
      <c r="I12" s="40" t="s">
        <v>54</v>
      </c>
      <c r="J12" s="40" t="s">
        <v>54</v>
      </c>
      <c r="K12" s="40" t="s">
        <v>54</v>
      </c>
      <c r="L12" s="40" t="s">
        <v>54</v>
      </c>
      <c r="M12" s="40" t="s">
        <v>54</v>
      </c>
      <c r="N12" s="40" t="s">
        <v>54</v>
      </c>
      <c r="O12" s="42" t="s">
        <v>54</v>
      </c>
      <c r="P12" s="48">
        <v>0.45421124889909198</v>
      </c>
      <c r="Q12" s="1">
        <v>0.429760973582342</v>
      </c>
      <c r="R12" s="1">
        <v>0.40633162796799299</v>
      </c>
      <c r="S12" s="1">
        <v>0.38384161146553702</v>
      </c>
      <c r="T12" s="1">
        <v>0.36221876177747298</v>
      </c>
      <c r="U12" s="52">
        <v>0.34139888876667701</v>
      </c>
      <c r="V12" s="1">
        <v>0.38410685176246001</v>
      </c>
      <c r="W12" s="1">
        <v>0.48553829282969702</v>
      </c>
      <c r="X12" s="1">
        <v>0.61000368060148202</v>
      </c>
      <c r="Y12" s="1">
        <v>0.77113511651621702</v>
      </c>
      <c r="Z12" s="53">
        <v>1</v>
      </c>
      <c r="AA12" s="46" t="s">
        <v>54</v>
      </c>
      <c r="AB12" s="40" t="s">
        <v>54</v>
      </c>
      <c r="AC12" s="40" t="s">
        <v>54</v>
      </c>
      <c r="AD12" s="40" t="s">
        <v>54</v>
      </c>
      <c r="AE12" s="40" t="s">
        <v>54</v>
      </c>
      <c r="AF12" s="40" t="s">
        <v>54</v>
      </c>
      <c r="AI12" s="11"/>
      <c r="AJ12" s="65"/>
      <c r="AK12" s="67"/>
      <c r="AL12" s="64"/>
      <c r="AM12" s="64"/>
      <c r="AN12" s="12"/>
      <c r="AO12" s="11"/>
    </row>
    <row r="13" spans="1:41" ht="18" thickTop="1" thickBot="1" x14ac:dyDescent="0.3">
      <c r="A13" s="39">
        <f t="shared" si="1"/>
        <v>10</v>
      </c>
      <c r="B13" s="40" t="s">
        <v>54</v>
      </c>
      <c r="C13" s="40" t="s">
        <v>54</v>
      </c>
      <c r="D13" s="40" t="s">
        <v>54</v>
      </c>
      <c r="E13" s="40" t="s">
        <v>54</v>
      </c>
      <c r="F13" s="40" t="s">
        <v>54</v>
      </c>
      <c r="G13" s="40" t="s">
        <v>54</v>
      </c>
      <c r="H13" s="40" t="s">
        <v>54</v>
      </c>
      <c r="I13" s="40" t="s">
        <v>54</v>
      </c>
      <c r="J13" s="40" t="s">
        <v>54</v>
      </c>
      <c r="K13" s="40" t="s">
        <v>54</v>
      </c>
      <c r="L13" s="40" t="s">
        <v>54</v>
      </c>
      <c r="M13" s="40" t="s">
        <v>54</v>
      </c>
      <c r="N13" s="42" t="s">
        <v>54</v>
      </c>
      <c r="O13" s="49">
        <v>0.47977317550226101</v>
      </c>
      <c r="P13" s="1">
        <v>0.45420981906477798</v>
      </c>
      <c r="Q13" s="1">
        <v>0.42975989971240097</v>
      </c>
      <c r="R13" s="1">
        <v>0.40633080541581801</v>
      </c>
      <c r="S13" s="1">
        <v>0.38384100523349501</v>
      </c>
      <c r="T13" s="1">
        <v>0.362218330929374</v>
      </c>
      <c r="U13" s="1">
        <v>0.354066444361129</v>
      </c>
      <c r="V13" s="1">
        <v>0.44960885280895002</v>
      </c>
      <c r="W13" s="1">
        <v>0.565311683001814</v>
      </c>
      <c r="X13" s="1">
        <v>0.712022470945465</v>
      </c>
      <c r="Y13" s="53">
        <v>0.91269844776323805</v>
      </c>
      <c r="Z13" s="43" t="s">
        <v>54</v>
      </c>
      <c r="AA13" s="40" t="s">
        <v>54</v>
      </c>
      <c r="AB13" s="40" t="s">
        <v>54</v>
      </c>
      <c r="AC13" s="40" t="s">
        <v>54</v>
      </c>
      <c r="AD13" s="40" t="s">
        <v>54</v>
      </c>
      <c r="AE13" s="40" t="s">
        <v>54</v>
      </c>
      <c r="AF13" s="40" t="s">
        <v>54</v>
      </c>
      <c r="AI13" s="11"/>
      <c r="AJ13" s="65" t="s">
        <v>7</v>
      </c>
      <c r="AK13" s="67">
        <v>0.55000000000000004</v>
      </c>
      <c r="AL13" s="64"/>
      <c r="AM13" s="12"/>
      <c r="AN13" s="12"/>
      <c r="AO13" s="11"/>
    </row>
    <row r="14" spans="1:41" ht="17.25" thickTop="1" x14ac:dyDescent="0.25">
      <c r="A14" s="39">
        <f t="shared" si="1"/>
        <v>11</v>
      </c>
      <c r="B14" s="40" t="s">
        <v>54</v>
      </c>
      <c r="C14" s="40" t="s">
        <v>54</v>
      </c>
      <c r="D14" s="40" t="s">
        <v>54</v>
      </c>
      <c r="E14" s="40" t="s">
        <v>54</v>
      </c>
      <c r="F14" s="40" t="s">
        <v>54</v>
      </c>
      <c r="G14" s="40" t="s">
        <v>54</v>
      </c>
      <c r="H14" s="40" t="s">
        <v>54</v>
      </c>
      <c r="I14" s="40" t="s">
        <v>54</v>
      </c>
      <c r="J14" s="40" t="s">
        <v>54</v>
      </c>
      <c r="K14" s="40" t="s">
        <v>54</v>
      </c>
      <c r="L14" s="40" t="s">
        <v>54</v>
      </c>
      <c r="M14" s="47" t="s">
        <v>54</v>
      </c>
      <c r="N14" s="49">
        <v>0.50655514211229602</v>
      </c>
      <c r="O14" s="1">
        <v>0.479772746233185</v>
      </c>
      <c r="P14" s="1">
        <v>0.45420949812321498</v>
      </c>
      <c r="Q14" s="1">
        <v>0.42975966547400701</v>
      </c>
      <c r="R14" s="1">
        <v>0.40633063743553599</v>
      </c>
      <c r="S14" s="1">
        <v>0.38384088185235699</v>
      </c>
      <c r="T14" s="52">
        <v>0.36221825562350801</v>
      </c>
      <c r="U14" s="1">
        <v>0.41588331161961201</v>
      </c>
      <c r="V14" s="1">
        <v>0.52397993714955304</v>
      </c>
      <c r="W14" s="1">
        <v>0.65865104232017901</v>
      </c>
      <c r="X14" s="51">
        <v>0.83737471353812398</v>
      </c>
      <c r="Y14" s="43" t="s">
        <v>54</v>
      </c>
      <c r="Z14" s="40" t="s">
        <v>54</v>
      </c>
      <c r="AA14" s="40" t="s">
        <v>54</v>
      </c>
      <c r="AB14" s="40" t="s">
        <v>54</v>
      </c>
      <c r="AC14" s="40" t="s">
        <v>54</v>
      </c>
      <c r="AD14" s="40" t="s">
        <v>54</v>
      </c>
      <c r="AE14" s="40" t="s">
        <v>54</v>
      </c>
      <c r="AF14" s="40" t="s">
        <v>54</v>
      </c>
      <c r="AI14" s="11"/>
      <c r="AJ14" s="65" t="s">
        <v>8</v>
      </c>
      <c r="AK14" s="66" t="s">
        <v>58</v>
      </c>
      <c r="AL14" s="64"/>
      <c r="AM14" s="12"/>
      <c r="AN14" s="12"/>
      <c r="AO14" s="11"/>
    </row>
    <row r="15" spans="1:41" ht="17.25" thickBot="1" x14ac:dyDescent="0.3">
      <c r="A15" s="39">
        <f t="shared" si="1"/>
        <v>12</v>
      </c>
      <c r="B15" s="40" t="s">
        <v>54</v>
      </c>
      <c r="C15" s="40" t="s">
        <v>54</v>
      </c>
      <c r="D15" s="40" t="s">
        <v>54</v>
      </c>
      <c r="E15" s="40" t="s">
        <v>54</v>
      </c>
      <c r="F15" s="40" t="s">
        <v>54</v>
      </c>
      <c r="G15" s="40" t="s">
        <v>54</v>
      </c>
      <c r="H15" s="40" t="s">
        <v>54</v>
      </c>
      <c r="I15" s="40" t="s">
        <v>54</v>
      </c>
      <c r="J15" s="40" t="s">
        <v>54</v>
      </c>
      <c r="K15" s="40" t="s">
        <v>54</v>
      </c>
      <c r="L15" s="40" t="s">
        <v>54</v>
      </c>
      <c r="M15" s="42" t="s">
        <v>54</v>
      </c>
      <c r="N15" s="48">
        <v>0.50655500643040197</v>
      </c>
      <c r="O15" s="1">
        <v>0.47977264779573803</v>
      </c>
      <c r="P15" s="1">
        <v>0.45420943904016498</v>
      </c>
      <c r="Q15" s="1">
        <v>0.42975961255698902</v>
      </c>
      <c r="R15" s="1">
        <v>0.406330598866877</v>
      </c>
      <c r="S15" s="1">
        <v>0.38384086551875701</v>
      </c>
      <c r="T15" s="1">
        <v>0.38410685176246001</v>
      </c>
      <c r="U15" s="1">
        <v>0.48553829282969702</v>
      </c>
      <c r="V15" s="1">
        <v>0.61000368060148202</v>
      </c>
      <c r="W15" s="1">
        <v>0.77113511651621702</v>
      </c>
      <c r="X15" s="53">
        <v>1</v>
      </c>
      <c r="Y15" s="46" t="s">
        <v>54</v>
      </c>
      <c r="Z15" s="40" t="s">
        <v>54</v>
      </c>
      <c r="AA15" s="40" t="s">
        <v>54</v>
      </c>
      <c r="AB15" s="40" t="s">
        <v>54</v>
      </c>
      <c r="AC15" s="40" t="s">
        <v>54</v>
      </c>
      <c r="AD15" s="40" t="s">
        <v>54</v>
      </c>
      <c r="AE15" s="40" t="s">
        <v>54</v>
      </c>
      <c r="AF15" s="40" t="s">
        <v>54</v>
      </c>
      <c r="AI15" s="11"/>
      <c r="AJ15" s="65" t="s">
        <v>9</v>
      </c>
      <c r="AK15" s="66" t="s">
        <v>59</v>
      </c>
      <c r="AL15" s="64"/>
      <c r="AM15" s="64"/>
      <c r="AN15" s="12"/>
      <c r="AO15" s="11"/>
    </row>
    <row r="16" spans="1:41" ht="18" thickTop="1" thickBot="1" x14ac:dyDescent="0.3">
      <c r="A16" s="39">
        <f t="shared" si="1"/>
        <v>13</v>
      </c>
      <c r="B16" s="40" t="s">
        <v>54</v>
      </c>
      <c r="C16" s="40" t="s">
        <v>54</v>
      </c>
      <c r="D16" s="40" t="s">
        <v>54</v>
      </c>
      <c r="E16" s="40" t="s">
        <v>54</v>
      </c>
      <c r="F16" s="40" t="s">
        <v>54</v>
      </c>
      <c r="G16" s="40" t="s">
        <v>54</v>
      </c>
      <c r="H16" s="40" t="s">
        <v>54</v>
      </c>
      <c r="I16" s="40" t="s">
        <v>54</v>
      </c>
      <c r="J16" s="40" t="s">
        <v>54</v>
      </c>
      <c r="K16" s="40" t="s">
        <v>54</v>
      </c>
      <c r="L16" s="42" t="s">
        <v>54</v>
      </c>
      <c r="M16" s="49">
        <v>0.53467793109223705</v>
      </c>
      <c r="N16" s="1">
        <v>0.50655498329074899</v>
      </c>
      <c r="O16" s="1">
        <v>0.47977264862480301</v>
      </c>
      <c r="P16" s="1">
        <v>0.45420943806179198</v>
      </c>
      <c r="Q16" s="1">
        <v>0.42975959675811898</v>
      </c>
      <c r="R16" s="1">
        <v>0.406330620607739</v>
      </c>
      <c r="S16" s="52">
        <v>0.383840859318756</v>
      </c>
      <c r="T16" s="1">
        <v>0.44960885280895002</v>
      </c>
      <c r="U16" s="1">
        <v>0.565311683001814</v>
      </c>
      <c r="V16" s="1">
        <v>0.712022470945465</v>
      </c>
      <c r="W16" s="53">
        <v>0.91269844776323805</v>
      </c>
      <c r="X16" s="43" t="s">
        <v>54</v>
      </c>
      <c r="Y16" s="40" t="s">
        <v>54</v>
      </c>
      <c r="Z16" s="40" t="s">
        <v>54</v>
      </c>
      <c r="AA16" s="40" t="s">
        <v>54</v>
      </c>
      <c r="AB16" s="40" t="s">
        <v>54</v>
      </c>
      <c r="AC16" s="40" t="s">
        <v>54</v>
      </c>
      <c r="AD16" s="40" t="s">
        <v>54</v>
      </c>
      <c r="AE16" s="40" t="s">
        <v>54</v>
      </c>
      <c r="AF16" s="40" t="s">
        <v>54</v>
      </c>
      <c r="AI16" s="11"/>
      <c r="AJ16" s="65" t="s">
        <v>10</v>
      </c>
      <c r="AK16" s="66" t="s">
        <v>60</v>
      </c>
      <c r="AL16" s="64"/>
      <c r="AM16" s="64"/>
      <c r="AN16" s="12"/>
      <c r="AO16" s="11"/>
    </row>
    <row r="17" spans="1:41" ht="17.25" thickTop="1" x14ac:dyDescent="0.25">
      <c r="A17" s="39">
        <f t="shared" si="1"/>
        <v>14</v>
      </c>
      <c r="B17" s="40" t="s">
        <v>54</v>
      </c>
      <c r="C17" s="40" t="s">
        <v>54</v>
      </c>
      <c r="D17" s="40" t="s">
        <v>54</v>
      </c>
      <c r="E17" s="40" t="s">
        <v>54</v>
      </c>
      <c r="F17" s="40" t="s">
        <v>54</v>
      </c>
      <c r="G17" s="40" t="s">
        <v>54</v>
      </c>
      <c r="H17" s="40" t="s">
        <v>54</v>
      </c>
      <c r="I17" s="40" t="s">
        <v>54</v>
      </c>
      <c r="J17" s="40" t="s">
        <v>54</v>
      </c>
      <c r="K17" s="47" t="s">
        <v>54</v>
      </c>
      <c r="L17" s="49">
        <v>0.56428192905917995</v>
      </c>
      <c r="M17" s="1">
        <v>0.53467792392898394</v>
      </c>
      <c r="N17" s="1">
        <v>0.50655497590394505</v>
      </c>
      <c r="O17" s="1">
        <v>0.47977262591868203</v>
      </c>
      <c r="P17" s="1">
        <v>0.45420942296441202</v>
      </c>
      <c r="Q17" s="1">
        <v>0.42975960448684197</v>
      </c>
      <c r="R17" s="1">
        <v>0.40633059365313501</v>
      </c>
      <c r="S17" s="1">
        <v>0.41588331161961201</v>
      </c>
      <c r="T17" s="1">
        <v>0.52397993714955304</v>
      </c>
      <c r="U17" s="1">
        <v>0.65865104232017901</v>
      </c>
      <c r="V17" s="51">
        <v>0.83737471353812398</v>
      </c>
      <c r="W17" s="43" t="s">
        <v>54</v>
      </c>
      <c r="X17" s="40" t="s">
        <v>54</v>
      </c>
      <c r="Y17" s="40" t="s">
        <v>54</v>
      </c>
      <c r="Z17" s="40" t="s">
        <v>54</v>
      </c>
      <c r="AA17" s="40" t="s">
        <v>54</v>
      </c>
      <c r="AB17" s="40" t="s">
        <v>54</v>
      </c>
      <c r="AC17" s="40" t="s">
        <v>54</v>
      </c>
      <c r="AD17" s="40" t="s">
        <v>54</v>
      </c>
      <c r="AE17" s="40" t="s">
        <v>54</v>
      </c>
      <c r="AF17" s="40" t="s">
        <v>54</v>
      </c>
      <c r="AI17" s="11"/>
      <c r="AJ17" s="65"/>
      <c r="AK17" s="67"/>
      <c r="AL17" s="64"/>
      <c r="AM17" s="64"/>
      <c r="AN17" s="12"/>
      <c r="AO17" s="11"/>
    </row>
    <row r="18" spans="1:41" ht="17.25" thickBot="1" x14ac:dyDescent="0.3">
      <c r="A18" s="39">
        <f t="shared" si="1"/>
        <v>15</v>
      </c>
      <c r="B18" s="40" t="s">
        <v>54</v>
      </c>
      <c r="C18" s="40" t="s">
        <v>54</v>
      </c>
      <c r="D18" s="40" t="s">
        <v>54</v>
      </c>
      <c r="E18" s="40" t="s">
        <v>54</v>
      </c>
      <c r="F18" s="40" t="s">
        <v>54</v>
      </c>
      <c r="G18" s="40" t="s">
        <v>54</v>
      </c>
      <c r="H18" s="40" t="s">
        <v>54</v>
      </c>
      <c r="I18" s="40" t="s">
        <v>54</v>
      </c>
      <c r="J18" s="40" t="s">
        <v>54</v>
      </c>
      <c r="K18" s="42" t="s">
        <v>54</v>
      </c>
      <c r="L18" s="48">
        <v>0.564281928220975</v>
      </c>
      <c r="M18" s="1">
        <v>0.53467792674394898</v>
      </c>
      <c r="N18" s="1">
        <v>0.50655500762017802</v>
      </c>
      <c r="O18" s="1">
        <v>0.47977262783381602</v>
      </c>
      <c r="P18" s="1">
        <v>0.45420940906634699</v>
      </c>
      <c r="Q18" s="1">
        <v>0.42975959389513402</v>
      </c>
      <c r="R18" s="52">
        <v>0.40633059136357003</v>
      </c>
      <c r="S18" s="1">
        <v>0.48553829282969702</v>
      </c>
      <c r="T18" s="1">
        <v>0.61000368060148202</v>
      </c>
      <c r="U18" s="1">
        <v>0.77113511651621702</v>
      </c>
      <c r="V18" s="53">
        <v>1</v>
      </c>
      <c r="W18" s="46" t="s">
        <v>54</v>
      </c>
      <c r="X18" s="40" t="s">
        <v>54</v>
      </c>
      <c r="Y18" s="40" t="s">
        <v>54</v>
      </c>
      <c r="Z18" s="40" t="s">
        <v>54</v>
      </c>
      <c r="AA18" s="40" t="s">
        <v>54</v>
      </c>
      <c r="AB18" s="40" t="s">
        <v>54</v>
      </c>
      <c r="AC18" s="40" t="s">
        <v>54</v>
      </c>
      <c r="AD18" s="40" t="s">
        <v>54</v>
      </c>
      <c r="AE18" s="40" t="s">
        <v>54</v>
      </c>
      <c r="AF18" s="40" t="s">
        <v>54</v>
      </c>
      <c r="AI18" s="11"/>
      <c r="AJ18" s="65" t="s">
        <v>11</v>
      </c>
      <c r="AK18" s="67">
        <v>0.7</v>
      </c>
      <c r="AL18" s="64"/>
      <c r="AM18" s="64"/>
      <c r="AN18" s="12"/>
      <c r="AO18" s="11"/>
    </row>
    <row r="19" spans="1:41" ht="18" thickTop="1" thickBot="1" x14ac:dyDescent="0.3">
      <c r="A19" s="39">
        <f t="shared" si="1"/>
        <v>16</v>
      </c>
      <c r="B19" s="40" t="s">
        <v>54</v>
      </c>
      <c r="C19" s="40" t="s">
        <v>54</v>
      </c>
      <c r="D19" s="40" t="s">
        <v>54</v>
      </c>
      <c r="E19" s="40" t="s">
        <v>54</v>
      </c>
      <c r="F19" s="40" t="s">
        <v>54</v>
      </c>
      <c r="G19" s="40" t="s">
        <v>54</v>
      </c>
      <c r="H19" s="40" t="s">
        <v>54</v>
      </c>
      <c r="I19" s="40" t="s">
        <v>54</v>
      </c>
      <c r="J19" s="42" t="s">
        <v>54</v>
      </c>
      <c r="K19" s="49">
        <v>0.59553056959128603</v>
      </c>
      <c r="L19" s="1">
        <v>0.56428194690125999</v>
      </c>
      <c r="M19" s="1">
        <v>0.53467793151919396</v>
      </c>
      <c r="N19" s="1">
        <v>0.50655498809446198</v>
      </c>
      <c r="O19" s="1">
        <v>0.47977261900891</v>
      </c>
      <c r="P19" s="1">
        <v>0.45420942258966102</v>
      </c>
      <c r="Q19" s="1">
        <v>0.42975961888438502</v>
      </c>
      <c r="R19" s="1">
        <v>0.44960885280895002</v>
      </c>
      <c r="S19" s="1">
        <v>0.565311683001814</v>
      </c>
      <c r="T19" s="1">
        <v>0.712022470945465</v>
      </c>
      <c r="U19" s="53">
        <v>0.91269844776323805</v>
      </c>
      <c r="V19" s="43" t="s">
        <v>54</v>
      </c>
      <c r="W19" s="40" t="s">
        <v>54</v>
      </c>
      <c r="X19" s="40" t="s">
        <v>54</v>
      </c>
      <c r="Y19" s="40" t="s">
        <v>54</v>
      </c>
      <c r="Z19" s="40" t="s">
        <v>54</v>
      </c>
      <c r="AA19" s="40" t="s">
        <v>54</v>
      </c>
      <c r="AB19" s="40" t="s">
        <v>54</v>
      </c>
      <c r="AC19" s="40" t="s">
        <v>54</v>
      </c>
      <c r="AD19" s="40" t="s">
        <v>54</v>
      </c>
      <c r="AE19" s="40" t="s">
        <v>54</v>
      </c>
      <c r="AF19" s="40" t="s">
        <v>54</v>
      </c>
      <c r="AI19" s="11"/>
      <c r="AJ19" s="65" t="s">
        <v>12</v>
      </c>
      <c r="AK19" s="67">
        <v>0.98</v>
      </c>
      <c r="AL19" s="64"/>
      <c r="AM19" s="64"/>
      <c r="AN19" s="12"/>
      <c r="AO19" s="11"/>
    </row>
    <row r="20" spans="1:41" ht="17.25" thickTop="1" x14ac:dyDescent="0.25">
      <c r="A20" s="39">
        <f t="shared" si="1"/>
        <v>17</v>
      </c>
      <c r="B20" s="40" t="s">
        <v>54</v>
      </c>
      <c r="C20" s="40" t="s">
        <v>54</v>
      </c>
      <c r="D20" s="40" t="s">
        <v>54</v>
      </c>
      <c r="E20" s="40" t="s">
        <v>54</v>
      </c>
      <c r="F20" s="40" t="s">
        <v>54</v>
      </c>
      <c r="G20" s="40" t="s">
        <v>54</v>
      </c>
      <c r="H20" s="40" t="s">
        <v>54</v>
      </c>
      <c r="I20" s="47" t="s">
        <v>54</v>
      </c>
      <c r="J20" s="49">
        <v>0.62861589896415504</v>
      </c>
      <c r="K20" s="1">
        <v>0.595530569505903</v>
      </c>
      <c r="L20" s="1">
        <v>0.56428192795051502</v>
      </c>
      <c r="M20" s="1">
        <v>0.53467792261984304</v>
      </c>
      <c r="N20" s="1">
        <v>0.50655498003164001</v>
      </c>
      <c r="O20" s="1">
        <v>0.47977263351735699</v>
      </c>
      <c r="P20" s="1">
        <v>0.45420940674194299</v>
      </c>
      <c r="Q20" s="52">
        <v>0.42975960275679598</v>
      </c>
      <c r="R20" s="1">
        <v>0.52397993714955304</v>
      </c>
      <c r="S20" s="1">
        <v>0.65865104232017901</v>
      </c>
      <c r="T20" s="51">
        <v>0.83737471353812398</v>
      </c>
      <c r="U20" s="43" t="s">
        <v>54</v>
      </c>
      <c r="V20" s="40" t="s">
        <v>54</v>
      </c>
      <c r="W20" s="40" t="s">
        <v>54</v>
      </c>
      <c r="X20" s="40" t="s">
        <v>54</v>
      </c>
      <c r="Y20" s="40" t="s">
        <v>54</v>
      </c>
      <c r="Z20" s="40" t="s">
        <v>54</v>
      </c>
      <c r="AA20" s="40" t="s">
        <v>54</v>
      </c>
      <c r="AB20" s="40" t="s">
        <v>54</v>
      </c>
      <c r="AC20" s="40" t="s">
        <v>54</v>
      </c>
      <c r="AD20" s="40" t="s">
        <v>54</v>
      </c>
      <c r="AE20" s="40" t="s">
        <v>54</v>
      </c>
      <c r="AF20" s="40" t="s">
        <v>54</v>
      </c>
      <c r="AI20" s="11"/>
      <c r="AJ20" s="65"/>
      <c r="AK20" s="67"/>
      <c r="AL20" s="64"/>
      <c r="AM20" s="64"/>
      <c r="AN20" s="12"/>
      <c r="AO20" s="11"/>
    </row>
    <row r="21" spans="1:41" ht="17.25" thickBot="1" x14ac:dyDescent="0.3">
      <c r="A21" s="39">
        <f t="shared" si="1"/>
        <v>18</v>
      </c>
      <c r="B21" s="40" t="s">
        <v>54</v>
      </c>
      <c r="C21" s="40" t="s">
        <v>54</v>
      </c>
      <c r="D21" s="40" t="s">
        <v>54</v>
      </c>
      <c r="E21" s="40" t="s">
        <v>54</v>
      </c>
      <c r="F21" s="40" t="s">
        <v>54</v>
      </c>
      <c r="G21" s="40" t="s">
        <v>54</v>
      </c>
      <c r="H21" s="40" t="s">
        <v>54</v>
      </c>
      <c r="I21" s="42" t="s">
        <v>54</v>
      </c>
      <c r="J21" s="48">
        <v>0.62861591957084995</v>
      </c>
      <c r="K21" s="1">
        <v>0.59553058114541901</v>
      </c>
      <c r="L21" s="1">
        <v>0.56428195692563998</v>
      </c>
      <c r="M21" s="1">
        <v>0.53467796261459399</v>
      </c>
      <c r="N21" s="1">
        <v>0.50655497815500306</v>
      </c>
      <c r="O21" s="1">
        <v>0.47977263157559702</v>
      </c>
      <c r="P21" s="1">
        <v>0.45420942236299899</v>
      </c>
      <c r="Q21" s="1">
        <v>0.48553829282969702</v>
      </c>
      <c r="R21" s="1">
        <v>0.61000368060148202</v>
      </c>
      <c r="S21" s="1">
        <v>0.77113511651621702</v>
      </c>
      <c r="T21" s="53">
        <v>1</v>
      </c>
      <c r="U21" s="46" t="s">
        <v>54</v>
      </c>
      <c r="V21" s="40" t="s">
        <v>54</v>
      </c>
      <c r="W21" s="40" t="s">
        <v>54</v>
      </c>
      <c r="X21" s="40" t="s">
        <v>54</v>
      </c>
      <c r="Y21" s="40" t="s">
        <v>54</v>
      </c>
      <c r="Z21" s="40" t="s">
        <v>54</v>
      </c>
      <c r="AA21" s="40" t="s">
        <v>54</v>
      </c>
      <c r="AB21" s="40" t="s">
        <v>54</v>
      </c>
      <c r="AC21" s="40" t="s">
        <v>54</v>
      </c>
      <c r="AD21" s="40" t="s">
        <v>54</v>
      </c>
      <c r="AE21" s="40" t="s">
        <v>54</v>
      </c>
      <c r="AF21" s="40" t="s">
        <v>54</v>
      </c>
      <c r="AI21" s="11"/>
      <c r="AJ21" s="65" t="s">
        <v>13</v>
      </c>
      <c r="AK21" s="67">
        <v>50</v>
      </c>
      <c r="AL21" s="64"/>
      <c r="AM21" s="64"/>
      <c r="AN21" s="12"/>
      <c r="AO21" s="11"/>
    </row>
    <row r="22" spans="1:41" ht="18" thickTop="1" thickBot="1" x14ac:dyDescent="0.3">
      <c r="A22" s="39">
        <f t="shared" si="1"/>
        <v>19</v>
      </c>
      <c r="B22" s="40" t="s">
        <v>54</v>
      </c>
      <c r="C22" s="40" t="s">
        <v>54</v>
      </c>
      <c r="D22" s="40" t="s">
        <v>54</v>
      </c>
      <c r="E22" s="40" t="s">
        <v>54</v>
      </c>
      <c r="F22" s="40" t="s">
        <v>54</v>
      </c>
      <c r="G22" s="40" t="s">
        <v>54</v>
      </c>
      <c r="H22" s="42" t="s">
        <v>54</v>
      </c>
      <c r="I22" s="49">
        <v>0.66376527803422702</v>
      </c>
      <c r="J22" s="1">
        <v>0.62861591800904004</v>
      </c>
      <c r="K22" s="1">
        <v>0.59553058203176101</v>
      </c>
      <c r="L22" s="1">
        <v>0.56428194832979295</v>
      </c>
      <c r="M22" s="1">
        <v>0.53467792537130598</v>
      </c>
      <c r="N22" s="1">
        <v>0.50655499119421199</v>
      </c>
      <c r="O22" s="1">
        <v>0.47977262176399499</v>
      </c>
      <c r="P22" s="52">
        <v>0.45420940916309599</v>
      </c>
      <c r="Q22" s="1">
        <v>0.565311683001814</v>
      </c>
      <c r="R22" s="1">
        <v>0.712022470945465</v>
      </c>
      <c r="S22" s="53">
        <v>0.91269844776323805</v>
      </c>
      <c r="T22" s="43" t="s">
        <v>54</v>
      </c>
      <c r="U22" s="40" t="s">
        <v>54</v>
      </c>
      <c r="V22" s="40" t="s">
        <v>54</v>
      </c>
      <c r="W22" s="40" t="s">
        <v>54</v>
      </c>
      <c r="X22" s="40" t="s">
        <v>54</v>
      </c>
      <c r="Y22" s="40" t="s">
        <v>54</v>
      </c>
      <c r="Z22" s="40" t="s">
        <v>54</v>
      </c>
      <c r="AA22" s="40" t="s">
        <v>54</v>
      </c>
      <c r="AB22" s="40" t="s">
        <v>54</v>
      </c>
      <c r="AC22" s="40" t="s">
        <v>54</v>
      </c>
      <c r="AD22" s="40" t="s">
        <v>54</v>
      </c>
      <c r="AE22" s="40" t="s">
        <v>54</v>
      </c>
      <c r="AF22" s="40" t="s">
        <v>54</v>
      </c>
      <c r="AI22" s="11"/>
      <c r="AJ22" s="65"/>
      <c r="AK22" s="68"/>
      <c r="AL22" s="64"/>
      <c r="AM22" s="64"/>
      <c r="AN22" s="12"/>
      <c r="AO22" s="11"/>
    </row>
    <row r="23" spans="1:41" ht="17.25" thickTop="1" x14ac:dyDescent="0.25">
      <c r="A23" s="39">
        <f t="shared" si="1"/>
        <v>20</v>
      </c>
      <c r="B23" s="40" t="s">
        <v>54</v>
      </c>
      <c r="C23" s="40" t="s">
        <v>54</v>
      </c>
      <c r="D23" s="40" t="s">
        <v>54</v>
      </c>
      <c r="E23" s="40" t="s">
        <v>54</v>
      </c>
      <c r="F23" s="40" t="s">
        <v>54</v>
      </c>
      <c r="G23" s="47" t="s">
        <v>54</v>
      </c>
      <c r="H23" s="49">
        <v>0.70125059313775795</v>
      </c>
      <c r="I23" s="1">
        <v>0.66376527949362296</v>
      </c>
      <c r="J23" s="1">
        <v>0.62861594052900105</v>
      </c>
      <c r="K23" s="1">
        <v>0.59553060535606495</v>
      </c>
      <c r="L23" s="1">
        <v>0.564281929130931</v>
      </c>
      <c r="M23" s="1">
        <v>0.53467793004063102</v>
      </c>
      <c r="N23" s="1">
        <v>0.50655497089600299</v>
      </c>
      <c r="O23" s="1">
        <v>0.47977263428471401</v>
      </c>
      <c r="P23" s="1">
        <v>0.52397993714955304</v>
      </c>
      <c r="Q23" s="40" t="s">
        <v>54</v>
      </c>
      <c r="R23" s="47" t="s">
        <v>54</v>
      </c>
      <c r="S23" s="43" t="s">
        <v>54</v>
      </c>
      <c r="T23" s="40" t="s">
        <v>54</v>
      </c>
      <c r="U23" s="40" t="s">
        <v>54</v>
      </c>
      <c r="V23" s="40" t="s">
        <v>54</v>
      </c>
      <c r="W23" s="40" t="s">
        <v>54</v>
      </c>
      <c r="X23" s="40" t="s">
        <v>54</v>
      </c>
      <c r="Y23" s="40" t="s">
        <v>54</v>
      </c>
      <c r="Z23" s="40" t="s">
        <v>54</v>
      </c>
      <c r="AA23" s="40" t="s">
        <v>54</v>
      </c>
      <c r="AB23" s="40" t="s">
        <v>54</v>
      </c>
      <c r="AC23" s="40" t="s">
        <v>54</v>
      </c>
      <c r="AD23" s="40" t="s">
        <v>54</v>
      </c>
      <c r="AE23" s="40" t="s">
        <v>54</v>
      </c>
      <c r="AF23" s="40" t="s">
        <v>54</v>
      </c>
      <c r="AI23" s="11"/>
      <c r="AJ23" s="65" t="s">
        <v>14</v>
      </c>
      <c r="AK23" s="68"/>
      <c r="AL23" s="64"/>
      <c r="AM23" s="64"/>
      <c r="AN23" s="12"/>
      <c r="AO23" s="11"/>
    </row>
    <row r="24" spans="1:41" ht="17.25" thickBot="1" x14ac:dyDescent="0.3">
      <c r="A24" s="36">
        <f t="shared" si="1"/>
        <v>21</v>
      </c>
      <c r="B24" s="40" t="s">
        <v>54</v>
      </c>
      <c r="C24" s="46" t="s">
        <v>54</v>
      </c>
      <c r="D24" s="40" t="s">
        <v>54</v>
      </c>
      <c r="E24" s="40" t="s">
        <v>54</v>
      </c>
      <c r="F24" s="40" t="s">
        <v>54</v>
      </c>
      <c r="G24" s="42" t="s">
        <v>54</v>
      </c>
      <c r="H24" s="48">
        <v>0.70125054974201795</v>
      </c>
      <c r="I24" s="1">
        <v>0.66376529287071695</v>
      </c>
      <c r="J24" s="1">
        <v>0.62861590837717196</v>
      </c>
      <c r="K24" s="1">
        <v>0.59553058128409098</v>
      </c>
      <c r="L24" s="1">
        <v>0.56428192816432299</v>
      </c>
      <c r="M24" s="1">
        <v>0.534677923363297</v>
      </c>
      <c r="N24" s="1">
        <v>0.50655497154773599</v>
      </c>
      <c r="O24" s="1">
        <v>0.48553829282969702</v>
      </c>
      <c r="P24" s="1">
        <v>0.61000368060148202</v>
      </c>
      <c r="Q24" s="1">
        <v>0.77113511651621702</v>
      </c>
      <c r="R24" s="53">
        <v>1</v>
      </c>
      <c r="S24" s="46" t="s">
        <v>54</v>
      </c>
      <c r="T24" s="40" t="s">
        <v>54</v>
      </c>
      <c r="U24" s="40" t="s">
        <v>54</v>
      </c>
      <c r="V24" s="40" t="s">
        <v>54</v>
      </c>
      <c r="W24" s="40" t="s">
        <v>54</v>
      </c>
      <c r="X24" s="40" t="s">
        <v>54</v>
      </c>
      <c r="Y24" s="40" t="s">
        <v>54</v>
      </c>
      <c r="Z24" s="40" t="s">
        <v>54</v>
      </c>
      <c r="AA24" s="40" t="s">
        <v>54</v>
      </c>
      <c r="AB24" s="40" t="s">
        <v>54</v>
      </c>
      <c r="AC24" s="40" t="s">
        <v>54</v>
      </c>
      <c r="AD24" s="40" t="s">
        <v>54</v>
      </c>
      <c r="AE24" s="40" t="s">
        <v>54</v>
      </c>
      <c r="AF24" s="40" t="s">
        <v>54</v>
      </c>
      <c r="AI24" s="11"/>
      <c r="AJ24" s="69" t="s">
        <v>15</v>
      </c>
      <c r="AK24" s="70"/>
      <c r="AL24" s="64"/>
      <c r="AM24" s="64"/>
      <c r="AN24" s="12"/>
      <c r="AO24" s="11"/>
    </row>
    <row r="25" spans="1:41" ht="18" thickTop="1" thickBot="1" x14ac:dyDescent="0.3">
      <c r="A25" s="36">
        <f t="shared" si="1"/>
        <v>22</v>
      </c>
      <c r="B25" s="40" t="s">
        <v>54</v>
      </c>
      <c r="C25" s="46" t="s">
        <v>54</v>
      </c>
      <c r="D25" s="40" t="s">
        <v>54</v>
      </c>
      <c r="E25" s="40" t="s">
        <v>54</v>
      </c>
      <c r="F25" s="42" t="s">
        <v>54</v>
      </c>
      <c r="G25" s="49">
        <v>0.74140007364326499</v>
      </c>
      <c r="H25" s="1">
        <v>0.701250552310414</v>
      </c>
      <c r="I25" s="1">
        <v>0.66376527974787103</v>
      </c>
      <c r="J25" s="1">
        <v>0.62861590117368105</v>
      </c>
      <c r="K25" s="1">
        <v>0.595530570607266</v>
      </c>
      <c r="L25" s="1">
        <v>0.56428193694458195</v>
      </c>
      <c r="M25" s="1">
        <v>0.53467791915693297</v>
      </c>
      <c r="N25" s="1">
        <v>0.50655498522975795</v>
      </c>
      <c r="O25" s="1">
        <v>0.565311683001814</v>
      </c>
      <c r="P25" s="1">
        <v>0.712022470945465</v>
      </c>
      <c r="Q25" s="53">
        <v>0.91269844776323805</v>
      </c>
      <c r="R25" s="43" t="s">
        <v>54</v>
      </c>
      <c r="S25" s="40" t="s">
        <v>54</v>
      </c>
      <c r="T25" s="40" t="s">
        <v>54</v>
      </c>
      <c r="U25" s="40" t="s">
        <v>54</v>
      </c>
      <c r="V25" s="40" t="s">
        <v>54</v>
      </c>
      <c r="W25" s="40" t="s">
        <v>54</v>
      </c>
      <c r="X25" s="40" t="s">
        <v>54</v>
      </c>
      <c r="Y25" s="40" t="s">
        <v>54</v>
      </c>
      <c r="Z25" s="40" t="s">
        <v>54</v>
      </c>
      <c r="AA25" s="40" t="s">
        <v>54</v>
      </c>
      <c r="AB25" s="40" t="s">
        <v>54</v>
      </c>
      <c r="AC25" s="40" t="s">
        <v>54</v>
      </c>
      <c r="AD25" s="40" t="s">
        <v>54</v>
      </c>
      <c r="AE25" s="40" t="s">
        <v>54</v>
      </c>
      <c r="AF25" s="40" t="s">
        <v>54</v>
      </c>
      <c r="AI25" s="11"/>
      <c r="AJ25" s="12"/>
      <c r="AK25" s="12"/>
      <c r="AL25" s="12"/>
      <c r="AM25" s="12"/>
      <c r="AN25" s="12"/>
      <c r="AO25" s="11"/>
    </row>
    <row r="26" spans="1:41" ht="17.25" thickTop="1" x14ac:dyDescent="0.25">
      <c r="A26" s="36">
        <f t="shared" si="1"/>
        <v>23</v>
      </c>
      <c r="B26" s="40" t="s">
        <v>54</v>
      </c>
      <c r="C26" s="46" t="s">
        <v>54</v>
      </c>
      <c r="D26" s="40" t="s">
        <v>54</v>
      </c>
      <c r="E26" s="47" t="s">
        <v>54</v>
      </c>
      <c r="F26" s="49">
        <v>0.78461479118370803</v>
      </c>
      <c r="G26" s="1">
        <v>0.74140004704675599</v>
      </c>
      <c r="H26" s="1">
        <v>0.70125058013498898</v>
      </c>
      <c r="I26" s="1">
        <v>0.66376529961963404</v>
      </c>
      <c r="J26" s="1">
        <v>0.62861590070793405</v>
      </c>
      <c r="K26" s="1">
        <v>0.595530588256035</v>
      </c>
      <c r="L26" s="1">
        <v>0.56428193198930499</v>
      </c>
      <c r="M26" s="1">
        <v>0.53467792045607998</v>
      </c>
      <c r="N26" s="1">
        <v>0.52397993714955304</v>
      </c>
      <c r="O26" s="1">
        <v>0.65865104232017901</v>
      </c>
      <c r="P26" s="51">
        <v>0.83737471353812398</v>
      </c>
      <c r="Q26" s="43" t="s">
        <v>54</v>
      </c>
      <c r="R26" s="40" t="s">
        <v>54</v>
      </c>
      <c r="S26" s="40" t="s">
        <v>54</v>
      </c>
      <c r="T26" s="40" t="s">
        <v>54</v>
      </c>
      <c r="U26" s="40" t="s">
        <v>54</v>
      </c>
      <c r="V26" s="40" t="s">
        <v>54</v>
      </c>
      <c r="W26" s="40" t="s">
        <v>54</v>
      </c>
      <c r="X26" s="40" t="s">
        <v>54</v>
      </c>
      <c r="Y26" s="40" t="s">
        <v>54</v>
      </c>
      <c r="Z26" s="40" t="s">
        <v>54</v>
      </c>
      <c r="AA26" s="40" t="s">
        <v>54</v>
      </c>
      <c r="AB26" s="40" t="s">
        <v>54</v>
      </c>
      <c r="AC26" s="40" t="s">
        <v>54</v>
      </c>
      <c r="AD26" s="40" t="s">
        <v>54</v>
      </c>
      <c r="AE26" s="40" t="s">
        <v>54</v>
      </c>
      <c r="AF26" s="40" t="s">
        <v>54</v>
      </c>
      <c r="AI26" s="11"/>
      <c r="AJ26" s="12"/>
      <c r="AK26" s="12"/>
      <c r="AL26" s="12"/>
      <c r="AM26" s="12"/>
      <c r="AN26" s="12"/>
      <c r="AO26" s="11"/>
    </row>
    <row r="27" spans="1:41" ht="17.25" thickBot="1" x14ac:dyDescent="0.3">
      <c r="A27" s="36">
        <f t="shared" si="1"/>
        <v>24</v>
      </c>
      <c r="B27" s="40" t="s">
        <v>54</v>
      </c>
      <c r="C27" s="46" t="s">
        <v>54</v>
      </c>
      <c r="D27" s="40" t="s">
        <v>54</v>
      </c>
      <c r="E27" s="42" t="s">
        <v>54</v>
      </c>
      <c r="F27" s="48">
        <v>0.78461479438367598</v>
      </c>
      <c r="G27" s="1">
        <v>0.74140004657886804</v>
      </c>
      <c r="H27" s="1">
        <v>0.70125057724512296</v>
      </c>
      <c r="I27" s="1">
        <v>0.66376529540121298</v>
      </c>
      <c r="J27" s="1">
        <v>0.62861589025436604</v>
      </c>
      <c r="K27" s="1">
        <v>0.59553059015796495</v>
      </c>
      <c r="L27" s="1">
        <v>0.56428193332981302</v>
      </c>
      <c r="M27" s="1">
        <v>0.53467792757143395</v>
      </c>
      <c r="N27" s="1">
        <v>0.61000368060148202</v>
      </c>
      <c r="O27" s="1">
        <v>0.77113511651621702</v>
      </c>
      <c r="P27" s="53">
        <v>1</v>
      </c>
      <c r="Q27" s="46" t="s">
        <v>54</v>
      </c>
      <c r="R27" s="40" t="s">
        <v>54</v>
      </c>
      <c r="S27" s="40" t="s">
        <v>54</v>
      </c>
      <c r="T27" s="40" t="s">
        <v>54</v>
      </c>
      <c r="U27" s="40" t="s">
        <v>54</v>
      </c>
      <c r="V27" s="40" t="s">
        <v>54</v>
      </c>
      <c r="W27" s="40" t="s">
        <v>54</v>
      </c>
      <c r="X27" s="40" t="s">
        <v>54</v>
      </c>
      <c r="Y27" s="40" t="s">
        <v>54</v>
      </c>
      <c r="Z27" s="40" t="s">
        <v>54</v>
      </c>
      <c r="AA27" s="40" t="s">
        <v>54</v>
      </c>
      <c r="AB27" s="40" t="s">
        <v>54</v>
      </c>
      <c r="AC27" s="40" t="s">
        <v>54</v>
      </c>
      <c r="AD27" s="40" t="s">
        <v>54</v>
      </c>
      <c r="AE27" s="40" t="s">
        <v>54</v>
      </c>
      <c r="AF27" s="40" t="s">
        <v>54</v>
      </c>
      <c r="AI27" s="11"/>
      <c r="AJ27" s="11"/>
      <c r="AK27" s="11"/>
      <c r="AL27" s="11"/>
      <c r="AM27" s="11"/>
      <c r="AN27" s="11"/>
      <c r="AO27" s="11"/>
    </row>
    <row r="28" spans="1:41" ht="18" thickTop="1" thickBot="1" x14ac:dyDescent="0.3">
      <c r="A28" s="36">
        <f t="shared" si="1"/>
        <v>25</v>
      </c>
      <c r="B28" s="40" t="s">
        <v>54</v>
      </c>
      <c r="C28" s="46" t="s">
        <v>54</v>
      </c>
      <c r="D28" s="42" t="s">
        <v>54</v>
      </c>
      <c r="E28" s="49">
        <v>0.83139029858640001</v>
      </c>
      <c r="F28" s="1">
        <v>0.78461485009054399</v>
      </c>
      <c r="G28" s="1">
        <v>0.74140005605905102</v>
      </c>
      <c r="H28" s="1">
        <v>0.70125057173453897</v>
      </c>
      <c r="I28" s="1">
        <v>0.66376528228861797</v>
      </c>
      <c r="J28" s="1">
        <v>0.62861591120341198</v>
      </c>
      <c r="K28" s="1">
        <v>0.59553058081478105</v>
      </c>
      <c r="L28" s="1">
        <v>0.56428192405824595</v>
      </c>
      <c r="M28" s="1">
        <v>0.565311683001814</v>
      </c>
      <c r="N28" s="1">
        <v>0.712022470945465</v>
      </c>
      <c r="O28" s="53">
        <v>0.91269844776323805</v>
      </c>
      <c r="P28" s="43" t="s">
        <v>54</v>
      </c>
      <c r="Q28" s="40" t="s">
        <v>54</v>
      </c>
      <c r="R28" s="40" t="s">
        <v>54</v>
      </c>
      <c r="S28" s="40" t="s">
        <v>54</v>
      </c>
      <c r="T28" s="40" t="s">
        <v>54</v>
      </c>
      <c r="U28" s="40" t="s">
        <v>54</v>
      </c>
      <c r="V28" s="40" t="s">
        <v>54</v>
      </c>
      <c r="W28" s="40" t="s">
        <v>54</v>
      </c>
      <c r="X28" s="40" t="s">
        <v>54</v>
      </c>
      <c r="Y28" s="40" t="s">
        <v>54</v>
      </c>
      <c r="Z28" s="40" t="s">
        <v>54</v>
      </c>
      <c r="AA28" s="40" t="s">
        <v>54</v>
      </c>
      <c r="AB28" s="40" t="s">
        <v>54</v>
      </c>
      <c r="AC28" s="40" t="s">
        <v>54</v>
      </c>
      <c r="AD28" s="40" t="s">
        <v>54</v>
      </c>
      <c r="AE28" s="40" t="s">
        <v>54</v>
      </c>
      <c r="AF28" s="40" t="s">
        <v>54</v>
      </c>
      <c r="AI28" s="11"/>
      <c r="AJ28" s="11"/>
      <c r="AK28" s="11"/>
      <c r="AL28" s="11"/>
      <c r="AM28" s="11"/>
      <c r="AN28" s="11"/>
      <c r="AO28" s="11"/>
    </row>
    <row r="29" spans="1:41" ht="17.25" thickTop="1" x14ac:dyDescent="0.25">
      <c r="A29" s="36">
        <f t="shared" si="1"/>
        <v>26</v>
      </c>
      <c r="B29" s="40" t="s">
        <v>54</v>
      </c>
      <c r="C29" s="54" t="s">
        <v>54</v>
      </c>
      <c r="D29" s="49">
        <v>0.88234497684357305</v>
      </c>
      <c r="E29" s="1">
        <v>0.83139030221055699</v>
      </c>
      <c r="F29" s="1">
        <v>0.78461480876452305</v>
      </c>
      <c r="G29" s="1">
        <v>0.74140005149714805</v>
      </c>
      <c r="H29" s="1">
        <v>0.70125056528770402</v>
      </c>
      <c r="I29" s="1">
        <v>0.66376532768331098</v>
      </c>
      <c r="J29" s="1">
        <v>0.628615918698331</v>
      </c>
      <c r="K29" s="1">
        <v>0.59553057994835901</v>
      </c>
      <c r="L29" s="52">
        <v>0.56428192397639998</v>
      </c>
      <c r="M29" s="1">
        <v>0.65865104232017901</v>
      </c>
      <c r="N29" s="51">
        <v>0.83737471353812398</v>
      </c>
      <c r="O29" s="43" t="s">
        <v>54</v>
      </c>
      <c r="P29" s="40" t="s">
        <v>54</v>
      </c>
      <c r="Q29" s="40" t="s">
        <v>54</v>
      </c>
      <c r="R29" s="40" t="s">
        <v>54</v>
      </c>
      <c r="S29" s="40" t="s">
        <v>54</v>
      </c>
      <c r="T29" s="40" t="s">
        <v>54</v>
      </c>
      <c r="U29" s="40" t="s">
        <v>54</v>
      </c>
      <c r="V29" s="40" t="s">
        <v>54</v>
      </c>
      <c r="W29" s="40" t="s">
        <v>54</v>
      </c>
      <c r="X29" s="40" t="s">
        <v>54</v>
      </c>
      <c r="Y29" s="40" t="s">
        <v>54</v>
      </c>
      <c r="Z29" s="40" t="s">
        <v>54</v>
      </c>
      <c r="AA29" s="40" t="s">
        <v>54</v>
      </c>
      <c r="AB29" s="40" t="s">
        <v>54</v>
      </c>
      <c r="AC29" s="40" t="s">
        <v>54</v>
      </c>
      <c r="AD29" s="40" t="s">
        <v>54</v>
      </c>
      <c r="AE29" s="40" t="s">
        <v>54</v>
      </c>
      <c r="AF29" s="40" t="s">
        <v>54</v>
      </c>
      <c r="AI29" s="11"/>
      <c r="AJ29" s="11"/>
      <c r="AK29" s="11"/>
      <c r="AL29" s="11"/>
      <c r="AM29" s="11"/>
      <c r="AN29" s="11"/>
      <c r="AO29" s="11"/>
    </row>
    <row r="30" spans="1:41" ht="17.25" thickBot="1" x14ac:dyDescent="0.3">
      <c r="A30" s="36">
        <f t="shared" si="1"/>
        <v>27</v>
      </c>
      <c r="B30" s="40" t="s">
        <v>54</v>
      </c>
      <c r="C30" s="55" t="s">
        <v>54</v>
      </c>
      <c r="D30" s="48">
        <v>0.88234497813349499</v>
      </c>
      <c r="E30" s="1">
        <v>0.831390292892359</v>
      </c>
      <c r="F30" s="1">
        <v>0.78461480241176795</v>
      </c>
      <c r="G30" s="1">
        <v>0.74140008106278699</v>
      </c>
      <c r="H30" s="1">
        <v>0.70125056692296295</v>
      </c>
      <c r="I30" s="1">
        <v>0.66376528939180002</v>
      </c>
      <c r="J30" s="1">
        <v>0.62861590417369595</v>
      </c>
      <c r="K30" s="1">
        <v>0.59553058350098897</v>
      </c>
      <c r="L30" s="1">
        <v>0.61000368060148202</v>
      </c>
      <c r="M30" s="1">
        <v>0.77113511651621702</v>
      </c>
      <c r="N30" s="53">
        <v>1</v>
      </c>
      <c r="O30" s="46" t="s">
        <v>54</v>
      </c>
      <c r="P30" s="40" t="s">
        <v>54</v>
      </c>
      <c r="Q30" s="40" t="s">
        <v>54</v>
      </c>
      <c r="R30" s="40" t="s">
        <v>54</v>
      </c>
      <c r="S30" s="40" t="s">
        <v>54</v>
      </c>
      <c r="T30" s="40" t="s">
        <v>54</v>
      </c>
      <c r="U30" s="40" t="s">
        <v>54</v>
      </c>
      <c r="V30" s="40" t="s">
        <v>54</v>
      </c>
      <c r="W30" s="40" t="s">
        <v>54</v>
      </c>
      <c r="X30" s="40" t="s">
        <v>54</v>
      </c>
      <c r="Y30" s="40" t="s">
        <v>54</v>
      </c>
      <c r="Z30" s="40" t="s">
        <v>54</v>
      </c>
      <c r="AA30" s="40" t="s">
        <v>54</v>
      </c>
      <c r="AB30" s="40" t="s">
        <v>54</v>
      </c>
      <c r="AC30" s="40" t="s">
        <v>54</v>
      </c>
      <c r="AD30" s="40" t="s">
        <v>54</v>
      </c>
      <c r="AE30" s="40" t="s">
        <v>54</v>
      </c>
      <c r="AF30" s="40" t="s">
        <v>54</v>
      </c>
      <c r="AI30" s="11"/>
      <c r="AJ30" s="4" t="s">
        <v>61</v>
      </c>
      <c r="AK30" s="11"/>
      <c r="AL30" s="11"/>
      <c r="AM30" s="11"/>
      <c r="AN30" s="11"/>
      <c r="AO30" s="11"/>
    </row>
    <row r="31" spans="1:41" ht="18" thickTop="1" thickBot="1" x14ac:dyDescent="0.3">
      <c r="A31" s="36">
        <f t="shared" si="1"/>
        <v>28</v>
      </c>
      <c r="B31" s="42" t="s">
        <v>54</v>
      </c>
      <c r="C31" s="49">
        <v>0.93825153016155305</v>
      </c>
      <c r="D31" s="1">
        <v>0.88234497607084506</v>
      </c>
      <c r="E31" s="1">
        <v>0.83139033430099396</v>
      </c>
      <c r="F31" s="1">
        <v>0.78461483328583004</v>
      </c>
      <c r="G31" s="1">
        <v>0.74140008888730702</v>
      </c>
      <c r="H31" s="1">
        <v>0.70125060862462496</v>
      </c>
      <c r="I31" s="1">
        <v>0.66376527509014704</v>
      </c>
      <c r="J31" s="1">
        <v>0.62861589312309696</v>
      </c>
      <c r="K31" s="52">
        <v>0.595530569281705</v>
      </c>
      <c r="L31" s="1">
        <v>0.712022470945465</v>
      </c>
      <c r="M31" s="53">
        <v>0.91269844776323805</v>
      </c>
      <c r="N31" s="43" t="s">
        <v>54</v>
      </c>
      <c r="O31" s="40" t="s">
        <v>54</v>
      </c>
      <c r="P31" s="40" t="s">
        <v>54</v>
      </c>
      <c r="Q31" s="40" t="s">
        <v>54</v>
      </c>
      <c r="R31" s="40" t="s">
        <v>54</v>
      </c>
      <c r="S31" s="40" t="s">
        <v>54</v>
      </c>
      <c r="T31" s="40" t="s">
        <v>54</v>
      </c>
      <c r="U31" s="40" t="s">
        <v>54</v>
      </c>
      <c r="V31" s="40" t="s">
        <v>54</v>
      </c>
      <c r="W31" s="40" t="s">
        <v>54</v>
      </c>
      <c r="X31" s="40" t="s">
        <v>54</v>
      </c>
      <c r="Y31" s="40" t="s">
        <v>54</v>
      </c>
      <c r="Z31" s="40" t="s">
        <v>54</v>
      </c>
      <c r="AA31" s="40" t="s">
        <v>54</v>
      </c>
      <c r="AB31" s="40" t="s">
        <v>54</v>
      </c>
      <c r="AC31" s="40" t="s">
        <v>54</v>
      </c>
      <c r="AD31" s="40" t="s">
        <v>54</v>
      </c>
      <c r="AE31" s="40" t="s">
        <v>54</v>
      </c>
      <c r="AF31" s="40" t="s">
        <v>54</v>
      </c>
      <c r="AI31" s="11"/>
      <c r="AJ31" s="5"/>
      <c r="AK31" s="5"/>
      <c r="AL31" s="5"/>
      <c r="AM31" s="5"/>
      <c r="AN31" s="5"/>
      <c r="AO31" s="5"/>
    </row>
    <row r="32" spans="1:41" ht="17.25" thickTop="1" x14ac:dyDescent="0.25">
      <c r="A32" s="56">
        <f t="shared" si="1"/>
        <v>29</v>
      </c>
      <c r="B32" s="49">
        <v>1</v>
      </c>
      <c r="C32" s="1">
        <v>0.93825152328925598</v>
      </c>
      <c r="D32" s="1">
        <v>0.88234497433148695</v>
      </c>
      <c r="E32" s="1">
        <v>0.83139033494530201</v>
      </c>
      <c r="F32" s="1">
        <v>0.78461479118405697</v>
      </c>
      <c r="G32" s="1">
        <v>0.74140010253843802</v>
      </c>
      <c r="H32" s="1">
        <v>0.70125059723125704</v>
      </c>
      <c r="I32" s="1">
        <v>0.66376528511502397</v>
      </c>
      <c r="J32" s="52">
        <v>0.62861588992526096</v>
      </c>
      <c r="K32" s="1">
        <v>0.65865104232017901</v>
      </c>
      <c r="L32" s="57">
        <v>0.83737471353812398</v>
      </c>
      <c r="M32" s="43" t="s">
        <v>54</v>
      </c>
      <c r="N32" s="40" t="s">
        <v>54</v>
      </c>
      <c r="O32" s="40" t="s">
        <v>54</v>
      </c>
      <c r="P32" s="40" t="s">
        <v>54</v>
      </c>
      <c r="Q32" s="40" t="s">
        <v>54</v>
      </c>
      <c r="R32" s="40" t="s">
        <v>54</v>
      </c>
      <c r="S32" s="40" t="s">
        <v>54</v>
      </c>
      <c r="T32" s="40" t="s">
        <v>54</v>
      </c>
      <c r="U32" s="40" t="s">
        <v>54</v>
      </c>
      <c r="V32" s="40" t="s">
        <v>54</v>
      </c>
      <c r="W32" s="40" t="s">
        <v>54</v>
      </c>
      <c r="X32" s="40" t="s">
        <v>54</v>
      </c>
      <c r="Y32" s="40" t="s">
        <v>54</v>
      </c>
      <c r="Z32" s="40" t="s">
        <v>54</v>
      </c>
      <c r="AA32" s="40" t="s">
        <v>54</v>
      </c>
      <c r="AB32" s="40" t="s">
        <v>54</v>
      </c>
      <c r="AC32" s="40" t="s">
        <v>54</v>
      </c>
      <c r="AD32" s="40" t="s">
        <v>54</v>
      </c>
      <c r="AE32" s="40" t="s">
        <v>54</v>
      </c>
      <c r="AF32" s="40" t="s">
        <v>54</v>
      </c>
      <c r="AI32" s="11"/>
      <c r="AJ32" s="11" t="s">
        <v>16</v>
      </c>
      <c r="AK32" s="11"/>
      <c r="AL32" s="11"/>
      <c r="AM32" s="11"/>
      <c r="AN32" s="11"/>
      <c r="AO32" s="5"/>
    </row>
    <row r="33" spans="1:41" ht="17.25" thickBot="1" x14ac:dyDescent="0.3">
      <c r="A33" s="58">
        <f t="shared" si="1"/>
        <v>30</v>
      </c>
      <c r="B33" s="48">
        <v>1</v>
      </c>
      <c r="C33" s="1">
        <v>0.93825153023601304</v>
      </c>
      <c r="D33" s="1">
        <v>0.88234498377646098</v>
      </c>
      <c r="E33" s="1">
        <v>0.83139029318261404</v>
      </c>
      <c r="F33" s="1">
        <v>0.78461479263975897</v>
      </c>
      <c r="G33" s="1">
        <v>0.74140004811622995</v>
      </c>
      <c r="H33" s="1">
        <v>0.70125058589705203</v>
      </c>
      <c r="I33" s="1">
        <v>0.66376529710198895</v>
      </c>
      <c r="J33" s="1">
        <v>0.62861592114166498</v>
      </c>
      <c r="K33" s="8">
        <v>0.77113511651621702</v>
      </c>
      <c r="L33" s="59">
        <v>1</v>
      </c>
      <c r="M33" s="46" t="s">
        <v>54</v>
      </c>
      <c r="N33" s="40" t="s">
        <v>54</v>
      </c>
      <c r="O33" s="40" t="s">
        <v>54</v>
      </c>
      <c r="P33" s="40" t="s">
        <v>54</v>
      </c>
      <c r="Q33" s="40" t="s">
        <v>54</v>
      </c>
      <c r="R33" s="40" t="s">
        <v>54</v>
      </c>
      <c r="S33" s="40" t="s">
        <v>54</v>
      </c>
      <c r="T33" s="40" t="s">
        <v>54</v>
      </c>
      <c r="U33" s="40" t="s">
        <v>54</v>
      </c>
      <c r="V33" s="40" t="s">
        <v>54</v>
      </c>
      <c r="W33" s="40" t="s">
        <v>54</v>
      </c>
      <c r="X33" s="40" t="s">
        <v>54</v>
      </c>
      <c r="Y33" s="40" t="s">
        <v>54</v>
      </c>
      <c r="Z33" s="40" t="s">
        <v>54</v>
      </c>
      <c r="AA33" s="40" t="s">
        <v>54</v>
      </c>
      <c r="AB33" s="40" t="s">
        <v>54</v>
      </c>
      <c r="AC33" s="40" t="s">
        <v>54</v>
      </c>
      <c r="AD33" s="40" t="s">
        <v>54</v>
      </c>
      <c r="AE33" s="40" t="s">
        <v>54</v>
      </c>
      <c r="AF33" s="40" t="s">
        <v>54</v>
      </c>
      <c r="AI33" s="11"/>
      <c r="AJ33" s="11" t="s">
        <v>17</v>
      </c>
      <c r="AK33" s="11"/>
      <c r="AL33" s="11"/>
      <c r="AM33" s="11"/>
      <c r="AN33" s="11"/>
      <c r="AO33" s="5"/>
    </row>
    <row r="34" spans="1:41" ht="18" thickTop="1" thickBot="1" x14ac:dyDescent="0.3">
      <c r="A34" s="58">
        <f t="shared" si="1"/>
        <v>31</v>
      </c>
      <c r="B34" s="48">
        <v>1</v>
      </c>
      <c r="C34" s="1">
        <v>0.93825155930290205</v>
      </c>
      <c r="D34" s="1">
        <v>0.88234497763006903</v>
      </c>
      <c r="E34" s="1">
        <v>0.83139031647912798</v>
      </c>
      <c r="F34" s="1">
        <v>0.78461478784734795</v>
      </c>
      <c r="G34" s="1">
        <v>0.74140006128004898</v>
      </c>
      <c r="H34" s="1">
        <v>0.70125054984618396</v>
      </c>
      <c r="I34" s="1">
        <v>0.66376527689457598</v>
      </c>
      <c r="J34" s="1">
        <v>0.712022470945465</v>
      </c>
      <c r="K34" s="53">
        <v>0.91269844776323805</v>
      </c>
      <c r="L34" s="43" t="s">
        <v>54</v>
      </c>
      <c r="M34" s="40" t="s">
        <v>54</v>
      </c>
      <c r="N34" s="40" t="s">
        <v>54</v>
      </c>
      <c r="O34" s="40" t="s">
        <v>54</v>
      </c>
      <c r="P34" s="40" t="s">
        <v>54</v>
      </c>
      <c r="Q34" s="40" t="s">
        <v>54</v>
      </c>
      <c r="R34" s="40" t="s">
        <v>54</v>
      </c>
      <c r="S34" s="40" t="s">
        <v>54</v>
      </c>
      <c r="T34" s="40" t="s">
        <v>54</v>
      </c>
      <c r="U34" s="40" t="s">
        <v>54</v>
      </c>
      <c r="V34" s="40" t="s">
        <v>54</v>
      </c>
      <c r="W34" s="40" t="s">
        <v>54</v>
      </c>
      <c r="X34" s="40" t="s">
        <v>54</v>
      </c>
      <c r="Y34" s="40" t="s">
        <v>54</v>
      </c>
      <c r="Z34" s="40" t="s">
        <v>54</v>
      </c>
      <c r="AA34" s="40" t="s">
        <v>54</v>
      </c>
      <c r="AB34" s="40" t="s">
        <v>54</v>
      </c>
      <c r="AC34" s="40" t="s">
        <v>54</v>
      </c>
      <c r="AD34" s="40" t="s">
        <v>54</v>
      </c>
      <c r="AE34" s="40" t="s">
        <v>54</v>
      </c>
      <c r="AF34" s="40" t="s">
        <v>54</v>
      </c>
      <c r="AI34" s="11"/>
      <c r="AJ34" s="11" t="s">
        <v>18</v>
      </c>
      <c r="AK34" s="11"/>
      <c r="AL34" s="11"/>
      <c r="AM34" s="11"/>
      <c r="AN34" s="11"/>
      <c r="AO34" s="5"/>
    </row>
    <row r="35" spans="1:41" ht="17.25" thickTop="1" x14ac:dyDescent="0.25">
      <c r="A35" s="58">
        <f t="shared" si="1"/>
        <v>32</v>
      </c>
      <c r="B35" s="48">
        <v>1</v>
      </c>
      <c r="C35" s="1">
        <v>0.93825151552500197</v>
      </c>
      <c r="D35" s="1">
        <v>0.88234498383071702</v>
      </c>
      <c r="E35" s="1">
        <v>0.83139030701299699</v>
      </c>
      <c r="F35" s="1">
        <v>0.78461481069605998</v>
      </c>
      <c r="G35" s="1">
        <v>0.74140008189357598</v>
      </c>
      <c r="H35" s="1">
        <v>0.70125057047625805</v>
      </c>
      <c r="I35" s="52">
        <v>0.66376527500876903</v>
      </c>
      <c r="J35" s="51">
        <v>0.83737471353812398</v>
      </c>
      <c r="K35" s="43" t="s">
        <v>54</v>
      </c>
      <c r="L35" s="40" t="s">
        <v>54</v>
      </c>
      <c r="M35" s="40" t="s">
        <v>54</v>
      </c>
      <c r="N35" s="40" t="s">
        <v>54</v>
      </c>
      <c r="O35" s="40" t="s">
        <v>54</v>
      </c>
      <c r="P35" s="40" t="s">
        <v>54</v>
      </c>
      <c r="Q35" s="40" t="s">
        <v>54</v>
      </c>
      <c r="R35" s="40" t="s">
        <v>54</v>
      </c>
      <c r="S35" s="40" t="s">
        <v>54</v>
      </c>
      <c r="T35" s="40" t="s">
        <v>54</v>
      </c>
      <c r="U35" s="40" t="s">
        <v>54</v>
      </c>
      <c r="V35" s="40" t="s">
        <v>54</v>
      </c>
      <c r="W35" s="40" t="s">
        <v>54</v>
      </c>
      <c r="X35" s="40" t="s">
        <v>54</v>
      </c>
      <c r="Y35" s="40" t="s">
        <v>54</v>
      </c>
      <c r="Z35" s="40" t="s">
        <v>54</v>
      </c>
      <c r="AA35" s="40" t="s">
        <v>54</v>
      </c>
      <c r="AB35" s="40" t="s">
        <v>54</v>
      </c>
      <c r="AC35" s="40" t="s">
        <v>54</v>
      </c>
      <c r="AD35" s="40" t="s">
        <v>54</v>
      </c>
      <c r="AE35" s="40" t="s">
        <v>54</v>
      </c>
      <c r="AF35" s="40" t="s">
        <v>54</v>
      </c>
      <c r="AI35" s="11"/>
      <c r="AJ35" s="12"/>
      <c r="AK35" s="12"/>
      <c r="AL35" s="12"/>
      <c r="AM35" s="12"/>
      <c r="AN35" s="12"/>
      <c r="AO35" s="12"/>
    </row>
    <row r="36" spans="1:41" ht="17.25" thickBot="1" x14ac:dyDescent="0.3">
      <c r="A36" s="58">
        <f t="shared" si="1"/>
        <v>33</v>
      </c>
      <c r="B36" s="48">
        <v>1</v>
      </c>
      <c r="C36" s="1">
        <v>0.93825155986412301</v>
      </c>
      <c r="D36" s="1">
        <v>0.88234499208547801</v>
      </c>
      <c r="E36" s="1">
        <v>0.831390307117992</v>
      </c>
      <c r="F36" s="1">
        <v>0.78461485839365297</v>
      </c>
      <c r="G36" s="1">
        <v>0.74140004460887199</v>
      </c>
      <c r="H36" s="52">
        <v>0.70125056468031599</v>
      </c>
      <c r="I36" s="1">
        <v>0.77113511651621702</v>
      </c>
      <c r="J36" s="53">
        <v>1</v>
      </c>
      <c r="K36" s="46" t="s">
        <v>54</v>
      </c>
      <c r="L36" s="40" t="s">
        <v>54</v>
      </c>
      <c r="M36" s="40" t="s">
        <v>54</v>
      </c>
      <c r="N36" s="40" t="s">
        <v>54</v>
      </c>
      <c r="O36" s="40" t="s">
        <v>54</v>
      </c>
      <c r="P36" s="40" t="s">
        <v>54</v>
      </c>
      <c r="Q36" s="40" t="s">
        <v>54</v>
      </c>
      <c r="R36" s="40" t="s">
        <v>54</v>
      </c>
      <c r="S36" s="40" t="s">
        <v>54</v>
      </c>
      <c r="T36" s="40" t="s">
        <v>54</v>
      </c>
      <c r="U36" s="40" t="s">
        <v>54</v>
      </c>
      <c r="V36" s="40" t="s">
        <v>54</v>
      </c>
      <c r="W36" s="40" t="s">
        <v>54</v>
      </c>
      <c r="X36" s="40" t="s">
        <v>54</v>
      </c>
      <c r="Y36" s="40" t="s">
        <v>54</v>
      </c>
      <c r="Z36" s="40" t="s">
        <v>54</v>
      </c>
      <c r="AA36" s="40" t="s">
        <v>54</v>
      </c>
      <c r="AB36" s="40" t="s">
        <v>54</v>
      </c>
      <c r="AC36" s="40" t="s">
        <v>54</v>
      </c>
      <c r="AD36" s="40" t="s">
        <v>54</v>
      </c>
      <c r="AE36" s="40" t="s">
        <v>54</v>
      </c>
      <c r="AF36" s="40" t="s">
        <v>54</v>
      </c>
    </row>
    <row r="37" spans="1:41" ht="18" thickTop="1" thickBot="1" x14ac:dyDescent="0.3">
      <c r="A37" s="58">
        <f t="shared" si="1"/>
        <v>34</v>
      </c>
      <c r="B37" s="48">
        <v>1</v>
      </c>
      <c r="C37" s="1">
        <v>0.93825152441403603</v>
      </c>
      <c r="D37" s="1">
        <v>0.88234498619878698</v>
      </c>
      <c r="E37" s="1">
        <v>0.831390323362176</v>
      </c>
      <c r="F37" s="1">
        <v>0.78461480887178003</v>
      </c>
      <c r="G37" s="1">
        <v>0.74140005898350902</v>
      </c>
      <c r="H37" s="1">
        <v>0.712022470945465</v>
      </c>
      <c r="I37" s="53">
        <v>0.91269844776323805</v>
      </c>
      <c r="J37" s="43" t="s">
        <v>54</v>
      </c>
      <c r="K37" s="40" t="s">
        <v>54</v>
      </c>
      <c r="L37" s="40" t="s">
        <v>54</v>
      </c>
      <c r="M37" s="40" t="s">
        <v>54</v>
      </c>
      <c r="N37" s="40" t="s">
        <v>54</v>
      </c>
      <c r="O37" s="40" t="s">
        <v>54</v>
      </c>
      <c r="P37" s="40" t="s">
        <v>54</v>
      </c>
      <c r="Q37" s="40" t="s">
        <v>54</v>
      </c>
      <c r="R37" s="40" t="s">
        <v>54</v>
      </c>
      <c r="S37" s="40" t="s">
        <v>54</v>
      </c>
      <c r="T37" s="40" t="s">
        <v>54</v>
      </c>
      <c r="U37" s="40" t="s">
        <v>54</v>
      </c>
      <c r="V37" s="40" t="s">
        <v>54</v>
      </c>
      <c r="W37" s="40" t="s">
        <v>54</v>
      </c>
      <c r="X37" s="40" t="s">
        <v>54</v>
      </c>
      <c r="Y37" s="40" t="s">
        <v>54</v>
      </c>
      <c r="Z37" s="40" t="s">
        <v>54</v>
      </c>
      <c r="AA37" s="40" t="s">
        <v>54</v>
      </c>
      <c r="AB37" s="40" t="s">
        <v>54</v>
      </c>
      <c r="AC37" s="40" t="s">
        <v>54</v>
      </c>
      <c r="AD37" s="40" t="s">
        <v>54</v>
      </c>
      <c r="AE37" s="40" t="s">
        <v>54</v>
      </c>
      <c r="AF37" s="40" t="s">
        <v>54</v>
      </c>
    </row>
    <row r="38" spans="1:41" ht="17.25" thickTop="1" x14ac:dyDescent="0.25">
      <c r="A38" s="58">
        <f t="shared" si="1"/>
        <v>35</v>
      </c>
      <c r="B38" s="48">
        <v>1</v>
      </c>
      <c r="C38" s="1">
        <v>0.938251538592907</v>
      </c>
      <c r="D38" s="1">
        <v>0.88234498117312499</v>
      </c>
      <c r="E38" s="1">
        <v>0.83139029800934305</v>
      </c>
      <c r="F38" s="1">
        <v>0.78461480810658601</v>
      </c>
      <c r="G38" s="1">
        <v>0.74140006214324405</v>
      </c>
      <c r="H38" s="51">
        <v>0.83737471353812398</v>
      </c>
      <c r="I38" s="43" t="s">
        <v>54</v>
      </c>
      <c r="J38" s="40" t="s">
        <v>54</v>
      </c>
      <c r="K38" s="40" t="s">
        <v>54</v>
      </c>
      <c r="L38" s="40" t="s">
        <v>54</v>
      </c>
      <c r="M38" s="40" t="s">
        <v>54</v>
      </c>
      <c r="N38" s="40" t="s">
        <v>54</v>
      </c>
      <c r="O38" s="40" t="s">
        <v>54</v>
      </c>
      <c r="P38" s="40" t="s">
        <v>54</v>
      </c>
      <c r="Q38" s="40" t="s">
        <v>54</v>
      </c>
      <c r="R38" s="40" t="s">
        <v>54</v>
      </c>
      <c r="S38" s="40" t="s">
        <v>54</v>
      </c>
      <c r="T38" s="40" t="s">
        <v>54</v>
      </c>
      <c r="U38" s="40" t="s">
        <v>54</v>
      </c>
      <c r="V38" s="40" t="s">
        <v>54</v>
      </c>
      <c r="W38" s="40" t="s">
        <v>54</v>
      </c>
      <c r="X38" s="40" t="s">
        <v>54</v>
      </c>
      <c r="Y38" s="40" t="s">
        <v>54</v>
      </c>
      <c r="Z38" s="40" t="s">
        <v>54</v>
      </c>
      <c r="AA38" s="40" t="s">
        <v>54</v>
      </c>
      <c r="AB38" s="40" t="s">
        <v>54</v>
      </c>
      <c r="AC38" s="40" t="s">
        <v>54</v>
      </c>
      <c r="AD38" s="40" t="s">
        <v>54</v>
      </c>
      <c r="AE38" s="40" t="s">
        <v>54</v>
      </c>
      <c r="AF38" s="40" t="s">
        <v>54</v>
      </c>
    </row>
    <row r="39" spans="1:41" ht="17.25" thickBot="1" x14ac:dyDescent="0.3">
      <c r="A39" s="58">
        <f t="shared" si="1"/>
        <v>36</v>
      </c>
      <c r="B39" s="48">
        <v>1</v>
      </c>
      <c r="C39" s="1">
        <v>0.93825152204652496</v>
      </c>
      <c r="D39" s="1">
        <v>0.88234497766505704</v>
      </c>
      <c r="E39" s="1">
        <v>0.83139034644967102</v>
      </c>
      <c r="F39" s="1">
        <v>0.78461481249766296</v>
      </c>
      <c r="G39" s="1">
        <v>0.77113511651621702</v>
      </c>
      <c r="H39" s="53">
        <v>1</v>
      </c>
      <c r="I39" s="46" t="s">
        <v>54</v>
      </c>
      <c r="J39" s="40" t="s">
        <v>54</v>
      </c>
      <c r="K39" s="40" t="s">
        <v>54</v>
      </c>
      <c r="L39" s="40" t="s">
        <v>54</v>
      </c>
      <c r="M39" s="40" t="s">
        <v>54</v>
      </c>
      <c r="N39" s="40" t="s">
        <v>54</v>
      </c>
      <c r="O39" s="40" t="s">
        <v>54</v>
      </c>
      <c r="P39" s="40" t="s">
        <v>54</v>
      </c>
      <c r="Q39" s="40" t="s">
        <v>54</v>
      </c>
      <c r="R39" s="40" t="s">
        <v>54</v>
      </c>
      <c r="S39" s="40" t="s">
        <v>54</v>
      </c>
      <c r="T39" s="40" t="s">
        <v>54</v>
      </c>
      <c r="U39" s="40" t="s">
        <v>54</v>
      </c>
      <c r="V39" s="40" t="s">
        <v>54</v>
      </c>
      <c r="W39" s="40" t="s">
        <v>54</v>
      </c>
      <c r="X39" s="40" t="s">
        <v>54</v>
      </c>
      <c r="Y39" s="40" t="s">
        <v>54</v>
      </c>
      <c r="Z39" s="40" t="s">
        <v>54</v>
      </c>
      <c r="AA39" s="40" t="s">
        <v>54</v>
      </c>
      <c r="AB39" s="40" t="s">
        <v>54</v>
      </c>
      <c r="AC39" s="40" t="s">
        <v>54</v>
      </c>
      <c r="AD39" s="40" t="s">
        <v>54</v>
      </c>
      <c r="AE39" s="40" t="s">
        <v>54</v>
      </c>
      <c r="AF39" s="40" t="s">
        <v>54</v>
      </c>
    </row>
    <row r="40" spans="1:41" ht="18" thickTop="1" thickBot="1" x14ac:dyDescent="0.3">
      <c r="A40" s="58">
        <f t="shared" si="1"/>
        <v>37</v>
      </c>
      <c r="B40" s="48">
        <v>1</v>
      </c>
      <c r="C40" s="1">
        <v>0.93825151715413102</v>
      </c>
      <c r="D40" s="1">
        <v>0.88234498377245496</v>
      </c>
      <c r="E40" s="1">
        <v>0.83139032769656795</v>
      </c>
      <c r="F40" s="52">
        <v>0.78461479841176296</v>
      </c>
      <c r="G40" s="53">
        <v>0.91269844776323805</v>
      </c>
      <c r="H40" s="43" t="s">
        <v>54</v>
      </c>
      <c r="I40" s="40" t="s">
        <v>54</v>
      </c>
      <c r="J40" s="40" t="s">
        <v>54</v>
      </c>
      <c r="K40" s="40" t="s">
        <v>54</v>
      </c>
      <c r="L40" s="40" t="s">
        <v>54</v>
      </c>
      <c r="M40" s="40" t="s">
        <v>54</v>
      </c>
      <c r="N40" s="40" t="s">
        <v>54</v>
      </c>
      <c r="O40" s="40" t="s">
        <v>54</v>
      </c>
      <c r="P40" s="40" t="s">
        <v>54</v>
      </c>
      <c r="Q40" s="40" t="s">
        <v>54</v>
      </c>
      <c r="R40" s="40" t="s">
        <v>54</v>
      </c>
      <c r="S40" s="40" t="s">
        <v>54</v>
      </c>
      <c r="T40" s="40" t="s">
        <v>54</v>
      </c>
      <c r="U40" s="40" t="s">
        <v>54</v>
      </c>
      <c r="V40" s="40" t="s">
        <v>54</v>
      </c>
      <c r="W40" s="40" t="s">
        <v>54</v>
      </c>
      <c r="X40" s="40" t="s">
        <v>54</v>
      </c>
      <c r="Y40" s="40" t="s">
        <v>54</v>
      </c>
      <c r="Z40" s="40" t="s">
        <v>54</v>
      </c>
      <c r="AA40" s="40" t="s">
        <v>54</v>
      </c>
      <c r="AB40" s="40" t="s">
        <v>54</v>
      </c>
      <c r="AC40" s="40" t="s">
        <v>54</v>
      </c>
      <c r="AD40" s="40" t="s">
        <v>54</v>
      </c>
      <c r="AE40" s="40" t="s">
        <v>54</v>
      </c>
      <c r="AF40" s="40" t="s">
        <v>54</v>
      </c>
    </row>
    <row r="41" spans="1:41" ht="17.25" thickTop="1" x14ac:dyDescent="0.25">
      <c r="A41" s="58">
        <f t="shared" si="1"/>
        <v>38</v>
      </c>
      <c r="B41" s="48">
        <v>1</v>
      </c>
      <c r="C41" s="1">
        <v>0.93825151351884095</v>
      </c>
      <c r="D41" s="1">
        <v>0.88234499887796503</v>
      </c>
      <c r="E41" s="52">
        <v>0.831390291159258</v>
      </c>
      <c r="F41" s="51">
        <v>0.83737471353812398</v>
      </c>
      <c r="G41" s="43" t="s">
        <v>54</v>
      </c>
      <c r="H41" s="40" t="s">
        <v>54</v>
      </c>
      <c r="I41" s="40" t="s">
        <v>54</v>
      </c>
      <c r="J41" s="40" t="s">
        <v>54</v>
      </c>
      <c r="K41" s="40" t="s">
        <v>54</v>
      </c>
      <c r="L41" s="40" t="s">
        <v>54</v>
      </c>
      <c r="M41" s="40" t="s">
        <v>54</v>
      </c>
      <c r="N41" s="40" t="s">
        <v>54</v>
      </c>
      <c r="O41" s="40" t="s">
        <v>54</v>
      </c>
      <c r="P41" s="40" t="s">
        <v>54</v>
      </c>
      <c r="Q41" s="40" t="s">
        <v>54</v>
      </c>
      <c r="R41" s="40" t="s">
        <v>54</v>
      </c>
      <c r="S41" s="40" t="s">
        <v>54</v>
      </c>
      <c r="T41" s="40" t="s">
        <v>54</v>
      </c>
      <c r="U41" s="40" t="s">
        <v>54</v>
      </c>
      <c r="V41" s="40" t="s">
        <v>54</v>
      </c>
      <c r="W41" s="40" t="s">
        <v>54</v>
      </c>
      <c r="X41" s="40" t="s">
        <v>54</v>
      </c>
      <c r="Y41" s="40" t="s">
        <v>54</v>
      </c>
      <c r="Z41" s="40" t="s">
        <v>54</v>
      </c>
      <c r="AA41" s="40" t="s">
        <v>54</v>
      </c>
      <c r="AB41" s="40" t="s">
        <v>54</v>
      </c>
      <c r="AC41" s="40" t="s">
        <v>54</v>
      </c>
      <c r="AD41" s="40" t="s">
        <v>54</v>
      </c>
      <c r="AE41" s="40" t="s">
        <v>54</v>
      </c>
      <c r="AF41" s="40" t="s">
        <v>54</v>
      </c>
    </row>
    <row r="42" spans="1:41" ht="17.25" thickBot="1" x14ac:dyDescent="0.3">
      <c r="A42" s="58">
        <f t="shared" si="1"/>
        <v>39</v>
      </c>
      <c r="B42" s="48">
        <v>1</v>
      </c>
      <c r="C42" s="1">
        <v>0.93825151591795397</v>
      </c>
      <c r="D42" s="1">
        <v>0.88234497398318801</v>
      </c>
      <c r="E42" s="1">
        <v>0.83139029349985405</v>
      </c>
      <c r="F42" s="53">
        <v>1</v>
      </c>
      <c r="G42" s="46" t="s">
        <v>54</v>
      </c>
      <c r="H42" s="40" t="s">
        <v>54</v>
      </c>
      <c r="I42" s="40" t="s">
        <v>54</v>
      </c>
      <c r="J42" s="40" t="s">
        <v>54</v>
      </c>
      <c r="K42" s="40" t="s">
        <v>54</v>
      </c>
      <c r="L42" s="40" t="s">
        <v>54</v>
      </c>
      <c r="M42" s="40" t="s">
        <v>54</v>
      </c>
      <c r="N42" s="40" t="s">
        <v>54</v>
      </c>
      <c r="O42" s="40" t="s">
        <v>54</v>
      </c>
      <c r="P42" s="40" t="s">
        <v>54</v>
      </c>
      <c r="Q42" s="40" t="s">
        <v>54</v>
      </c>
      <c r="R42" s="40" t="s">
        <v>54</v>
      </c>
      <c r="S42" s="40" t="s">
        <v>54</v>
      </c>
      <c r="T42" s="40" t="s">
        <v>54</v>
      </c>
      <c r="U42" s="40" t="s">
        <v>54</v>
      </c>
      <c r="V42" s="40" t="s">
        <v>54</v>
      </c>
      <c r="W42" s="40" t="s">
        <v>54</v>
      </c>
      <c r="X42" s="40" t="s">
        <v>54</v>
      </c>
      <c r="Y42" s="40" t="s">
        <v>54</v>
      </c>
      <c r="Z42" s="40" t="s">
        <v>54</v>
      </c>
      <c r="AA42" s="40" t="s">
        <v>54</v>
      </c>
      <c r="AB42" s="40" t="s">
        <v>54</v>
      </c>
      <c r="AC42" s="40" t="s">
        <v>54</v>
      </c>
      <c r="AD42" s="40" t="s">
        <v>54</v>
      </c>
      <c r="AE42" s="40" t="s">
        <v>54</v>
      </c>
      <c r="AF42" s="40" t="s">
        <v>54</v>
      </c>
    </row>
    <row r="43" spans="1:41" ht="18" thickTop="1" thickBot="1" x14ac:dyDescent="0.3">
      <c r="A43" s="58">
        <f t="shared" si="1"/>
        <v>40</v>
      </c>
      <c r="B43" s="48">
        <v>1</v>
      </c>
      <c r="C43" s="1">
        <v>0.93825155213285905</v>
      </c>
      <c r="D43" s="1">
        <v>0.88234497667922096</v>
      </c>
      <c r="E43" s="53">
        <v>0.91269844776323805</v>
      </c>
      <c r="F43" s="43" t="s">
        <v>54</v>
      </c>
      <c r="G43" s="40" t="s">
        <v>54</v>
      </c>
      <c r="H43" s="40" t="s">
        <v>54</v>
      </c>
      <c r="I43" s="40" t="s">
        <v>54</v>
      </c>
      <c r="J43" s="40" t="s">
        <v>54</v>
      </c>
      <c r="K43" s="40" t="s">
        <v>54</v>
      </c>
      <c r="L43" s="40" t="s">
        <v>54</v>
      </c>
      <c r="M43" s="40" t="s">
        <v>54</v>
      </c>
      <c r="N43" s="40" t="s">
        <v>54</v>
      </c>
      <c r="O43" s="40" t="s">
        <v>54</v>
      </c>
      <c r="P43" s="40" t="s">
        <v>54</v>
      </c>
      <c r="Q43" s="40" t="s">
        <v>54</v>
      </c>
      <c r="R43" s="40" t="s">
        <v>54</v>
      </c>
      <c r="S43" s="40" t="s">
        <v>54</v>
      </c>
      <c r="T43" s="40" t="s">
        <v>54</v>
      </c>
      <c r="U43" s="40" t="s">
        <v>54</v>
      </c>
      <c r="V43" s="40" t="s">
        <v>54</v>
      </c>
      <c r="W43" s="40" t="s">
        <v>54</v>
      </c>
      <c r="X43" s="40" t="s">
        <v>54</v>
      </c>
      <c r="Y43" s="40" t="s">
        <v>54</v>
      </c>
      <c r="Z43" s="40" t="s">
        <v>54</v>
      </c>
      <c r="AA43" s="40" t="s">
        <v>54</v>
      </c>
      <c r="AB43" s="40" t="s">
        <v>54</v>
      </c>
      <c r="AC43" s="40" t="s">
        <v>54</v>
      </c>
      <c r="AD43" s="40" t="s">
        <v>54</v>
      </c>
      <c r="AE43" s="40" t="s">
        <v>54</v>
      </c>
      <c r="AF43" s="40" t="s">
        <v>54</v>
      </c>
    </row>
    <row r="44" spans="1:41" ht="17.25" thickTop="1" x14ac:dyDescent="0.25">
      <c r="A44" s="58">
        <f t="shared" si="1"/>
        <v>41</v>
      </c>
      <c r="B44" s="48">
        <v>1</v>
      </c>
      <c r="C44" s="1">
        <v>0.93825155195357501</v>
      </c>
      <c r="D44" s="51">
        <v>0.88234499122657095</v>
      </c>
      <c r="E44" s="43" t="s">
        <v>54</v>
      </c>
      <c r="F44" s="40" t="s">
        <v>54</v>
      </c>
      <c r="G44" s="40" t="s">
        <v>54</v>
      </c>
      <c r="H44" s="40" t="s">
        <v>54</v>
      </c>
      <c r="I44" s="40" t="s">
        <v>54</v>
      </c>
      <c r="J44" s="40" t="s">
        <v>54</v>
      </c>
      <c r="K44" s="40" t="s">
        <v>54</v>
      </c>
      <c r="L44" s="40" t="s">
        <v>54</v>
      </c>
      <c r="M44" s="40" t="s">
        <v>54</v>
      </c>
      <c r="N44" s="40" t="s">
        <v>54</v>
      </c>
      <c r="O44" s="40" t="s">
        <v>54</v>
      </c>
      <c r="P44" s="40" t="s">
        <v>54</v>
      </c>
      <c r="Q44" s="40" t="s">
        <v>54</v>
      </c>
      <c r="R44" s="40" t="s">
        <v>54</v>
      </c>
      <c r="S44" s="40" t="s">
        <v>54</v>
      </c>
      <c r="T44" s="40" t="s">
        <v>54</v>
      </c>
      <c r="U44" s="40" t="s">
        <v>54</v>
      </c>
      <c r="V44" s="40" t="s">
        <v>54</v>
      </c>
      <c r="W44" s="40" t="s">
        <v>54</v>
      </c>
      <c r="X44" s="40" t="s">
        <v>54</v>
      </c>
      <c r="Y44" s="40" t="s">
        <v>54</v>
      </c>
      <c r="Z44" s="40" t="s">
        <v>54</v>
      </c>
      <c r="AA44" s="40" t="s">
        <v>54</v>
      </c>
      <c r="AB44" s="40" t="s">
        <v>54</v>
      </c>
      <c r="AC44" s="40" t="s">
        <v>54</v>
      </c>
      <c r="AD44" s="40" t="s">
        <v>54</v>
      </c>
      <c r="AE44" s="40" t="s">
        <v>54</v>
      </c>
      <c r="AF44" s="40" t="s">
        <v>54</v>
      </c>
    </row>
    <row r="45" spans="1:41" ht="17.25" thickBot="1" x14ac:dyDescent="0.3">
      <c r="A45" s="58">
        <f t="shared" si="1"/>
        <v>42</v>
      </c>
      <c r="B45" s="48">
        <v>1</v>
      </c>
      <c r="C45" s="1">
        <v>0.93825153356792301</v>
      </c>
      <c r="D45" s="53">
        <v>1</v>
      </c>
      <c r="E45" s="46" t="s">
        <v>54</v>
      </c>
      <c r="F45" s="40" t="s">
        <v>54</v>
      </c>
      <c r="G45" s="40" t="s">
        <v>54</v>
      </c>
      <c r="H45" s="40" t="s">
        <v>54</v>
      </c>
      <c r="I45" s="40" t="s">
        <v>54</v>
      </c>
      <c r="J45" s="40" t="s">
        <v>54</v>
      </c>
      <c r="K45" s="40" t="s">
        <v>54</v>
      </c>
      <c r="L45" s="40" t="s">
        <v>54</v>
      </c>
      <c r="M45" s="40" t="s">
        <v>54</v>
      </c>
      <c r="N45" s="40" t="s">
        <v>54</v>
      </c>
      <c r="O45" s="40" t="s">
        <v>54</v>
      </c>
      <c r="P45" s="40" t="s">
        <v>54</v>
      </c>
      <c r="Q45" s="40" t="s">
        <v>54</v>
      </c>
      <c r="R45" s="40" t="s">
        <v>54</v>
      </c>
      <c r="S45" s="40" t="s">
        <v>54</v>
      </c>
      <c r="T45" s="40" t="s">
        <v>54</v>
      </c>
      <c r="U45" s="40" t="s">
        <v>54</v>
      </c>
      <c r="V45" s="40" t="s">
        <v>54</v>
      </c>
      <c r="W45" s="40" t="s">
        <v>54</v>
      </c>
      <c r="X45" s="40" t="s">
        <v>54</v>
      </c>
      <c r="Y45" s="40" t="s">
        <v>54</v>
      </c>
      <c r="Z45" s="40" t="s">
        <v>54</v>
      </c>
      <c r="AA45" s="40" t="s">
        <v>54</v>
      </c>
      <c r="AB45" s="40" t="s">
        <v>54</v>
      </c>
      <c r="AC45" s="40" t="s">
        <v>54</v>
      </c>
      <c r="AD45" s="40" t="s">
        <v>54</v>
      </c>
      <c r="AE45" s="40" t="s">
        <v>54</v>
      </c>
      <c r="AF45" s="40" t="s">
        <v>54</v>
      </c>
    </row>
    <row r="46" spans="1:41" ht="18" thickTop="1" thickBot="1" x14ac:dyDescent="0.3">
      <c r="A46" s="58">
        <f t="shared" si="1"/>
        <v>43</v>
      </c>
      <c r="B46" s="48">
        <v>1</v>
      </c>
      <c r="C46" s="53">
        <v>0.93825151262883899</v>
      </c>
      <c r="D46" s="43" t="s">
        <v>54</v>
      </c>
      <c r="E46" s="40" t="s">
        <v>54</v>
      </c>
      <c r="F46" s="40" t="s">
        <v>54</v>
      </c>
      <c r="G46" s="40" t="s">
        <v>54</v>
      </c>
      <c r="H46" s="40" t="s">
        <v>54</v>
      </c>
      <c r="I46" s="40" t="s">
        <v>54</v>
      </c>
      <c r="J46" s="40" t="s">
        <v>54</v>
      </c>
      <c r="K46" s="40" t="s">
        <v>54</v>
      </c>
      <c r="L46" s="40" t="s">
        <v>54</v>
      </c>
      <c r="M46" s="40" t="s">
        <v>54</v>
      </c>
      <c r="N46" s="40" t="s">
        <v>54</v>
      </c>
      <c r="O46" s="40" t="s">
        <v>54</v>
      </c>
      <c r="P46" s="40" t="s">
        <v>54</v>
      </c>
      <c r="Q46" s="40" t="s">
        <v>54</v>
      </c>
      <c r="R46" s="40" t="s">
        <v>54</v>
      </c>
      <c r="S46" s="40" t="s">
        <v>54</v>
      </c>
      <c r="T46" s="40" t="s">
        <v>54</v>
      </c>
      <c r="U46" s="40" t="s">
        <v>54</v>
      </c>
      <c r="V46" s="40" t="s">
        <v>54</v>
      </c>
      <c r="W46" s="40" t="s">
        <v>54</v>
      </c>
      <c r="X46" s="40" t="s">
        <v>54</v>
      </c>
      <c r="Y46" s="40" t="s">
        <v>54</v>
      </c>
      <c r="Z46" s="40" t="s">
        <v>54</v>
      </c>
      <c r="AA46" s="40" t="s">
        <v>54</v>
      </c>
      <c r="AB46" s="40" t="s">
        <v>54</v>
      </c>
      <c r="AC46" s="40" t="s">
        <v>54</v>
      </c>
      <c r="AD46" s="40" t="s">
        <v>54</v>
      </c>
      <c r="AE46" s="40" t="s">
        <v>54</v>
      </c>
      <c r="AF46" s="40" t="s">
        <v>54</v>
      </c>
    </row>
    <row r="47" spans="1:41" ht="17.25" thickTop="1" x14ac:dyDescent="0.25">
      <c r="A47" s="58">
        <f t="shared" si="1"/>
        <v>44</v>
      </c>
      <c r="B47" s="60">
        <v>1</v>
      </c>
      <c r="C47" s="43" t="s">
        <v>54</v>
      </c>
      <c r="D47" s="40" t="s">
        <v>54</v>
      </c>
      <c r="E47" s="40" t="s">
        <v>54</v>
      </c>
      <c r="F47" s="40" t="s">
        <v>54</v>
      </c>
      <c r="G47" s="40" t="s">
        <v>54</v>
      </c>
      <c r="H47" s="40" t="s">
        <v>54</v>
      </c>
      <c r="I47" s="40" t="s">
        <v>54</v>
      </c>
      <c r="J47" s="40" t="s">
        <v>54</v>
      </c>
      <c r="K47" s="40" t="s">
        <v>54</v>
      </c>
      <c r="L47" s="40" t="s">
        <v>54</v>
      </c>
      <c r="M47" s="40" t="s">
        <v>54</v>
      </c>
      <c r="N47" s="40" t="s">
        <v>54</v>
      </c>
      <c r="O47" s="40" t="s">
        <v>54</v>
      </c>
      <c r="P47" s="40" t="s">
        <v>54</v>
      </c>
      <c r="Q47" s="40" t="s">
        <v>54</v>
      </c>
      <c r="R47" s="40" t="s">
        <v>54</v>
      </c>
      <c r="S47" s="40" t="s">
        <v>54</v>
      </c>
      <c r="T47" s="40" t="s">
        <v>54</v>
      </c>
      <c r="U47" s="40" t="s">
        <v>54</v>
      </c>
      <c r="V47" s="40" t="s">
        <v>54</v>
      </c>
      <c r="W47" s="40" t="s">
        <v>54</v>
      </c>
      <c r="X47" s="40" t="s">
        <v>54</v>
      </c>
      <c r="Y47" s="40" t="s">
        <v>54</v>
      </c>
      <c r="Z47" s="40" t="s">
        <v>54</v>
      </c>
      <c r="AA47" s="40" t="s">
        <v>54</v>
      </c>
      <c r="AB47" s="40" t="s">
        <v>54</v>
      </c>
      <c r="AC47" s="40" t="s">
        <v>54</v>
      </c>
      <c r="AD47" s="40" t="s">
        <v>54</v>
      </c>
      <c r="AE47" s="40" t="s">
        <v>54</v>
      </c>
      <c r="AF47" s="40" t="s">
        <v>54</v>
      </c>
    </row>
    <row r="48" spans="1:41" ht="17.25" thickBot="1" x14ac:dyDescent="0.3">
      <c r="A48" s="58">
        <f t="shared" si="1"/>
        <v>45</v>
      </c>
      <c r="B48" s="61">
        <v>1</v>
      </c>
      <c r="C48" s="46" t="s">
        <v>54</v>
      </c>
      <c r="D48" s="40" t="s">
        <v>54</v>
      </c>
      <c r="E48" s="40" t="s">
        <v>54</v>
      </c>
      <c r="F48" s="40" t="s">
        <v>54</v>
      </c>
      <c r="G48" s="40" t="s">
        <v>54</v>
      </c>
      <c r="H48" s="40" t="s">
        <v>54</v>
      </c>
      <c r="I48" s="40" t="s">
        <v>54</v>
      </c>
      <c r="J48" s="40" t="s">
        <v>54</v>
      </c>
      <c r="K48" s="40" t="s">
        <v>54</v>
      </c>
      <c r="L48" s="40" t="s">
        <v>54</v>
      </c>
      <c r="M48" s="40" t="s">
        <v>54</v>
      </c>
      <c r="N48" s="40" t="s">
        <v>54</v>
      </c>
      <c r="O48" s="40" t="s">
        <v>54</v>
      </c>
      <c r="P48" s="40" t="s">
        <v>54</v>
      </c>
      <c r="Q48" s="40" t="s">
        <v>54</v>
      </c>
      <c r="R48" s="40" t="s">
        <v>54</v>
      </c>
      <c r="S48" s="40" t="s">
        <v>54</v>
      </c>
      <c r="T48" s="40" t="s">
        <v>54</v>
      </c>
      <c r="U48" s="40" t="s">
        <v>54</v>
      </c>
      <c r="V48" s="40" t="s">
        <v>54</v>
      </c>
      <c r="W48" s="40" t="s">
        <v>54</v>
      </c>
      <c r="X48" s="40" t="s">
        <v>54</v>
      </c>
      <c r="Y48" s="40" t="s">
        <v>54</v>
      </c>
      <c r="Z48" s="40" t="s">
        <v>54</v>
      </c>
      <c r="AA48" s="40" t="s">
        <v>54</v>
      </c>
      <c r="AB48" s="40" t="s">
        <v>54</v>
      </c>
      <c r="AC48" s="40" t="s">
        <v>54</v>
      </c>
      <c r="AD48" s="40" t="s">
        <v>54</v>
      </c>
      <c r="AE48" s="40" t="s">
        <v>54</v>
      </c>
      <c r="AF48" s="40" t="s">
        <v>54</v>
      </c>
    </row>
    <row r="49" spans="1:32" ht="17.25" thickTop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F1" workbookViewId="0">
      <selection activeCell="X30" sqref="X30"/>
    </sheetView>
  </sheetViews>
  <sheetFormatPr defaultRowHeight="16.5" x14ac:dyDescent="0.25"/>
  <cols>
    <col min="22" max="22" width="50.875" customWidth="1"/>
    <col min="23" max="23" width="23.75" customWidth="1"/>
  </cols>
  <sheetData>
    <row r="1" spans="1:27" x14ac:dyDescent="0.25">
      <c r="A1" s="11"/>
      <c r="B1" s="109" t="s">
        <v>21</v>
      </c>
      <c r="C1" s="109"/>
      <c r="D1" s="12"/>
      <c r="E1" s="110" t="s">
        <v>22</v>
      </c>
      <c r="F1" s="110"/>
      <c r="G1" s="110"/>
      <c r="H1" s="110"/>
      <c r="I1" s="110"/>
      <c r="J1" s="110"/>
      <c r="K1" s="110"/>
      <c r="L1" s="13"/>
      <c r="M1" s="110" t="s">
        <v>37</v>
      </c>
      <c r="N1" s="110"/>
      <c r="O1" s="110"/>
      <c r="P1" s="110"/>
      <c r="Q1" s="110"/>
      <c r="R1" s="110"/>
      <c r="S1" s="110"/>
      <c r="T1" s="110"/>
    </row>
    <row r="2" spans="1:27" ht="66" x14ac:dyDescent="0.25">
      <c r="A2" s="14" t="s">
        <v>23</v>
      </c>
      <c r="B2" s="15" t="s">
        <v>24</v>
      </c>
      <c r="C2" s="15" t="s">
        <v>25</v>
      </c>
      <c r="D2" s="11"/>
      <c r="E2" s="34" t="s">
        <v>33</v>
      </c>
      <c r="F2" s="34" t="s">
        <v>25</v>
      </c>
      <c r="G2" s="34" t="s">
        <v>26</v>
      </c>
      <c r="H2" s="16" t="s">
        <v>27</v>
      </c>
      <c r="I2" s="16" t="s">
        <v>50</v>
      </c>
      <c r="J2" s="34" t="s">
        <v>28</v>
      </c>
      <c r="K2" s="16" t="s">
        <v>29</v>
      </c>
      <c r="L2" s="34"/>
      <c r="M2" s="34" t="s">
        <v>24</v>
      </c>
      <c r="N2" s="34" t="s">
        <v>25</v>
      </c>
      <c r="O2" s="34" t="s">
        <v>26</v>
      </c>
      <c r="P2" s="16" t="s">
        <v>27</v>
      </c>
      <c r="Q2" s="16" t="s">
        <v>51</v>
      </c>
      <c r="R2" s="34" t="s">
        <v>28</v>
      </c>
      <c r="S2" s="16" t="s">
        <v>34</v>
      </c>
      <c r="T2" s="16" t="s">
        <v>29</v>
      </c>
    </row>
    <row r="3" spans="1:27" x14ac:dyDescent="0.25">
      <c r="A3" s="19">
        <v>1</v>
      </c>
      <c r="B3" s="33">
        <v>7</v>
      </c>
      <c r="C3" s="33">
        <v>23</v>
      </c>
      <c r="D3" s="11"/>
      <c r="E3" s="33">
        <v>6</v>
      </c>
      <c r="F3" s="33">
        <v>21</v>
      </c>
      <c r="G3" s="33">
        <v>0.30196634014614698</v>
      </c>
      <c r="H3" s="11">
        <v>0.92559478150371099</v>
      </c>
      <c r="I3" s="22">
        <v>-1.9536193121893999E-5</v>
      </c>
      <c r="J3" s="11">
        <v>-0.13073311507528701</v>
      </c>
      <c r="K3" s="17" t="s">
        <v>30</v>
      </c>
      <c r="L3" s="18"/>
      <c r="M3" s="33">
        <v>6</v>
      </c>
      <c r="N3" s="33">
        <v>21</v>
      </c>
      <c r="O3" s="33">
        <v>0.30196634014614698</v>
      </c>
      <c r="P3" s="11">
        <v>0.92559478150371099</v>
      </c>
      <c r="Q3" s="22">
        <v>-1.9536193121893999E-5</v>
      </c>
      <c r="R3" s="11">
        <v>-0.13073311507528701</v>
      </c>
      <c r="S3" s="81">
        <v>269</v>
      </c>
      <c r="T3" s="17" t="s">
        <v>30</v>
      </c>
    </row>
    <row r="4" spans="1:27" x14ac:dyDescent="0.25">
      <c r="A4" s="20">
        <v>2</v>
      </c>
      <c r="B4" s="33">
        <v>9</v>
      </c>
      <c r="C4" s="33">
        <v>24</v>
      </c>
      <c r="D4" s="11"/>
      <c r="E4" s="33">
        <v>7</v>
      </c>
      <c r="F4" s="33">
        <v>20</v>
      </c>
      <c r="G4" s="33">
        <v>0.32133091007338199</v>
      </c>
      <c r="H4" s="11">
        <v>0.91975330758951901</v>
      </c>
      <c r="I4" s="22">
        <v>-5.9368815445992602E-5</v>
      </c>
      <c r="J4" s="11">
        <v>-1.84625852769933</v>
      </c>
      <c r="K4" s="17" t="s">
        <v>30</v>
      </c>
      <c r="L4" s="18"/>
      <c r="M4" s="33">
        <v>6</v>
      </c>
      <c r="N4" s="33">
        <v>21</v>
      </c>
      <c r="O4" s="33">
        <v>0.30196634014614698</v>
      </c>
      <c r="P4" s="11">
        <v>0.92559478150371099</v>
      </c>
      <c r="Q4" s="22">
        <v>-1.9536193121893999E-5</v>
      </c>
      <c r="R4" s="11">
        <v>-0.13073311507528701</v>
      </c>
      <c r="S4" s="73">
        <v>506</v>
      </c>
      <c r="T4" s="17" t="s">
        <v>30</v>
      </c>
    </row>
    <row r="5" spans="1:27" x14ac:dyDescent="0.25">
      <c r="A5" s="20">
        <v>3</v>
      </c>
      <c r="B5" s="33">
        <v>17</v>
      </c>
      <c r="C5" s="33">
        <v>13</v>
      </c>
      <c r="D5" s="11"/>
      <c r="E5" s="33">
        <v>17</v>
      </c>
      <c r="F5" s="33">
        <v>15</v>
      </c>
      <c r="G5" s="33">
        <v>0.42975975637365099</v>
      </c>
      <c r="H5" s="11">
        <v>0.88476698418621003</v>
      </c>
      <c r="I5" s="22">
        <v>-1.0318248500595899E-4</v>
      </c>
      <c r="J5" s="11">
        <v>-0.41888947524738301</v>
      </c>
      <c r="K5" s="17" t="s">
        <v>30</v>
      </c>
      <c r="L5" s="18"/>
      <c r="M5" s="33">
        <v>6</v>
      </c>
      <c r="N5" s="33">
        <v>21</v>
      </c>
      <c r="O5" s="33">
        <v>0.30196634014614698</v>
      </c>
      <c r="P5" s="11">
        <v>0.92559478150371099</v>
      </c>
      <c r="Q5" s="22">
        <v>-1.9536193121893999E-5</v>
      </c>
      <c r="R5" s="11">
        <v>-0.13073311507528701</v>
      </c>
      <c r="S5" s="73">
        <v>971</v>
      </c>
      <c r="T5" s="17" t="s">
        <v>30</v>
      </c>
    </row>
    <row r="6" spans="1:27" x14ac:dyDescent="0.25">
      <c r="A6" s="20">
        <v>4</v>
      </c>
      <c r="B6" s="33">
        <v>5</v>
      </c>
      <c r="C6" s="33">
        <v>17</v>
      </c>
      <c r="D6" s="11"/>
      <c r="E6" s="33">
        <v>6</v>
      </c>
      <c r="F6" s="33">
        <v>21</v>
      </c>
      <c r="G6" s="33">
        <v>0.30196634014614698</v>
      </c>
      <c r="H6" s="11">
        <v>0.92559478150371099</v>
      </c>
      <c r="I6" s="22">
        <v>-1.9536193121893999E-5</v>
      </c>
      <c r="J6" s="11">
        <v>-0.13073311507528701</v>
      </c>
      <c r="K6" s="17" t="s">
        <v>30</v>
      </c>
      <c r="L6" s="18"/>
      <c r="M6" s="33">
        <v>6</v>
      </c>
      <c r="N6" s="33">
        <v>21</v>
      </c>
      <c r="O6" s="33">
        <v>0.30196634014614698</v>
      </c>
      <c r="P6" s="11">
        <v>0.92559478150371099</v>
      </c>
      <c r="Q6" s="22">
        <v>-1.9536193121893999E-5</v>
      </c>
      <c r="R6" s="11">
        <v>-0.13073311507528701</v>
      </c>
      <c r="S6" s="73">
        <v>1442</v>
      </c>
      <c r="T6" s="81" t="s">
        <v>30</v>
      </c>
    </row>
    <row r="7" spans="1:27" x14ac:dyDescent="0.25">
      <c r="A7" s="20">
        <v>5</v>
      </c>
      <c r="B7" s="33">
        <v>22</v>
      </c>
      <c r="C7" s="33">
        <v>12</v>
      </c>
      <c r="D7" s="11"/>
      <c r="E7" s="33">
        <v>19</v>
      </c>
      <c r="F7" s="33">
        <v>14</v>
      </c>
      <c r="G7" s="33">
        <v>0.45420945977087102</v>
      </c>
      <c r="H7" s="11">
        <v>0.87651388829099797</v>
      </c>
      <c r="I7" s="22">
        <v>-3.5511550407818497E-5</v>
      </c>
      <c r="J7" s="11">
        <v>-0.131721832829584</v>
      </c>
      <c r="K7" s="17" t="s">
        <v>31</v>
      </c>
      <c r="L7" s="18"/>
      <c r="M7" s="33">
        <v>6</v>
      </c>
      <c r="N7" s="33">
        <v>21</v>
      </c>
      <c r="O7" s="33">
        <v>0.30196634014614698</v>
      </c>
      <c r="P7" s="11">
        <v>0.92559478150371099</v>
      </c>
      <c r="Q7" s="22">
        <v>-1.9536193121893999E-5</v>
      </c>
      <c r="R7" s="11">
        <v>-0.13073311507528701</v>
      </c>
      <c r="S7" s="73">
        <v>1864</v>
      </c>
      <c r="T7" s="81" t="s">
        <v>30</v>
      </c>
    </row>
    <row r="8" spans="1:27" x14ac:dyDescent="0.25">
      <c r="A8" s="20">
        <v>6</v>
      </c>
      <c r="B8" s="33">
        <v>37</v>
      </c>
      <c r="C8" s="33">
        <v>1</v>
      </c>
      <c r="D8" s="11"/>
      <c r="E8" s="33">
        <v>33</v>
      </c>
      <c r="F8" s="33">
        <v>6</v>
      </c>
      <c r="G8" s="33">
        <v>0.70125056468031599</v>
      </c>
      <c r="H8" s="11">
        <v>0.79199449498678898</v>
      </c>
      <c r="I8" s="22">
        <v>-1.3544123843800499E-5</v>
      </c>
      <c r="J8" s="11">
        <v>-1.8059107680014499</v>
      </c>
      <c r="K8" s="17" t="s">
        <v>30</v>
      </c>
      <c r="L8" s="18"/>
      <c r="M8" s="33">
        <v>6</v>
      </c>
      <c r="N8" s="33">
        <v>21</v>
      </c>
      <c r="O8" s="33">
        <v>0.30196634014614698</v>
      </c>
      <c r="P8" s="11">
        <v>0.92559478150371099</v>
      </c>
      <c r="Q8" s="22">
        <v>-1.9536193121893999E-5</v>
      </c>
      <c r="R8" s="11">
        <v>-0.13073311507528701</v>
      </c>
      <c r="S8" s="73">
        <v>2665</v>
      </c>
      <c r="T8" s="81" t="s">
        <v>30</v>
      </c>
    </row>
    <row r="9" spans="1:27" x14ac:dyDescent="0.25">
      <c r="A9" s="20">
        <v>7</v>
      </c>
      <c r="B9" s="33">
        <v>10</v>
      </c>
      <c r="C9" s="33">
        <v>22</v>
      </c>
      <c r="D9" s="11"/>
      <c r="E9" s="33">
        <v>9</v>
      </c>
      <c r="F9" s="33">
        <v>19</v>
      </c>
      <c r="G9" s="33">
        <v>0.34139905654241898</v>
      </c>
      <c r="H9" s="11">
        <v>0.91354325109809098</v>
      </c>
      <c r="I9" s="22">
        <v>-1.13143302009178E-4</v>
      </c>
      <c r="J9" s="11">
        <v>-1.5616727553679799</v>
      </c>
      <c r="K9" s="17" t="s">
        <v>30</v>
      </c>
      <c r="L9" s="18"/>
      <c r="M9" s="33">
        <v>6</v>
      </c>
      <c r="N9" s="33">
        <v>21</v>
      </c>
      <c r="O9" s="33">
        <v>0.30196634014614698</v>
      </c>
      <c r="P9" s="11">
        <v>0.92559478150371099</v>
      </c>
      <c r="Q9" s="22">
        <v>-1.9536193121893999E-5</v>
      </c>
      <c r="R9" s="11">
        <v>-0.13073311507528701</v>
      </c>
      <c r="S9" s="73">
        <v>2856</v>
      </c>
      <c r="T9" s="81" t="s">
        <v>30</v>
      </c>
      <c r="V9" s="24" t="s">
        <v>64</v>
      </c>
      <c r="W9" s="25"/>
      <c r="X9" s="23"/>
      <c r="Y9" s="5"/>
      <c r="Z9" s="5"/>
      <c r="AA9" s="11"/>
    </row>
    <row r="10" spans="1:27" x14ac:dyDescent="0.25">
      <c r="A10" s="20">
        <v>8</v>
      </c>
      <c r="B10" s="33">
        <v>13</v>
      </c>
      <c r="C10" s="33">
        <v>12</v>
      </c>
      <c r="D10" s="11"/>
      <c r="E10" s="33">
        <v>13</v>
      </c>
      <c r="F10" s="33">
        <v>17</v>
      </c>
      <c r="G10" s="33">
        <v>0.38384095356884301</v>
      </c>
      <c r="H10" s="11">
        <v>0.89996996167203402</v>
      </c>
      <c r="I10" s="22">
        <v>-6.1386633603888199E-5</v>
      </c>
      <c r="J10" s="11">
        <v>-0.99138609212249695</v>
      </c>
      <c r="K10" s="17" t="s">
        <v>30</v>
      </c>
      <c r="L10" s="18"/>
      <c r="M10" s="33">
        <v>6</v>
      </c>
      <c r="N10" s="33">
        <v>21</v>
      </c>
      <c r="O10" s="33">
        <v>0.30196634014614698</v>
      </c>
      <c r="P10" s="11">
        <v>0.92559478150371099</v>
      </c>
      <c r="Q10" s="22">
        <v>-1.9536193121893999E-5</v>
      </c>
      <c r="R10" s="11">
        <v>-0.13073311507528701</v>
      </c>
      <c r="S10" s="73">
        <v>3661</v>
      </c>
      <c r="T10" s="81" t="s">
        <v>30</v>
      </c>
      <c r="V10" s="9" t="s">
        <v>65</v>
      </c>
      <c r="W10" s="10">
        <v>30</v>
      </c>
      <c r="X10" s="5"/>
      <c r="Y10" s="5"/>
      <c r="Z10" s="31"/>
      <c r="AA10" s="11"/>
    </row>
    <row r="11" spans="1:27" x14ac:dyDescent="0.25">
      <c r="A11" s="20">
        <v>9</v>
      </c>
      <c r="B11" s="33">
        <v>12</v>
      </c>
      <c r="C11" s="33">
        <v>13</v>
      </c>
      <c r="D11" s="11"/>
      <c r="E11" s="33">
        <v>9</v>
      </c>
      <c r="F11" s="33">
        <v>19</v>
      </c>
      <c r="G11" s="33">
        <v>0.34139905654241898</v>
      </c>
      <c r="H11" s="11">
        <v>0.91354325109809098</v>
      </c>
      <c r="I11" s="22">
        <v>-1.13143302009178E-4</v>
      </c>
      <c r="J11" s="11">
        <v>-1.5616727553679799</v>
      </c>
      <c r="K11" s="17" t="s">
        <v>31</v>
      </c>
      <c r="L11" s="18"/>
      <c r="M11" s="33">
        <v>6</v>
      </c>
      <c r="N11" s="33">
        <v>21</v>
      </c>
      <c r="O11" s="33">
        <v>0.30196634014614698</v>
      </c>
      <c r="P11" s="11">
        <v>0.92559478150371099</v>
      </c>
      <c r="Q11" s="22">
        <v>-1.9536193121893999E-5</v>
      </c>
      <c r="R11" s="11">
        <v>-0.13073311507528701</v>
      </c>
      <c r="S11" s="73">
        <v>4102</v>
      </c>
      <c r="T11" s="81" t="s">
        <v>30</v>
      </c>
      <c r="V11" s="9" t="s">
        <v>38</v>
      </c>
      <c r="W11" s="10" t="s">
        <v>39</v>
      </c>
      <c r="X11" s="11"/>
      <c r="Y11" s="5"/>
      <c r="Z11" s="5"/>
      <c r="AA11" s="11"/>
    </row>
    <row r="12" spans="1:27" x14ac:dyDescent="0.25">
      <c r="A12" s="20">
        <v>10</v>
      </c>
      <c r="B12" s="33">
        <v>14</v>
      </c>
      <c r="C12" s="33">
        <v>15</v>
      </c>
      <c r="D12" s="11"/>
      <c r="E12" s="33">
        <v>13</v>
      </c>
      <c r="F12" s="33">
        <v>17</v>
      </c>
      <c r="G12" s="33">
        <v>0.38384095356884301</v>
      </c>
      <c r="H12" s="11">
        <v>0.89996996167203402</v>
      </c>
      <c r="I12" s="22">
        <v>-6.1386633603888199E-5</v>
      </c>
      <c r="J12" s="11">
        <v>-0.99138609212249695</v>
      </c>
      <c r="K12" s="17" t="s">
        <v>30</v>
      </c>
      <c r="L12" s="12"/>
      <c r="M12" s="33">
        <v>6</v>
      </c>
      <c r="N12" s="33">
        <v>21</v>
      </c>
      <c r="O12" s="33">
        <v>0.30196634014614698</v>
      </c>
      <c r="P12" s="11">
        <v>0.92559478150371099</v>
      </c>
      <c r="Q12" s="22">
        <v>-1.9536193121893999E-5</v>
      </c>
      <c r="R12" s="11">
        <v>-0.13073311507528701</v>
      </c>
      <c r="S12" s="73">
        <v>4268</v>
      </c>
      <c r="T12" s="81" t="s">
        <v>30</v>
      </c>
      <c r="V12" s="26" t="s">
        <v>41</v>
      </c>
      <c r="W12" s="10"/>
      <c r="X12" s="11"/>
      <c r="Y12" s="5"/>
      <c r="Z12" s="5"/>
      <c r="AA12" s="11"/>
    </row>
    <row r="13" spans="1:27" x14ac:dyDescent="0.25">
      <c r="A13" s="21">
        <v>11</v>
      </c>
      <c r="B13" s="33">
        <v>27</v>
      </c>
      <c r="C13" s="33">
        <v>11</v>
      </c>
      <c r="D13" s="11"/>
      <c r="E13" s="33">
        <v>26</v>
      </c>
      <c r="F13" s="33">
        <v>10</v>
      </c>
      <c r="G13" s="33">
        <v>0.56428198608336599</v>
      </c>
      <c r="H13" s="11">
        <v>0.83870083339191404</v>
      </c>
      <c r="I13" s="22">
        <v>-4.34842687297987E-5</v>
      </c>
      <c r="J13" s="11">
        <v>-0.975988916396616</v>
      </c>
      <c r="K13" s="17" t="s">
        <v>31</v>
      </c>
      <c r="L13" s="11"/>
      <c r="M13" s="33">
        <v>6</v>
      </c>
      <c r="N13" s="33">
        <v>21</v>
      </c>
      <c r="O13" s="33">
        <v>0.30196634014614698</v>
      </c>
      <c r="P13" s="11">
        <v>0.92559478150371099</v>
      </c>
      <c r="Q13" s="22">
        <v>-1.9536193121893999E-5</v>
      </c>
      <c r="R13" s="11">
        <v>-0.13073311507528701</v>
      </c>
      <c r="S13" s="73">
        <v>4459</v>
      </c>
      <c r="T13" s="81" t="s">
        <v>30</v>
      </c>
      <c r="V13" s="9" t="s">
        <v>42</v>
      </c>
      <c r="W13" s="10" t="s">
        <v>43</v>
      </c>
      <c r="X13" s="11"/>
      <c r="Y13" s="5"/>
      <c r="Z13" s="5"/>
      <c r="AA13" s="11"/>
    </row>
    <row r="14" spans="1:27" x14ac:dyDescent="0.25">
      <c r="A14" s="21">
        <v>12</v>
      </c>
      <c r="B14" s="33">
        <v>11</v>
      </c>
      <c r="C14" s="33">
        <v>20</v>
      </c>
      <c r="D14" s="11"/>
      <c r="E14" s="33">
        <v>9</v>
      </c>
      <c r="F14" s="33">
        <v>19</v>
      </c>
      <c r="G14" s="33">
        <v>0.34139905654241898</v>
      </c>
      <c r="H14" s="11">
        <v>0.91354325109809098</v>
      </c>
      <c r="I14" s="22">
        <v>-1.13143302009178E-4</v>
      </c>
      <c r="J14" s="11">
        <v>-1.5616727553679799</v>
      </c>
      <c r="K14" s="17" t="s">
        <v>31</v>
      </c>
      <c r="L14" s="11"/>
      <c r="M14" s="33">
        <v>6</v>
      </c>
      <c r="N14" s="33">
        <v>21</v>
      </c>
      <c r="O14" s="33">
        <v>0.30196634014614698</v>
      </c>
      <c r="P14" s="11">
        <v>0.92559478150371099</v>
      </c>
      <c r="Q14" s="22">
        <v>-1.9536193121893999E-5</v>
      </c>
      <c r="R14" s="11">
        <v>-0.13073311507528701</v>
      </c>
      <c r="S14" s="73">
        <v>4541</v>
      </c>
      <c r="T14" s="81" t="s">
        <v>30</v>
      </c>
      <c r="V14" s="9" t="s">
        <v>66</v>
      </c>
      <c r="W14" s="10" t="s">
        <v>40</v>
      </c>
      <c r="X14" s="11"/>
      <c r="Y14" s="5"/>
      <c r="Z14" s="5"/>
      <c r="AA14" s="11"/>
    </row>
    <row r="15" spans="1:27" x14ac:dyDescent="0.25">
      <c r="A15" s="21">
        <v>13</v>
      </c>
      <c r="B15" s="33">
        <v>12</v>
      </c>
      <c r="C15" s="33">
        <v>16</v>
      </c>
      <c r="D15" s="11"/>
      <c r="E15" s="33">
        <v>9</v>
      </c>
      <c r="F15" s="33">
        <v>19</v>
      </c>
      <c r="G15" s="33">
        <v>0.34139905654241898</v>
      </c>
      <c r="H15" s="11">
        <v>0.91354325109809098</v>
      </c>
      <c r="I15" s="22">
        <v>-1.13143302009178E-4</v>
      </c>
      <c r="J15" s="11">
        <v>-1.5616727553679799</v>
      </c>
      <c r="K15" s="17" t="s">
        <v>30</v>
      </c>
      <c r="L15" s="11"/>
      <c r="M15" s="33">
        <v>6</v>
      </c>
      <c r="N15" s="33">
        <v>21</v>
      </c>
      <c r="O15" s="33">
        <v>0.30196634014614698</v>
      </c>
      <c r="P15" s="11">
        <v>0.92559478150371099</v>
      </c>
      <c r="Q15" s="22">
        <v>-1.9536193121893999E-5</v>
      </c>
      <c r="R15" s="11">
        <v>-0.13073311507528701</v>
      </c>
      <c r="S15" s="73">
        <v>4614</v>
      </c>
      <c r="T15" s="81" t="s">
        <v>30</v>
      </c>
      <c r="V15" s="26" t="s">
        <v>44</v>
      </c>
      <c r="W15" s="10"/>
      <c r="X15" s="11"/>
      <c r="Y15" s="5"/>
      <c r="Z15" s="5"/>
      <c r="AA15" s="11"/>
    </row>
    <row r="16" spans="1:27" x14ac:dyDescent="0.25">
      <c r="A16" s="21">
        <f>A15+1</f>
        <v>14</v>
      </c>
      <c r="B16" s="33">
        <v>10</v>
      </c>
      <c r="C16" s="33">
        <v>20</v>
      </c>
      <c r="D16" s="11"/>
      <c r="E16" s="33">
        <v>9</v>
      </c>
      <c r="F16" s="33">
        <v>19</v>
      </c>
      <c r="G16" s="33">
        <v>0.34139905654241898</v>
      </c>
      <c r="H16" s="11">
        <v>0.91354325109809098</v>
      </c>
      <c r="I16" s="22">
        <v>-1.13143302009178E-4</v>
      </c>
      <c r="J16" s="11">
        <v>-1.5616727553679799</v>
      </c>
      <c r="K16" s="33" t="s">
        <v>63</v>
      </c>
      <c r="L16" s="11"/>
      <c r="M16" s="33">
        <v>6</v>
      </c>
      <c r="N16" s="33">
        <v>21</v>
      </c>
      <c r="O16" s="33">
        <v>0.30196634014614698</v>
      </c>
      <c r="P16" s="11">
        <v>0.92559478150371099</v>
      </c>
      <c r="Q16" s="22">
        <v>-1.9536193121893999E-5</v>
      </c>
      <c r="R16" s="11">
        <v>-0.13073311507528701</v>
      </c>
      <c r="S16" s="73">
        <v>4647</v>
      </c>
      <c r="T16" s="81" t="s">
        <v>30</v>
      </c>
      <c r="V16" s="9" t="s">
        <v>45</v>
      </c>
      <c r="W16" s="10" t="s">
        <v>46</v>
      </c>
      <c r="X16" s="11"/>
      <c r="Y16" s="5"/>
      <c r="Z16" s="5"/>
      <c r="AA16" s="11"/>
    </row>
    <row r="17" spans="1:27" x14ac:dyDescent="0.25">
      <c r="A17" s="21">
        <f t="shared" ref="A17:A32" si="0">A16+1</f>
        <v>15</v>
      </c>
      <c r="B17" s="33">
        <v>9</v>
      </c>
      <c r="C17" s="33">
        <v>21</v>
      </c>
      <c r="D17" s="11"/>
      <c r="E17" s="33">
        <v>7</v>
      </c>
      <c r="F17" s="33">
        <v>20</v>
      </c>
      <c r="G17" s="33">
        <v>0.32133091007338199</v>
      </c>
      <c r="H17" s="11">
        <v>0.91975330758951901</v>
      </c>
      <c r="I17" s="22">
        <v>-5.9368815445992602E-5</v>
      </c>
      <c r="J17" s="11">
        <v>-1.84625852769933</v>
      </c>
      <c r="K17" s="33" t="s">
        <v>63</v>
      </c>
      <c r="L17" s="11"/>
      <c r="M17" s="33">
        <v>6</v>
      </c>
      <c r="N17" s="33">
        <v>21</v>
      </c>
      <c r="O17" s="33">
        <v>0.30196634014614698</v>
      </c>
      <c r="P17" s="11">
        <v>0.92559478150371099</v>
      </c>
      <c r="Q17" s="22">
        <v>-1.9536193121893999E-5</v>
      </c>
      <c r="R17" s="11">
        <v>-0.13073311507528701</v>
      </c>
      <c r="S17" s="73">
        <v>4690</v>
      </c>
      <c r="T17" s="81" t="s">
        <v>30</v>
      </c>
      <c r="V17" s="9" t="s">
        <v>47</v>
      </c>
      <c r="W17" s="10" t="s">
        <v>35</v>
      </c>
      <c r="X17" s="11"/>
      <c r="Y17" s="5"/>
      <c r="Z17" s="5"/>
      <c r="AA17" s="11"/>
    </row>
    <row r="18" spans="1:27" x14ac:dyDescent="0.25">
      <c r="A18" s="21">
        <f t="shared" si="0"/>
        <v>16</v>
      </c>
      <c r="B18" s="33">
        <v>32</v>
      </c>
      <c r="C18" s="33">
        <v>4</v>
      </c>
      <c r="D18" s="11"/>
      <c r="E18" s="33">
        <v>32</v>
      </c>
      <c r="F18" s="33">
        <v>7</v>
      </c>
      <c r="G18" s="33">
        <v>0.66376547679827802</v>
      </c>
      <c r="H18" s="11">
        <v>0.80461220779609299</v>
      </c>
      <c r="I18" s="22">
        <v>-1.5920572245775599E-4</v>
      </c>
      <c r="J18" s="11">
        <v>-0.100085800613527</v>
      </c>
      <c r="K18" s="17" t="s">
        <v>30</v>
      </c>
      <c r="L18" s="11"/>
      <c r="M18" s="33">
        <v>6</v>
      </c>
      <c r="N18" s="33">
        <v>21</v>
      </c>
      <c r="O18" s="33">
        <v>0.30196634014614698</v>
      </c>
      <c r="P18" s="11">
        <v>0.92559478150371099</v>
      </c>
      <c r="Q18" s="22">
        <v>-1.9536193121893999E-5</v>
      </c>
      <c r="R18" s="11">
        <v>-0.13073311507528701</v>
      </c>
      <c r="S18" s="73">
        <v>5103</v>
      </c>
      <c r="T18" s="81" t="s">
        <v>30</v>
      </c>
      <c r="V18" s="29" t="s">
        <v>67</v>
      </c>
      <c r="W18" s="2"/>
      <c r="X18" s="11"/>
      <c r="Y18" s="5"/>
      <c r="Z18" s="35"/>
      <c r="AA18" s="11"/>
    </row>
    <row r="19" spans="1:27" x14ac:dyDescent="0.25">
      <c r="A19" s="21">
        <f t="shared" si="0"/>
        <v>17</v>
      </c>
      <c r="B19" s="33">
        <v>32</v>
      </c>
      <c r="C19" s="33">
        <v>4</v>
      </c>
      <c r="D19" s="11"/>
      <c r="E19" s="33">
        <v>32</v>
      </c>
      <c r="F19" s="33">
        <v>7</v>
      </c>
      <c r="G19" s="33">
        <v>0.66376547679827802</v>
      </c>
      <c r="H19" s="11">
        <v>0.80461220779609299</v>
      </c>
      <c r="I19" s="22">
        <v>-1.5920572245775599E-4</v>
      </c>
      <c r="J19" s="11">
        <v>-0.100085800613527</v>
      </c>
      <c r="K19" s="33" t="s">
        <v>63</v>
      </c>
      <c r="L19" s="11"/>
      <c r="M19" s="33">
        <v>6</v>
      </c>
      <c r="N19" s="33">
        <v>21</v>
      </c>
      <c r="O19" s="33">
        <v>0.30196634014614698</v>
      </c>
      <c r="P19" s="11">
        <v>0.92559478150371099</v>
      </c>
      <c r="Q19" s="22">
        <v>-1.9536193121893999E-5</v>
      </c>
      <c r="R19" s="11">
        <v>-0.13073311507528701</v>
      </c>
      <c r="S19" s="73">
        <v>5146</v>
      </c>
      <c r="T19" s="81" t="s">
        <v>30</v>
      </c>
      <c r="V19" s="30" t="s">
        <v>68</v>
      </c>
      <c r="W19" s="33" t="s">
        <v>69</v>
      </c>
      <c r="X19" s="11" t="s">
        <v>70</v>
      </c>
      <c r="Y19" s="5"/>
      <c r="Z19" s="35"/>
      <c r="AA19" s="11"/>
    </row>
    <row r="20" spans="1:27" x14ac:dyDescent="0.25">
      <c r="A20" s="21">
        <f t="shared" si="0"/>
        <v>18</v>
      </c>
      <c r="B20" s="33">
        <v>36</v>
      </c>
      <c r="C20" s="33">
        <v>3</v>
      </c>
      <c r="D20" s="11"/>
      <c r="E20" s="33">
        <v>33</v>
      </c>
      <c r="F20" s="33">
        <v>6</v>
      </c>
      <c r="G20" s="33">
        <v>0.70125056468031599</v>
      </c>
      <c r="H20" s="11">
        <v>0.79199449498678898</v>
      </c>
      <c r="I20" s="22">
        <v>-1.3544123843800499E-5</v>
      </c>
      <c r="J20" s="11">
        <v>-1.8059107680014499</v>
      </c>
      <c r="K20" s="33" t="s">
        <v>63</v>
      </c>
      <c r="L20" s="11"/>
      <c r="M20" s="33">
        <v>6</v>
      </c>
      <c r="N20" s="33">
        <v>21</v>
      </c>
      <c r="O20" s="33">
        <v>0.30196634014614698</v>
      </c>
      <c r="P20" s="11">
        <v>0.92559478150371099</v>
      </c>
      <c r="Q20" s="22">
        <v>-1.9536193121893999E-5</v>
      </c>
      <c r="R20" s="11">
        <v>-0.13073311507528701</v>
      </c>
      <c r="S20" s="73">
        <v>5251</v>
      </c>
      <c r="T20" s="81" t="s">
        <v>30</v>
      </c>
      <c r="V20" s="27" t="s">
        <v>71</v>
      </c>
      <c r="W20" s="2"/>
      <c r="X20" s="11"/>
      <c r="Y20" s="5"/>
      <c r="Z20" s="35"/>
      <c r="AA20" s="11"/>
    </row>
    <row r="21" spans="1:27" x14ac:dyDescent="0.25">
      <c r="A21" s="21">
        <f t="shared" si="0"/>
        <v>19</v>
      </c>
      <c r="B21" s="33">
        <v>27</v>
      </c>
      <c r="C21" s="33">
        <v>9</v>
      </c>
      <c r="D21" s="11"/>
      <c r="E21" s="33">
        <v>28</v>
      </c>
      <c r="F21" s="33">
        <v>9</v>
      </c>
      <c r="G21" s="33">
        <v>0.59553058062500497</v>
      </c>
      <c r="H21" s="11">
        <v>0.827930758703319</v>
      </c>
      <c r="I21" s="22">
        <v>-8.4077096822454695E-6</v>
      </c>
      <c r="J21" s="11">
        <v>-0.68501198435983202</v>
      </c>
      <c r="K21" s="33" t="s">
        <v>31</v>
      </c>
      <c r="L21" s="11"/>
      <c r="M21" s="33">
        <v>6</v>
      </c>
      <c r="N21" s="33">
        <v>21</v>
      </c>
      <c r="O21" s="33">
        <v>0.30196634014614698</v>
      </c>
      <c r="P21" s="11">
        <v>0.92559478150371099</v>
      </c>
      <c r="Q21" s="22">
        <v>-1.9536193121893999E-5</v>
      </c>
      <c r="R21" s="11">
        <v>-0.13073311507528701</v>
      </c>
      <c r="S21" s="73">
        <v>5409</v>
      </c>
      <c r="T21" s="81" t="s">
        <v>30</v>
      </c>
      <c r="V21" s="27" t="s">
        <v>72</v>
      </c>
      <c r="W21" s="2"/>
      <c r="X21" s="11"/>
      <c r="Y21" s="5"/>
      <c r="Z21" s="5"/>
      <c r="AA21" s="11"/>
    </row>
    <row r="22" spans="1:27" x14ac:dyDescent="0.25">
      <c r="A22" s="21">
        <f t="shared" si="0"/>
        <v>20</v>
      </c>
      <c r="B22" s="33">
        <v>33</v>
      </c>
      <c r="C22" s="33">
        <v>2</v>
      </c>
      <c r="D22" s="11"/>
      <c r="E22" s="33">
        <v>33</v>
      </c>
      <c r="F22" s="33">
        <v>6</v>
      </c>
      <c r="G22" s="33">
        <v>0.70125056468031599</v>
      </c>
      <c r="H22" s="11">
        <v>0.79199449498678898</v>
      </c>
      <c r="I22" s="22">
        <v>-1.3544123843800499E-5</v>
      </c>
      <c r="J22" s="11">
        <v>-1.8059107680014499</v>
      </c>
      <c r="K22" s="17" t="s">
        <v>30</v>
      </c>
      <c r="L22" s="11"/>
      <c r="M22" s="33">
        <v>6</v>
      </c>
      <c r="N22" s="33">
        <v>21</v>
      </c>
      <c r="O22" s="33">
        <v>0.30196634014614698</v>
      </c>
      <c r="P22" s="11">
        <v>0.92559478150371099</v>
      </c>
      <c r="Q22" s="22">
        <v>-1.9536193121893999E-5</v>
      </c>
      <c r="R22" s="11">
        <v>-0.13073311507528701</v>
      </c>
      <c r="S22" s="73">
        <v>5705</v>
      </c>
      <c r="T22" s="81" t="s">
        <v>30</v>
      </c>
      <c r="V22" s="28" t="s">
        <v>110</v>
      </c>
      <c r="W22" s="3"/>
      <c r="X22" s="11"/>
      <c r="Y22" s="5"/>
      <c r="Z22" s="5"/>
      <c r="AA22" s="11"/>
    </row>
    <row r="23" spans="1:27" x14ac:dyDescent="0.25">
      <c r="A23" s="21">
        <f t="shared" si="0"/>
        <v>21</v>
      </c>
      <c r="B23" s="33">
        <v>4</v>
      </c>
      <c r="C23" s="33">
        <v>17</v>
      </c>
      <c r="D23" s="11"/>
      <c r="E23" s="33">
        <v>4</v>
      </c>
      <c r="F23" s="33">
        <v>22</v>
      </c>
      <c r="G23" s="33">
        <v>0.28354376904263401</v>
      </c>
      <c r="H23" s="11">
        <v>0.93099764053923595</v>
      </c>
      <c r="I23" s="22">
        <v>-3.3614203040599498E-5</v>
      </c>
      <c r="J23" s="11">
        <v>-0.42622795307519801</v>
      </c>
      <c r="K23" s="17" t="s">
        <v>62</v>
      </c>
      <c r="L23" s="11"/>
      <c r="M23" s="33">
        <v>4</v>
      </c>
      <c r="N23" s="33">
        <v>22</v>
      </c>
      <c r="O23" s="33">
        <v>0.28354376904263401</v>
      </c>
      <c r="P23" s="11">
        <v>0.93099764053923595</v>
      </c>
      <c r="Q23" s="22">
        <v>-3.3614203040599498E-5</v>
      </c>
      <c r="R23" s="11">
        <v>-0.42622795307519801</v>
      </c>
      <c r="S23" s="73">
        <v>5966</v>
      </c>
      <c r="T23" s="33" t="s">
        <v>19</v>
      </c>
      <c r="V23" s="11"/>
      <c r="W23" s="11"/>
      <c r="X23" s="11"/>
      <c r="Y23" s="5"/>
      <c r="Z23" s="5"/>
      <c r="AA23" s="11"/>
    </row>
    <row r="24" spans="1:27" x14ac:dyDescent="0.25">
      <c r="A24" s="21">
        <f t="shared" si="0"/>
        <v>22</v>
      </c>
      <c r="B24" s="33">
        <v>19</v>
      </c>
      <c r="C24" s="33">
        <v>17</v>
      </c>
      <c r="D24" s="11"/>
      <c r="E24" s="33">
        <v>19</v>
      </c>
      <c r="F24" s="33">
        <v>14</v>
      </c>
      <c r="G24" s="33">
        <v>0.45420945977087102</v>
      </c>
      <c r="H24" s="11">
        <v>0.87651388829099797</v>
      </c>
      <c r="I24" s="22">
        <v>-3.5511550407818497E-5</v>
      </c>
      <c r="J24" s="11">
        <v>-0.131721832829584</v>
      </c>
      <c r="K24" s="17" t="s">
        <v>30</v>
      </c>
      <c r="L24" s="11"/>
      <c r="M24" s="33">
        <v>4</v>
      </c>
      <c r="N24" s="33">
        <v>22</v>
      </c>
      <c r="O24" s="33">
        <v>0.28354376904263401</v>
      </c>
      <c r="P24" s="11">
        <v>0.93099764053923595</v>
      </c>
      <c r="Q24" s="22">
        <v>-3.3614203040599498E-5</v>
      </c>
      <c r="R24" s="11">
        <v>-0.42622795307519801</v>
      </c>
      <c r="S24" s="73">
        <v>6003</v>
      </c>
      <c r="T24" s="33" t="s">
        <v>32</v>
      </c>
      <c r="V24" s="11"/>
      <c r="W24" s="11"/>
      <c r="X24" s="11"/>
      <c r="Y24" s="5"/>
      <c r="Z24" s="5"/>
      <c r="AA24" s="11"/>
    </row>
    <row r="25" spans="1:27" x14ac:dyDescent="0.25">
      <c r="A25" s="21">
        <f t="shared" si="0"/>
        <v>23</v>
      </c>
      <c r="B25" s="33">
        <v>19</v>
      </c>
      <c r="C25" s="33">
        <v>16</v>
      </c>
      <c r="D25" s="11"/>
      <c r="E25" s="33">
        <v>19</v>
      </c>
      <c r="F25" s="33">
        <v>14</v>
      </c>
      <c r="G25" s="33">
        <v>0.45420945977087102</v>
      </c>
      <c r="H25" s="11">
        <v>0.87651388829099797</v>
      </c>
      <c r="I25" s="22">
        <v>-3.5511550407818497E-5</v>
      </c>
      <c r="J25" s="11">
        <v>-0.131721832829584</v>
      </c>
      <c r="K25" s="17" t="s">
        <v>30</v>
      </c>
      <c r="L25" s="11"/>
      <c r="M25" s="33">
        <v>4</v>
      </c>
      <c r="N25" s="33">
        <v>22</v>
      </c>
      <c r="O25" s="33">
        <v>0.28354376904263401</v>
      </c>
      <c r="P25" s="11">
        <v>0.93099764053923595</v>
      </c>
      <c r="Q25" s="22">
        <v>-3.3614203040599498E-5</v>
      </c>
      <c r="R25" s="11">
        <v>-0.42622795307519801</v>
      </c>
      <c r="S25" s="73">
        <v>6034</v>
      </c>
      <c r="T25" s="33" t="s">
        <v>19</v>
      </c>
      <c r="V25" s="11" t="s">
        <v>48</v>
      </c>
      <c r="W25" s="90"/>
      <c r="X25" s="11"/>
      <c r="Y25" s="32"/>
      <c r="Z25" s="32"/>
      <c r="AA25" s="11"/>
    </row>
    <row r="26" spans="1:27" x14ac:dyDescent="0.25">
      <c r="A26" s="21">
        <f t="shared" si="0"/>
        <v>24</v>
      </c>
      <c r="B26" s="33">
        <v>30</v>
      </c>
      <c r="C26" s="33">
        <v>8</v>
      </c>
      <c r="D26" s="11"/>
      <c r="E26" s="33">
        <v>30</v>
      </c>
      <c r="F26" s="33">
        <v>8</v>
      </c>
      <c r="G26" s="33">
        <v>0.62861592150039203</v>
      </c>
      <c r="H26" s="11">
        <v>0.81657882809215299</v>
      </c>
      <c r="I26" s="22">
        <v>-2.39050768975346E-5</v>
      </c>
      <c r="J26" s="11">
        <v>-0.393076243638944</v>
      </c>
      <c r="K26" s="17" t="s">
        <v>30</v>
      </c>
      <c r="L26" s="11"/>
      <c r="M26" s="33">
        <v>4</v>
      </c>
      <c r="N26" s="33">
        <v>22</v>
      </c>
      <c r="O26" s="33">
        <v>0.28354376904263401</v>
      </c>
      <c r="P26" s="11">
        <v>0.93099764053923595</v>
      </c>
      <c r="Q26" s="22">
        <v>-3.3614203040599498E-5</v>
      </c>
      <c r="R26" s="11">
        <v>-0.42622795307519801</v>
      </c>
      <c r="S26" s="73">
        <v>6198</v>
      </c>
      <c r="T26" s="33" t="s">
        <v>32</v>
      </c>
      <c r="V26" s="11"/>
      <c r="W26" s="11"/>
      <c r="X26" s="11"/>
      <c r="Y26" s="5"/>
      <c r="Z26" s="5"/>
      <c r="AA26" s="11"/>
    </row>
    <row r="27" spans="1:27" x14ac:dyDescent="0.25">
      <c r="A27" s="21">
        <f t="shared" si="0"/>
        <v>25</v>
      </c>
      <c r="B27" s="33">
        <v>19</v>
      </c>
      <c r="C27" s="33">
        <v>11</v>
      </c>
      <c r="D27" s="11"/>
      <c r="E27" s="33">
        <v>19</v>
      </c>
      <c r="F27" s="33">
        <v>14</v>
      </c>
      <c r="G27" s="33">
        <v>0.45420945977087102</v>
      </c>
      <c r="H27" s="11">
        <v>0.87651388829099797</v>
      </c>
      <c r="I27" s="22">
        <v>-3.5511550407818497E-5</v>
      </c>
      <c r="J27" s="11">
        <v>-0.131721832829584</v>
      </c>
      <c r="K27" s="17" t="s">
        <v>30</v>
      </c>
      <c r="L27" s="11"/>
      <c r="M27" s="33">
        <v>4</v>
      </c>
      <c r="N27" s="33">
        <v>22</v>
      </c>
      <c r="O27" s="33">
        <v>0.28354376904263401</v>
      </c>
      <c r="P27" s="11">
        <v>0.93099764053923595</v>
      </c>
      <c r="Q27" s="22">
        <v>-3.3614203040599498E-5</v>
      </c>
      <c r="R27" s="11">
        <v>-0.42622795307519801</v>
      </c>
      <c r="S27" s="73">
        <v>6487</v>
      </c>
      <c r="T27" s="33" t="s">
        <v>19</v>
      </c>
    </row>
    <row r="28" spans="1:27" x14ac:dyDescent="0.25">
      <c r="A28" s="21">
        <f t="shared" si="0"/>
        <v>26</v>
      </c>
      <c r="B28" s="33">
        <v>4</v>
      </c>
      <c r="C28" s="33">
        <v>26</v>
      </c>
      <c r="D28" s="11"/>
      <c r="E28" s="33">
        <v>4</v>
      </c>
      <c r="F28" s="33">
        <v>22</v>
      </c>
      <c r="G28" s="33">
        <v>0.28354376904263401</v>
      </c>
      <c r="H28" s="11">
        <v>0.93099764053923595</v>
      </c>
      <c r="I28" s="22">
        <v>-3.3614203040599498E-5</v>
      </c>
      <c r="J28" s="11">
        <v>-0.42622795307519801</v>
      </c>
      <c r="K28" s="17" t="s">
        <v>62</v>
      </c>
      <c r="L28" s="11"/>
      <c r="M28" s="33">
        <v>4</v>
      </c>
      <c r="N28" s="33">
        <v>22</v>
      </c>
      <c r="O28" s="33">
        <v>0.28354376904263401</v>
      </c>
      <c r="P28" s="11">
        <v>0.93099764053923595</v>
      </c>
      <c r="Q28" s="22">
        <v>-3.3614203040599498E-5</v>
      </c>
      <c r="R28" s="11">
        <v>-0.42622795307519801</v>
      </c>
      <c r="S28" s="73">
        <v>6544</v>
      </c>
      <c r="T28" s="33" t="s">
        <v>32</v>
      </c>
    </row>
    <row r="29" spans="1:27" x14ac:dyDescent="0.25">
      <c r="A29" s="21">
        <f t="shared" si="0"/>
        <v>27</v>
      </c>
      <c r="B29" s="33">
        <v>19</v>
      </c>
      <c r="C29" s="33">
        <v>8</v>
      </c>
      <c r="D29" s="11"/>
      <c r="E29" s="33">
        <v>19</v>
      </c>
      <c r="F29" s="33">
        <v>14</v>
      </c>
      <c r="G29" s="33">
        <v>0.45420945977087102</v>
      </c>
      <c r="H29" s="11">
        <v>0.87651388829099797</v>
      </c>
      <c r="I29" s="22">
        <v>-3.5511550407818497E-5</v>
      </c>
      <c r="J29" s="11">
        <v>-0.131721832829584</v>
      </c>
      <c r="K29" s="17" t="s">
        <v>30</v>
      </c>
      <c r="L29" s="11"/>
      <c r="M29" s="33">
        <v>4</v>
      </c>
      <c r="N29" s="33">
        <v>22</v>
      </c>
      <c r="O29" s="33">
        <v>0.28354376904263401</v>
      </c>
      <c r="P29" s="11">
        <v>0.93099764053923595</v>
      </c>
      <c r="Q29" s="22">
        <v>-3.3614203040599498E-5</v>
      </c>
      <c r="R29" s="11">
        <v>-0.42622795307519801</v>
      </c>
      <c r="S29" s="73">
        <v>6930</v>
      </c>
      <c r="T29" s="33" t="s">
        <v>19</v>
      </c>
    </row>
    <row r="30" spans="1:27" x14ac:dyDescent="0.25">
      <c r="A30" s="21">
        <f t="shared" si="0"/>
        <v>28</v>
      </c>
      <c r="B30" s="33">
        <v>24</v>
      </c>
      <c r="C30" s="33">
        <v>12</v>
      </c>
      <c r="D30" s="11"/>
      <c r="E30" s="33">
        <v>19</v>
      </c>
      <c r="F30" s="33">
        <v>14</v>
      </c>
      <c r="G30" s="33">
        <v>0.45420945977087102</v>
      </c>
      <c r="H30" s="11">
        <v>0.87651388829099797</v>
      </c>
      <c r="I30" s="22">
        <v>-3.5511550407818497E-5</v>
      </c>
      <c r="J30" s="11">
        <v>-0.131721832829584</v>
      </c>
      <c r="K30" s="17" t="s">
        <v>30</v>
      </c>
      <c r="L30" s="11"/>
      <c r="M30" s="33">
        <v>4</v>
      </c>
      <c r="N30" s="33">
        <v>22</v>
      </c>
      <c r="O30" s="33">
        <v>0.28354376904263401</v>
      </c>
      <c r="P30" s="11">
        <v>0.93099764053923595</v>
      </c>
      <c r="Q30" s="22">
        <v>-3.3614203040599498E-5</v>
      </c>
      <c r="R30" s="11">
        <v>-0.42622795307519801</v>
      </c>
      <c r="S30" s="73">
        <v>7099</v>
      </c>
      <c r="T30" s="33" t="s">
        <v>32</v>
      </c>
      <c r="X30" t="s">
        <v>112</v>
      </c>
    </row>
    <row r="31" spans="1:27" x14ac:dyDescent="0.25">
      <c r="A31" s="21">
        <f t="shared" si="0"/>
        <v>29</v>
      </c>
      <c r="B31" s="33">
        <v>9</v>
      </c>
      <c r="C31" s="33">
        <v>24</v>
      </c>
      <c r="D31" s="11"/>
      <c r="E31" s="33">
        <v>7</v>
      </c>
      <c r="F31" s="33">
        <v>20</v>
      </c>
      <c r="G31" s="33">
        <v>0.32133091007338199</v>
      </c>
      <c r="H31" s="11">
        <v>0.91975330758951901</v>
      </c>
      <c r="I31" s="22">
        <v>-5.9368815445992602E-5</v>
      </c>
      <c r="J31" s="11">
        <v>-1.84625852769933</v>
      </c>
      <c r="K31" s="17" t="s">
        <v>31</v>
      </c>
      <c r="L31" s="11"/>
      <c r="M31" s="33">
        <v>4</v>
      </c>
      <c r="N31" s="33">
        <v>22</v>
      </c>
      <c r="O31" s="33">
        <v>0.28354376904263401</v>
      </c>
      <c r="P31" s="11">
        <v>0.93099764053923595</v>
      </c>
      <c r="Q31" s="22">
        <v>-3.3614203040599498E-5</v>
      </c>
      <c r="R31" s="11">
        <v>-0.42622795307519801</v>
      </c>
      <c r="S31" s="73">
        <v>7168</v>
      </c>
      <c r="T31" s="33" t="s">
        <v>32</v>
      </c>
    </row>
    <row r="32" spans="1:27" x14ac:dyDescent="0.25">
      <c r="A32" s="21">
        <f t="shared" si="0"/>
        <v>30</v>
      </c>
      <c r="B32" s="33">
        <v>30</v>
      </c>
      <c r="C32" s="33">
        <v>9</v>
      </c>
      <c r="D32" s="11"/>
      <c r="E32" s="33">
        <v>30</v>
      </c>
      <c r="F32" s="33">
        <v>8</v>
      </c>
      <c r="G32" s="33">
        <v>0.62861592150039203</v>
      </c>
      <c r="H32" s="11">
        <v>0.81657882809215299</v>
      </c>
      <c r="I32" s="22">
        <v>-2.39050768975346E-5</v>
      </c>
      <c r="J32" s="11">
        <v>-0.393076243638944</v>
      </c>
      <c r="K32" s="17" t="s">
        <v>30</v>
      </c>
      <c r="L32" s="11"/>
      <c r="M32" s="33">
        <v>4</v>
      </c>
      <c r="N32" s="33">
        <v>22</v>
      </c>
      <c r="O32" s="33">
        <v>0.28354376904263401</v>
      </c>
      <c r="P32" s="11">
        <v>0.93099764053923595</v>
      </c>
      <c r="Q32" s="22">
        <v>-3.3614203040599498E-5</v>
      </c>
      <c r="R32" s="11">
        <v>-0.42622795307519801</v>
      </c>
      <c r="S32" s="73">
        <v>7191</v>
      </c>
      <c r="T32" s="33" t="s">
        <v>19</v>
      </c>
    </row>
  </sheetData>
  <mergeCells count="3">
    <mergeCell ref="B1:C1"/>
    <mergeCell ref="E1:K1"/>
    <mergeCell ref="M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tabSelected="1" workbookViewId="0">
      <selection activeCell="F29" sqref="F28:F29"/>
    </sheetView>
  </sheetViews>
  <sheetFormatPr defaultRowHeight="16.5" x14ac:dyDescent="0.25"/>
  <cols>
    <col min="1" max="3" width="9" style="102"/>
    <col min="4" max="4" width="14.75" style="102" customWidth="1"/>
    <col min="5" max="5" width="12.5" style="102" customWidth="1"/>
    <col min="6" max="6" width="25.25" style="102" customWidth="1"/>
    <col min="7" max="7" width="20.5" style="102" customWidth="1"/>
    <col min="8" max="8" width="16.5" style="102" customWidth="1"/>
    <col min="9" max="9" width="13.375" style="102" customWidth="1"/>
    <col min="10" max="10" width="32" style="102" customWidth="1"/>
    <col min="11" max="11" width="9" style="102"/>
    <col min="12" max="12" width="10.125" style="102" customWidth="1"/>
    <col min="13" max="15" width="9" style="102"/>
    <col min="16" max="16" width="11.75" style="102" customWidth="1"/>
    <col min="17" max="17" width="63" style="102" customWidth="1"/>
    <col min="18" max="18" width="55.125" style="102" customWidth="1"/>
    <col min="19" max="19" width="20.625" style="102" customWidth="1"/>
    <col min="20" max="16384" width="9" style="102"/>
  </cols>
  <sheetData>
    <row r="1" spans="1:20" x14ac:dyDescent="0.25">
      <c r="A1" s="114"/>
      <c r="B1" s="112" t="s">
        <v>73</v>
      </c>
      <c r="C1" s="112"/>
      <c r="D1" s="113"/>
      <c r="E1" s="103"/>
      <c r="F1" s="103"/>
      <c r="G1" s="103"/>
      <c r="H1" s="103"/>
      <c r="I1" s="103"/>
      <c r="J1" s="80"/>
      <c r="K1" s="104"/>
      <c r="L1" s="103"/>
      <c r="M1" s="105"/>
      <c r="N1" s="105"/>
    </row>
    <row r="2" spans="1:20" ht="49.5" x14ac:dyDescent="0.25">
      <c r="A2" s="104" t="s">
        <v>23</v>
      </c>
      <c r="B2" s="103" t="s">
        <v>24</v>
      </c>
      <c r="C2" s="103" t="s">
        <v>25</v>
      </c>
      <c r="D2" s="104" t="s">
        <v>26</v>
      </c>
      <c r="E2" s="85" t="s">
        <v>74</v>
      </c>
      <c r="F2" s="85" t="s">
        <v>111</v>
      </c>
      <c r="G2" s="85" t="s">
        <v>75</v>
      </c>
      <c r="H2" s="85" t="s">
        <v>113</v>
      </c>
      <c r="I2" s="82" t="s">
        <v>76</v>
      </c>
      <c r="J2" s="80" t="s">
        <v>77</v>
      </c>
      <c r="K2" s="95" t="s">
        <v>29</v>
      </c>
      <c r="L2" s="108" t="s">
        <v>78</v>
      </c>
      <c r="M2" s="83"/>
      <c r="N2" s="105"/>
    </row>
    <row r="3" spans="1:20" x14ac:dyDescent="0.25">
      <c r="A3" s="82">
        <v>1</v>
      </c>
      <c r="B3" s="102">
        <v>32</v>
      </c>
      <c r="C3" s="102">
        <v>7</v>
      </c>
      <c r="D3" s="82">
        <v>0.66078099665400003</v>
      </c>
      <c r="E3" s="102">
        <v>0.80562366890980996</v>
      </c>
      <c r="F3" s="88">
        <v>-7.7449050185000007E-2</v>
      </c>
      <c r="G3" s="102">
        <v>-4.1794797924978901E-2</v>
      </c>
      <c r="H3" s="102">
        <v>1.90138815883956</v>
      </c>
      <c r="I3" s="86">
        <v>10738000</v>
      </c>
      <c r="J3" s="93">
        <v>2.5555184842616501</v>
      </c>
      <c r="K3" s="97" t="s">
        <v>1</v>
      </c>
      <c r="L3" s="94">
        <v>54000</v>
      </c>
      <c r="N3" s="105"/>
      <c r="Q3" s="71" t="s">
        <v>79</v>
      </c>
    </row>
    <row r="4" spans="1:20" x14ac:dyDescent="0.25">
      <c r="A4" s="82">
        <v>2</v>
      </c>
      <c r="B4" s="102">
        <v>15</v>
      </c>
      <c r="C4" s="102">
        <v>16</v>
      </c>
      <c r="D4" s="82">
        <v>0.40824100000000002</v>
      </c>
      <c r="E4" s="102">
        <v>0.89194699183848003</v>
      </c>
      <c r="F4" s="88">
        <v>-0.100557520552</v>
      </c>
      <c r="G4" s="102">
        <v>-0.76474771875022896</v>
      </c>
      <c r="H4" s="102">
        <v>3.3557329178349899</v>
      </c>
      <c r="I4" s="87">
        <v>14212000</v>
      </c>
      <c r="J4" s="100">
        <v>-1.14535799894166</v>
      </c>
      <c r="K4" s="115" t="s">
        <v>96</v>
      </c>
      <c r="L4" s="94">
        <v>54000</v>
      </c>
      <c r="N4" s="105"/>
      <c r="Q4" s="72" t="s">
        <v>80</v>
      </c>
      <c r="R4" s="75">
        <v>100</v>
      </c>
    </row>
    <row r="5" spans="1:20" x14ac:dyDescent="0.25">
      <c r="A5" s="82">
        <v>3</v>
      </c>
      <c r="B5" s="102">
        <v>15</v>
      </c>
      <c r="C5" s="102">
        <v>16</v>
      </c>
      <c r="D5" s="82">
        <v>0.40824100000000002</v>
      </c>
      <c r="E5" s="102">
        <v>0.89194699183848003</v>
      </c>
      <c r="F5" s="88">
        <v>-0.100557520552</v>
      </c>
      <c r="G5" s="102">
        <v>-0.76474771875022896</v>
      </c>
      <c r="H5" s="102">
        <v>3.3557329178349899</v>
      </c>
      <c r="I5" s="87">
        <v>20204200</v>
      </c>
      <c r="J5" s="100">
        <v>-1.14535799894166</v>
      </c>
      <c r="K5" s="115" t="s">
        <v>96</v>
      </c>
      <c r="L5" s="94">
        <v>54000</v>
      </c>
      <c r="N5" s="105"/>
      <c r="Q5" s="74" t="s">
        <v>81</v>
      </c>
      <c r="R5" s="76">
        <v>50000000</v>
      </c>
    </row>
    <row r="6" spans="1:20" x14ac:dyDescent="0.25">
      <c r="A6" s="82">
        <v>4</v>
      </c>
      <c r="B6" s="102">
        <v>15</v>
      </c>
      <c r="C6" s="102">
        <v>16</v>
      </c>
      <c r="D6" s="82">
        <v>0.40776600000000002</v>
      </c>
      <c r="F6" s="88">
        <v>-1.0028509580000001E-3</v>
      </c>
      <c r="G6" s="102">
        <v>0.77525063747369505</v>
      </c>
      <c r="H6" s="102">
        <v>0.77525063747369505</v>
      </c>
      <c r="I6" s="87">
        <v>33646600</v>
      </c>
      <c r="J6" s="102">
        <v>-0.750017674483061</v>
      </c>
      <c r="K6" s="115" t="s">
        <v>96</v>
      </c>
      <c r="L6" s="94">
        <v>486000</v>
      </c>
      <c r="N6" s="105"/>
      <c r="Q6" s="74" t="s">
        <v>82</v>
      </c>
      <c r="R6" s="79" t="s">
        <v>99</v>
      </c>
    </row>
    <row r="7" spans="1:20" x14ac:dyDescent="0.25">
      <c r="A7" s="82">
        <v>5</v>
      </c>
      <c r="B7" s="102">
        <v>11</v>
      </c>
      <c r="C7" s="102">
        <v>18</v>
      </c>
      <c r="D7" s="82">
        <v>0.363981</v>
      </c>
      <c r="E7" s="102">
        <v>0.90638859770684999</v>
      </c>
      <c r="F7" s="88">
        <v>-5.9892349160000002E-3</v>
      </c>
      <c r="G7" s="102">
        <v>-1.3360975027651401</v>
      </c>
      <c r="H7" s="102">
        <v>1.06919987516061</v>
      </c>
      <c r="I7" s="87">
        <v>48837400</v>
      </c>
      <c r="J7" s="102">
        <v>-1.0423920797409101</v>
      </c>
      <c r="K7" s="115" t="s">
        <v>96</v>
      </c>
      <c r="L7" s="94">
        <v>486000</v>
      </c>
      <c r="N7" s="105"/>
      <c r="Q7" s="74" t="s">
        <v>83</v>
      </c>
      <c r="R7" s="76">
        <v>1000</v>
      </c>
    </row>
    <row r="8" spans="1:20" x14ac:dyDescent="0.25">
      <c r="A8" s="82"/>
      <c r="D8" s="82"/>
      <c r="F8" s="88"/>
      <c r="J8" s="96"/>
      <c r="K8" s="82"/>
      <c r="L8" s="94"/>
      <c r="N8" s="105"/>
      <c r="Q8" s="74" t="s">
        <v>84</v>
      </c>
      <c r="R8" s="79" t="s">
        <v>100</v>
      </c>
    </row>
    <row r="9" spans="1:20" x14ac:dyDescent="0.25">
      <c r="F9" s="88"/>
      <c r="I9" s="94"/>
      <c r="J9" s="105"/>
      <c r="K9" s="105"/>
      <c r="L9" s="94"/>
      <c r="N9" s="105"/>
      <c r="Q9" s="74" t="s">
        <v>85</v>
      </c>
      <c r="R9" s="79" t="s">
        <v>86</v>
      </c>
    </row>
    <row r="10" spans="1:20" x14ac:dyDescent="0.25">
      <c r="F10" s="88"/>
      <c r="I10" s="94"/>
      <c r="J10" s="105"/>
      <c r="K10" s="105"/>
      <c r="L10" s="94"/>
      <c r="N10" s="105"/>
      <c r="Q10" s="74" t="s">
        <v>87</v>
      </c>
      <c r="R10" s="79" t="s">
        <v>88</v>
      </c>
    </row>
    <row r="11" spans="1:20" x14ac:dyDescent="0.25">
      <c r="I11" s="94"/>
      <c r="J11" s="105"/>
      <c r="K11" s="105"/>
      <c r="L11" s="105"/>
      <c r="M11" s="105"/>
      <c r="N11" s="105"/>
      <c r="Q11" s="74" t="s">
        <v>89</v>
      </c>
      <c r="R11" s="76">
        <v>0.4</v>
      </c>
    </row>
    <row r="12" spans="1:20" x14ac:dyDescent="0.25"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Q12" s="74"/>
      <c r="R12" s="76"/>
    </row>
    <row r="13" spans="1:20" x14ac:dyDescent="0.25"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Q13" s="91" t="s">
        <v>101</v>
      </c>
      <c r="R13" s="76"/>
    </row>
    <row r="14" spans="1:20" x14ac:dyDescent="0.25"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Q14" s="74" t="s">
        <v>102</v>
      </c>
      <c r="R14" s="76" t="s">
        <v>103</v>
      </c>
      <c r="S14" s="105"/>
      <c r="T14" s="105"/>
    </row>
    <row r="15" spans="1:20" x14ac:dyDescent="0.25"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Q15" s="74" t="s">
        <v>20</v>
      </c>
      <c r="R15" s="76" t="s">
        <v>104</v>
      </c>
    </row>
    <row r="16" spans="1:20" x14ac:dyDescent="0.25"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Q16" s="74"/>
      <c r="R16" s="76"/>
    </row>
    <row r="17" spans="1:20" x14ac:dyDescent="0.25">
      <c r="A17" s="105"/>
      <c r="B17" s="111"/>
      <c r="C17" s="111"/>
      <c r="D17" s="105"/>
      <c r="E17" s="111"/>
      <c r="F17" s="111"/>
      <c r="G17" s="111"/>
      <c r="H17" s="105"/>
      <c r="I17" s="105"/>
      <c r="J17" s="105"/>
      <c r="K17" s="111"/>
      <c r="L17" s="111"/>
      <c r="M17" s="105"/>
      <c r="N17" s="105"/>
      <c r="Q17" s="92" t="s">
        <v>105</v>
      </c>
      <c r="R17" s="76" t="s">
        <v>106</v>
      </c>
      <c r="S17" s="74"/>
      <c r="T17" s="105"/>
    </row>
    <row r="18" spans="1:20" x14ac:dyDescent="0.25">
      <c r="A18" s="104"/>
      <c r="B18" s="112" t="s">
        <v>90</v>
      </c>
      <c r="C18" s="112"/>
      <c r="D18" s="113"/>
      <c r="E18" s="103"/>
      <c r="F18" s="103"/>
      <c r="G18" s="103"/>
      <c r="H18" s="103"/>
      <c r="I18" s="104"/>
      <c r="J18" s="98"/>
      <c r="K18" s="104"/>
      <c r="L18" s="103"/>
      <c r="M18" s="105"/>
      <c r="N18" s="105"/>
      <c r="Q18" s="74"/>
      <c r="R18" s="76"/>
      <c r="S18" s="102" t="s">
        <v>91</v>
      </c>
      <c r="T18" s="102" t="s">
        <v>49</v>
      </c>
    </row>
    <row r="19" spans="1:20" ht="49.5" x14ac:dyDescent="0.25">
      <c r="A19" s="104" t="s">
        <v>23</v>
      </c>
      <c r="B19" s="103" t="s">
        <v>24</v>
      </c>
      <c r="C19" s="103" t="s">
        <v>25</v>
      </c>
      <c r="D19" s="104" t="s">
        <v>26</v>
      </c>
      <c r="E19" s="85" t="s">
        <v>74</v>
      </c>
      <c r="F19" s="85" t="s">
        <v>92</v>
      </c>
      <c r="G19" s="85" t="s">
        <v>93</v>
      </c>
      <c r="H19" s="85" t="s">
        <v>114</v>
      </c>
      <c r="I19" s="89" t="s">
        <v>76</v>
      </c>
      <c r="J19" s="98" t="s">
        <v>77</v>
      </c>
      <c r="K19" s="95" t="s">
        <v>29</v>
      </c>
      <c r="L19" s="107"/>
      <c r="M19" s="105"/>
      <c r="N19" s="105"/>
      <c r="Q19" s="91" t="s">
        <v>107</v>
      </c>
      <c r="R19" s="76"/>
    </row>
    <row r="20" spans="1:20" x14ac:dyDescent="0.25">
      <c r="A20" s="82">
        <v>1</v>
      </c>
      <c r="B20" s="102">
        <v>32</v>
      </c>
      <c r="C20" s="102">
        <v>7</v>
      </c>
      <c r="D20" s="82">
        <v>0.66078099665400003</v>
      </c>
      <c r="E20" s="102">
        <v>0.80562366890980996</v>
      </c>
      <c r="F20" s="88">
        <v>-7.7449050185000007E-2</v>
      </c>
      <c r="G20" s="102">
        <v>-4.1794797924978901E-2</v>
      </c>
      <c r="H20" s="102">
        <v>1.90138815883956</v>
      </c>
      <c r="I20" s="86">
        <v>10738000</v>
      </c>
      <c r="J20" s="99">
        <v>2.5555184842616501</v>
      </c>
      <c r="K20" s="97" t="s">
        <v>1</v>
      </c>
      <c r="L20" s="105"/>
      <c r="M20" s="84"/>
      <c r="N20" s="84"/>
      <c r="O20" s="105"/>
      <c r="Q20" s="74" t="s">
        <v>36</v>
      </c>
      <c r="R20" s="76" t="s">
        <v>103</v>
      </c>
    </row>
    <row r="21" spans="1:20" x14ac:dyDescent="0.25">
      <c r="A21" s="82">
        <v>2</v>
      </c>
      <c r="B21" s="102">
        <v>15</v>
      </c>
      <c r="C21" s="102">
        <v>16</v>
      </c>
      <c r="D21" s="82">
        <v>0.40824100000000002</v>
      </c>
      <c r="E21" s="102">
        <v>0.89194699183848003</v>
      </c>
      <c r="F21" s="88">
        <v>-0.100557520552</v>
      </c>
      <c r="G21" s="102">
        <v>-0.76474771875022896</v>
      </c>
      <c r="H21" s="102">
        <v>3.3557329178349899</v>
      </c>
      <c r="I21" s="87">
        <v>14212000</v>
      </c>
      <c r="J21" s="100">
        <v>-1.14535799894166</v>
      </c>
      <c r="K21" s="115" t="s">
        <v>96</v>
      </c>
      <c r="L21" s="105"/>
      <c r="M21" s="105"/>
      <c r="N21" s="105"/>
      <c r="O21" s="105"/>
      <c r="Q21" s="74"/>
      <c r="R21" s="76"/>
    </row>
    <row r="22" spans="1:20" x14ac:dyDescent="0.25">
      <c r="A22" s="82">
        <v>3</v>
      </c>
      <c r="B22" s="102">
        <v>26</v>
      </c>
      <c r="C22" s="102">
        <v>10</v>
      </c>
      <c r="D22" s="82">
        <v>0.56483901793199998</v>
      </c>
      <c r="E22" s="102">
        <v>0.83850861683420896</v>
      </c>
      <c r="F22" s="88">
        <v>-5.7682773876000001E-2</v>
      </c>
      <c r="G22" s="102">
        <v>-0.98898369834058997</v>
      </c>
      <c r="H22" s="102">
        <v>2.70631488792653</v>
      </c>
      <c r="I22" s="87">
        <v>20204200</v>
      </c>
      <c r="J22" s="100">
        <v>-0.38232826541515402</v>
      </c>
      <c r="K22" s="115" t="s">
        <v>96</v>
      </c>
      <c r="L22" s="105"/>
      <c r="M22" s="105"/>
      <c r="N22" s="105"/>
      <c r="Q22" s="91" t="s">
        <v>108</v>
      </c>
      <c r="R22" s="76"/>
    </row>
    <row r="23" spans="1:20" x14ac:dyDescent="0.25">
      <c r="A23" s="82">
        <v>4</v>
      </c>
      <c r="B23" s="102">
        <v>44</v>
      </c>
      <c r="C23" s="102">
        <v>0</v>
      </c>
      <c r="D23" s="82">
        <v>1</v>
      </c>
      <c r="E23" s="102">
        <v>0.7</v>
      </c>
      <c r="F23" s="88">
        <v>-15</v>
      </c>
      <c r="G23" s="102">
        <v>-2</v>
      </c>
      <c r="H23" s="102">
        <v>0</v>
      </c>
      <c r="I23" s="87">
        <v>33646600</v>
      </c>
      <c r="J23" s="101">
        <v>-15.000000000000799</v>
      </c>
      <c r="K23" s="115" t="s">
        <v>96</v>
      </c>
      <c r="L23" s="105"/>
      <c r="M23" s="105"/>
      <c r="N23" s="105"/>
      <c r="Q23" s="74" t="s">
        <v>109</v>
      </c>
      <c r="R23" s="76">
        <v>200</v>
      </c>
    </row>
    <row r="24" spans="1:20" x14ac:dyDescent="0.25">
      <c r="A24" s="82">
        <v>5</v>
      </c>
      <c r="B24" s="102">
        <v>11</v>
      </c>
      <c r="C24" s="102">
        <v>18</v>
      </c>
      <c r="D24" s="82">
        <v>0.363981</v>
      </c>
      <c r="E24" s="102">
        <v>0.90638859770684999</v>
      </c>
      <c r="F24" s="88">
        <v>-5.9892349160000002E-3</v>
      </c>
      <c r="G24" s="102">
        <v>-1.3360975027651401</v>
      </c>
      <c r="H24" s="102">
        <v>1.06919987516061</v>
      </c>
      <c r="I24" s="87">
        <v>48837400</v>
      </c>
      <c r="J24" s="101">
        <v>-1.0423920797409101</v>
      </c>
      <c r="K24" s="115" t="s">
        <v>96</v>
      </c>
      <c r="L24" s="105"/>
      <c r="M24" s="105"/>
      <c r="N24" s="105"/>
      <c r="Q24" s="77"/>
      <c r="R24" s="78"/>
    </row>
    <row r="25" spans="1:20" x14ac:dyDescent="0.25">
      <c r="A25" s="82"/>
      <c r="D25" s="82"/>
      <c r="F25" s="88"/>
      <c r="I25" s="87"/>
      <c r="J25" s="99"/>
      <c r="K25" s="105"/>
      <c r="L25" s="105"/>
      <c r="M25" s="105"/>
      <c r="N25" s="105"/>
      <c r="Q25" s="105"/>
      <c r="R25" s="105"/>
    </row>
    <row r="26" spans="1:20" x14ac:dyDescent="0.25">
      <c r="F26" s="88"/>
      <c r="I26" s="94"/>
      <c r="J26" s="106"/>
      <c r="K26" s="105"/>
      <c r="L26" s="105"/>
      <c r="M26" s="105"/>
      <c r="N26" s="105"/>
      <c r="Q26" s="102" t="s">
        <v>97</v>
      </c>
    </row>
    <row r="27" spans="1:20" x14ac:dyDescent="0.25">
      <c r="F27" s="88"/>
      <c r="I27" s="94"/>
      <c r="J27" s="106"/>
      <c r="K27" s="105"/>
      <c r="L27" s="105"/>
      <c r="M27" s="105"/>
      <c r="N27" s="105"/>
      <c r="Q27" s="102" t="s">
        <v>98</v>
      </c>
    </row>
    <row r="28" spans="1:20" x14ac:dyDescent="0.25">
      <c r="I28" s="94"/>
      <c r="J28" s="105"/>
      <c r="K28" s="105"/>
      <c r="L28" s="105"/>
      <c r="M28" s="105"/>
      <c r="N28" s="105"/>
      <c r="Q28" s="102" t="s">
        <v>95</v>
      </c>
    </row>
    <row r="29" spans="1:20" x14ac:dyDescent="0.25">
      <c r="B29" s="105"/>
      <c r="C29" s="105"/>
      <c r="D29" s="105"/>
      <c r="E29" s="105"/>
      <c r="F29" s="105"/>
      <c r="G29" s="105"/>
      <c r="H29" s="105"/>
      <c r="I29" s="105"/>
      <c r="J29" s="106"/>
      <c r="K29" s="105"/>
      <c r="L29" s="105"/>
      <c r="M29" s="105"/>
      <c r="N29" s="105"/>
    </row>
    <row r="30" spans="1:20" x14ac:dyDescent="0.25">
      <c r="A30" s="103" t="s">
        <v>23</v>
      </c>
      <c r="B30" s="112" t="s">
        <v>94</v>
      </c>
      <c r="C30" s="112"/>
      <c r="D30" s="105"/>
      <c r="E30" s="105"/>
      <c r="F30" s="105"/>
      <c r="G30" s="105"/>
      <c r="H30" s="105"/>
      <c r="I30" s="105"/>
      <c r="J30" s="106"/>
      <c r="K30" s="105"/>
      <c r="L30" s="105"/>
      <c r="M30" s="105"/>
      <c r="N30" s="105"/>
    </row>
    <row r="31" spans="1:20" x14ac:dyDescent="0.25">
      <c r="A31" s="102">
        <v>1</v>
      </c>
      <c r="B31" s="105">
        <v>35</v>
      </c>
      <c r="C31" s="105">
        <v>4</v>
      </c>
      <c r="D31" s="105"/>
      <c r="E31" s="105"/>
      <c r="F31" s="105"/>
      <c r="G31" s="105"/>
      <c r="H31" s="105"/>
      <c r="I31" s="105"/>
      <c r="J31" s="93"/>
      <c r="K31" s="105"/>
      <c r="L31" s="105"/>
      <c r="M31" s="83"/>
      <c r="N31" s="105"/>
    </row>
    <row r="32" spans="1:20" x14ac:dyDescent="0.25">
      <c r="A32" s="102">
        <v>2</v>
      </c>
      <c r="B32" s="105">
        <v>16</v>
      </c>
      <c r="C32" s="105">
        <v>15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93"/>
    </row>
    <row r="33" spans="1:15" x14ac:dyDescent="0.25">
      <c r="A33" s="102">
        <v>3</v>
      </c>
      <c r="B33" s="105">
        <v>27</v>
      </c>
      <c r="C33" s="105">
        <v>10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</row>
    <row r="34" spans="1:15" x14ac:dyDescent="0.25">
      <c r="A34" s="102">
        <v>4</v>
      </c>
      <c r="B34" s="105">
        <v>44</v>
      </c>
      <c r="C34" s="105">
        <v>0</v>
      </c>
      <c r="E34" s="105"/>
      <c r="F34" s="105"/>
      <c r="G34" s="105"/>
      <c r="H34" s="105"/>
      <c r="J34" s="105"/>
      <c r="K34" s="105"/>
      <c r="L34" s="105"/>
      <c r="M34" s="105"/>
      <c r="N34" s="105"/>
      <c r="O34" s="105"/>
    </row>
    <row r="35" spans="1:15" x14ac:dyDescent="0.25">
      <c r="A35" s="102">
        <v>5</v>
      </c>
      <c r="B35" s="83">
        <v>12</v>
      </c>
      <c r="C35" s="83">
        <v>18</v>
      </c>
      <c r="E35" s="105"/>
      <c r="F35" s="105"/>
      <c r="G35" s="105"/>
      <c r="H35" s="105"/>
      <c r="J35" s="105"/>
      <c r="K35" s="105"/>
      <c r="L35" s="105"/>
      <c r="M35" s="105"/>
      <c r="N35" s="105"/>
      <c r="O35" s="105"/>
    </row>
    <row r="36" spans="1:15" x14ac:dyDescent="0.25">
      <c r="D36" s="105"/>
      <c r="E36" s="105"/>
      <c r="F36" s="105"/>
      <c r="G36" s="105"/>
      <c r="H36" s="105"/>
      <c r="J36" s="105"/>
      <c r="K36" s="105"/>
      <c r="L36" s="105"/>
      <c r="M36" s="105"/>
      <c r="N36" s="105"/>
      <c r="O36" s="105"/>
    </row>
    <row r="37" spans="1:15" x14ac:dyDescent="0.25"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</row>
    <row r="38" spans="1:15" x14ac:dyDescent="0.25">
      <c r="D38" s="105"/>
      <c r="E38" s="105"/>
      <c r="F38" s="105"/>
      <c r="G38" s="105"/>
      <c r="H38" s="105"/>
      <c r="I38" s="105"/>
      <c r="J38" s="105"/>
      <c r="K38" s="105"/>
      <c r="L38" s="105"/>
      <c r="M38" s="84"/>
      <c r="N38" s="105"/>
      <c r="O38" s="105"/>
    </row>
    <row r="39" spans="1:15" x14ac:dyDescent="0.25"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</row>
    <row r="40" spans="1:15" x14ac:dyDescent="0.25"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</row>
    <row r="41" spans="1:15" x14ac:dyDescent="0.25"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</row>
    <row r="42" spans="1:15" x14ac:dyDescent="0.25">
      <c r="D42" s="105"/>
      <c r="E42" s="105"/>
      <c r="F42" s="105"/>
      <c r="G42" s="105"/>
      <c r="H42" s="105"/>
      <c r="I42" s="83"/>
      <c r="J42" s="105"/>
      <c r="K42" s="105"/>
      <c r="L42" s="105"/>
      <c r="M42" s="83"/>
      <c r="N42" s="105"/>
      <c r="O42" s="105"/>
    </row>
    <row r="43" spans="1:15" x14ac:dyDescent="0.25"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</row>
    <row r="44" spans="1:15" x14ac:dyDescent="0.25"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</row>
    <row r="45" spans="1:15" x14ac:dyDescent="0.2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</row>
    <row r="46" spans="1:15" x14ac:dyDescent="0.25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</row>
    <row r="47" spans="1:15" x14ac:dyDescent="0.25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</row>
    <row r="48" spans="1:15" x14ac:dyDescent="0.25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 x14ac:dyDescent="0.2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 x14ac:dyDescent="0.2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 x14ac:dyDescent="0.25">
      <c r="D51" s="105"/>
      <c r="E51" s="105"/>
      <c r="F51" s="105"/>
      <c r="G51" s="105"/>
      <c r="H51" s="105"/>
      <c r="I51" s="105"/>
      <c r="J51" s="105"/>
      <c r="K51" s="105"/>
      <c r="L51" s="105"/>
      <c r="M51" s="84"/>
      <c r="N51" s="105"/>
      <c r="O51" s="105"/>
    </row>
    <row r="52" spans="1:15" x14ac:dyDescent="0.25"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 x14ac:dyDescent="0.25"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 x14ac:dyDescent="0.25"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 x14ac:dyDescent="0.25">
      <c r="D55" s="105"/>
      <c r="E55" s="111"/>
      <c r="F55" s="111"/>
      <c r="G55" s="111"/>
      <c r="H55" s="105"/>
      <c r="I55" s="105"/>
      <c r="J55" s="105"/>
      <c r="K55" s="111"/>
      <c r="L55" s="111"/>
      <c r="M55" s="105"/>
      <c r="N55" s="105"/>
      <c r="O55" s="105"/>
    </row>
    <row r="56" spans="1:15" x14ac:dyDescent="0.25">
      <c r="B56" s="105"/>
      <c r="C56" s="105"/>
      <c r="D56" s="105"/>
      <c r="E56" s="105"/>
      <c r="F56" s="105"/>
      <c r="G56" s="105"/>
      <c r="H56" s="105"/>
      <c r="I56" s="83"/>
      <c r="J56" s="105"/>
      <c r="K56" s="105"/>
      <c r="L56" s="105"/>
      <c r="M56" s="83"/>
      <c r="N56" s="105"/>
      <c r="O56" s="105"/>
    </row>
    <row r="57" spans="1:15" x14ac:dyDescent="0.25"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</row>
    <row r="58" spans="1:15" x14ac:dyDescent="0.25"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</row>
    <row r="59" spans="1:15" x14ac:dyDescent="0.25"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</row>
    <row r="60" spans="1:15" x14ac:dyDescent="0.25"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</row>
    <row r="61" spans="1:15" x14ac:dyDescent="0.25"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</row>
    <row r="62" spans="1:15" x14ac:dyDescent="0.25"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</row>
    <row r="63" spans="1:15" x14ac:dyDescent="0.25"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</row>
    <row r="64" spans="1:15" x14ac:dyDescent="0.25"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84"/>
      <c r="N64" s="105"/>
      <c r="O64" s="105"/>
    </row>
    <row r="65" spans="1:15" x14ac:dyDescent="0.25"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</row>
    <row r="66" spans="1:15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</row>
    <row r="67" spans="1:15" x14ac:dyDescent="0.25">
      <c r="A67" s="8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</row>
    <row r="68" spans="1:15" x14ac:dyDescent="0.25">
      <c r="A68" s="105"/>
      <c r="B68" s="111"/>
      <c r="C68" s="111"/>
      <c r="D68" s="105"/>
      <c r="E68" s="111"/>
      <c r="F68" s="111"/>
      <c r="G68" s="111"/>
      <c r="H68" s="105"/>
      <c r="I68" s="105"/>
      <c r="J68" s="105"/>
      <c r="K68" s="111"/>
      <c r="L68" s="111"/>
      <c r="M68" s="105"/>
      <c r="N68" s="105"/>
      <c r="O68" s="105"/>
    </row>
    <row r="69" spans="1:15" x14ac:dyDescent="0.25">
      <c r="A69" s="105"/>
      <c r="B69" s="105"/>
      <c r="C69" s="105"/>
      <c r="D69" s="105"/>
      <c r="E69" s="105"/>
      <c r="F69" s="105"/>
      <c r="G69" s="105"/>
      <c r="H69" s="105"/>
      <c r="I69" s="83"/>
      <c r="J69" s="105"/>
      <c r="K69" s="105"/>
      <c r="L69" s="105"/>
      <c r="M69" s="83"/>
      <c r="N69" s="105"/>
      <c r="O69" s="105"/>
    </row>
    <row r="70" spans="1:15" x14ac:dyDescent="0.25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</row>
    <row r="71" spans="1:15" x14ac:dyDescent="0.25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</row>
    <row r="72" spans="1:15" x14ac:dyDescent="0.25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</row>
    <row r="73" spans="1:15" x14ac:dyDescent="0.25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</row>
    <row r="74" spans="1:15" x14ac:dyDescent="0.25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</row>
    <row r="75" spans="1:15" x14ac:dyDescent="0.25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</row>
    <row r="76" spans="1:15" x14ac:dyDescent="0.25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</row>
    <row r="77" spans="1:15" x14ac:dyDescent="0.25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84"/>
      <c r="N77" s="105"/>
      <c r="O77" s="105"/>
    </row>
    <row r="78" spans="1:15" x14ac:dyDescent="0.25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</row>
    <row r="79" spans="1:15" x14ac:dyDescent="0.25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</row>
    <row r="80" spans="1:15" x14ac:dyDescent="0.25">
      <c r="A80" s="84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</row>
    <row r="81" spans="1:15" x14ac:dyDescent="0.25">
      <c r="A81" s="105"/>
      <c r="B81" s="111"/>
      <c r="C81" s="111"/>
      <c r="D81" s="105"/>
      <c r="E81" s="111"/>
      <c r="F81" s="111"/>
      <c r="G81" s="111"/>
      <c r="H81" s="105"/>
      <c r="I81" s="105"/>
      <c r="J81" s="105"/>
      <c r="K81" s="111"/>
      <c r="L81" s="111"/>
      <c r="M81" s="105"/>
      <c r="N81" s="105"/>
      <c r="O81" s="105"/>
    </row>
    <row r="82" spans="1:15" x14ac:dyDescent="0.25">
      <c r="A82" s="105"/>
      <c r="B82" s="105"/>
      <c r="C82" s="105"/>
      <c r="D82" s="105"/>
      <c r="E82" s="105"/>
      <c r="F82" s="105"/>
      <c r="G82" s="105"/>
      <c r="H82" s="105"/>
      <c r="I82" s="83"/>
      <c r="J82" s="105"/>
      <c r="K82" s="105"/>
      <c r="L82" s="105"/>
      <c r="M82" s="83"/>
      <c r="N82" s="105"/>
      <c r="O82" s="105"/>
    </row>
    <row r="83" spans="1:15" x14ac:dyDescent="0.25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</row>
    <row r="84" spans="1:15" x14ac:dyDescent="0.25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</row>
    <row r="85" spans="1:15" x14ac:dyDescent="0.25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</row>
    <row r="86" spans="1:15" x14ac:dyDescent="0.2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</row>
    <row r="87" spans="1:15" x14ac:dyDescent="0.2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</row>
    <row r="88" spans="1:15" x14ac:dyDescent="0.25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</row>
    <row r="89" spans="1:15" x14ac:dyDescent="0.2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84"/>
      <c r="N89" s="105"/>
      <c r="O89" s="105"/>
    </row>
    <row r="90" spans="1:15" x14ac:dyDescent="0.25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</row>
    <row r="91" spans="1:15" x14ac:dyDescent="0.2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</row>
    <row r="92" spans="1:15" x14ac:dyDescent="0.25">
      <c r="A92" s="84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</row>
    <row r="93" spans="1:15" x14ac:dyDescent="0.25">
      <c r="A93" s="105"/>
      <c r="B93" s="111"/>
      <c r="C93" s="111"/>
      <c r="D93" s="105"/>
      <c r="E93" s="111"/>
      <c r="F93" s="111"/>
      <c r="G93" s="111"/>
      <c r="H93" s="105"/>
      <c r="I93" s="105"/>
      <c r="J93" s="105"/>
      <c r="K93" s="111"/>
      <c r="L93" s="111"/>
      <c r="M93" s="105"/>
      <c r="N93" s="105"/>
      <c r="O93" s="105"/>
    </row>
    <row r="94" spans="1:15" x14ac:dyDescent="0.25">
      <c r="A94" s="105"/>
      <c r="B94" s="105"/>
      <c r="C94" s="105"/>
      <c r="D94" s="105"/>
      <c r="E94" s="105"/>
      <c r="F94" s="105"/>
      <c r="G94" s="105"/>
      <c r="H94" s="105"/>
      <c r="I94" s="83"/>
      <c r="J94" s="105"/>
      <c r="K94" s="105"/>
      <c r="L94" s="105"/>
      <c r="M94" s="83"/>
      <c r="N94" s="105"/>
      <c r="O94" s="105"/>
    </row>
    <row r="95" spans="1:15" x14ac:dyDescent="0.2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</row>
    <row r="96" spans="1:15" x14ac:dyDescent="0.25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</row>
    <row r="97" spans="1:15" x14ac:dyDescent="0.25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</row>
    <row r="98" spans="1:15" x14ac:dyDescent="0.25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</row>
    <row r="99" spans="1:15" x14ac:dyDescent="0.25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</row>
    <row r="100" spans="1:15" x14ac:dyDescent="0.25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</row>
    <row r="101" spans="1:15" x14ac:dyDescent="0.25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84"/>
      <c r="N101" s="105"/>
      <c r="O101" s="105"/>
    </row>
    <row r="102" spans="1:15" x14ac:dyDescent="0.25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</row>
    <row r="103" spans="1:15" x14ac:dyDescent="0.25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</row>
    <row r="104" spans="1:15" x14ac:dyDescent="0.25">
      <c r="A104" s="84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</row>
    <row r="105" spans="1:15" x14ac:dyDescent="0.25">
      <c r="A105" s="105"/>
      <c r="B105" s="111"/>
      <c r="C105" s="111"/>
      <c r="D105" s="105"/>
      <c r="E105" s="111"/>
      <c r="F105" s="111"/>
      <c r="G105" s="111"/>
      <c r="H105" s="105"/>
      <c r="I105" s="105"/>
      <c r="J105" s="105"/>
      <c r="K105" s="111"/>
      <c r="L105" s="111"/>
      <c r="M105" s="105"/>
      <c r="N105" s="105"/>
      <c r="O105" s="105"/>
    </row>
    <row r="106" spans="1:15" x14ac:dyDescent="0.25">
      <c r="A106" s="105"/>
      <c r="B106" s="105"/>
      <c r="C106" s="105"/>
      <c r="D106" s="105"/>
      <c r="E106" s="105"/>
      <c r="F106" s="105"/>
      <c r="G106" s="105"/>
      <c r="H106" s="105"/>
      <c r="I106" s="83"/>
      <c r="J106" s="105"/>
      <c r="K106" s="105"/>
      <c r="L106" s="105"/>
      <c r="M106" s="83"/>
      <c r="N106" s="105"/>
      <c r="O106" s="105"/>
    </row>
    <row r="107" spans="1:15" x14ac:dyDescent="0.25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</row>
    <row r="108" spans="1:15" x14ac:dyDescent="0.25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</row>
    <row r="109" spans="1:15" x14ac:dyDescent="0.25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</row>
    <row r="110" spans="1:15" x14ac:dyDescent="0.25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</row>
    <row r="111" spans="1:15" x14ac:dyDescent="0.25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</row>
    <row r="112" spans="1:15" x14ac:dyDescent="0.25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</row>
    <row r="113" spans="1:15" x14ac:dyDescent="0.25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</row>
    <row r="114" spans="1:15" x14ac:dyDescent="0.25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84"/>
      <c r="N114" s="105"/>
      <c r="O114" s="105"/>
    </row>
    <row r="115" spans="1:15" x14ac:dyDescent="0.2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</row>
    <row r="116" spans="1:15" x14ac:dyDescent="0.25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</row>
    <row r="117" spans="1:15" x14ac:dyDescent="0.25">
      <c r="A117" s="84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</row>
    <row r="118" spans="1:15" x14ac:dyDescent="0.25">
      <c r="A118" s="105"/>
      <c r="B118" s="111"/>
      <c r="C118" s="111"/>
      <c r="D118" s="105"/>
      <c r="E118" s="111"/>
      <c r="F118" s="111"/>
      <c r="G118" s="111"/>
      <c r="H118" s="105"/>
      <c r="I118" s="105"/>
      <c r="J118" s="105"/>
      <c r="K118" s="111"/>
      <c r="L118" s="111"/>
      <c r="M118" s="105"/>
      <c r="N118" s="105"/>
      <c r="O118" s="105"/>
    </row>
    <row r="119" spans="1:15" x14ac:dyDescent="0.25">
      <c r="A119" s="105"/>
      <c r="B119" s="105"/>
      <c r="C119" s="105"/>
      <c r="D119" s="105"/>
      <c r="E119" s="105"/>
      <c r="F119" s="105"/>
      <c r="G119" s="105"/>
      <c r="H119" s="105"/>
      <c r="I119" s="83"/>
      <c r="J119" s="105"/>
      <c r="K119" s="105"/>
      <c r="L119" s="105"/>
      <c r="M119" s="83"/>
      <c r="N119" s="105"/>
      <c r="O119" s="105"/>
    </row>
    <row r="120" spans="1:15" x14ac:dyDescent="0.25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</row>
    <row r="121" spans="1:15" x14ac:dyDescent="0.25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</row>
    <row r="122" spans="1:15" x14ac:dyDescent="0.25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</row>
    <row r="123" spans="1:15" x14ac:dyDescent="0.25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</row>
    <row r="124" spans="1:15" x14ac:dyDescent="0.25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</row>
    <row r="125" spans="1:15" x14ac:dyDescent="0.2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</row>
    <row r="126" spans="1:15" x14ac:dyDescent="0.25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</row>
    <row r="127" spans="1:15" x14ac:dyDescent="0.25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</row>
    <row r="128" spans="1:15" x14ac:dyDescent="0.25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</row>
    <row r="129" spans="1:15" x14ac:dyDescent="0.25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</row>
    <row r="130" spans="1:15" x14ac:dyDescent="0.25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</row>
    <row r="131" spans="1:15" x14ac:dyDescent="0.25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84"/>
      <c r="N131" s="105"/>
      <c r="O131" s="105"/>
    </row>
    <row r="132" spans="1:15" x14ac:dyDescent="0.25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</row>
    <row r="133" spans="1:15" x14ac:dyDescent="0.25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</row>
    <row r="134" spans="1:15" x14ac:dyDescent="0.25">
      <c r="A134" s="84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</row>
    <row r="135" spans="1:15" x14ac:dyDescent="0.25">
      <c r="A135" s="105"/>
      <c r="B135" s="111"/>
      <c r="C135" s="111"/>
      <c r="D135" s="105"/>
      <c r="E135" s="111"/>
      <c r="F135" s="111"/>
      <c r="G135" s="111"/>
      <c r="H135" s="105"/>
      <c r="I135" s="105"/>
      <c r="J135" s="105"/>
      <c r="K135" s="111"/>
      <c r="L135" s="111"/>
      <c r="M135" s="105"/>
      <c r="N135" s="105"/>
      <c r="O135" s="105"/>
    </row>
    <row r="136" spans="1:15" x14ac:dyDescent="0.25">
      <c r="A136" s="105"/>
      <c r="B136" s="105"/>
      <c r="C136" s="105"/>
      <c r="D136" s="105"/>
      <c r="E136" s="105"/>
      <c r="F136" s="105"/>
      <c r="G136" s="105"/>
      <c r="H136" s="105"/>
      <c r="I136" s="83"/>
      <c r="J136" s="105"/>
      <c r="K136" s="105"/>
      <c r="L136" s="105"/>
      <c r="M136" s="83"/>
      <c r="N136" s="105"/>
      <c r="O136" s="105"/>
    </row>
    <row r="137" spans="1:15" x14ac:dyDescent="0.25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</row>
    <row r="138" spans="1:15" x14ac:dyDescent="0.25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</row>
    <row r="139" spans="1:15" x14ac:dyDescent="0.25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</row>
    <row r="140" spans="1:15" x14ac:dyDescent="0.25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</row>
    <row r="141" spans="1:15" x14ac:dyDescent="0.25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</row>
    <row r="142" spans="1:15" x14ac:dyDescent="0.25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</row>
    <row r="143" spans="1:15" x14ac:dyDescent="0.25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</row>
    <row r="144" spans="1:15" x14ac:dyDescent="0.25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</row>
    <row r="145" spans="1:15" x14ac:dyDescent="0.2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84"/>
      <c r="N145" s="105"/>
      <c r="O145" s="105"/>
    </row>
    <row r="146" spans="1:15" x14ac:dyDescent="0.25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</row>
    <row r="147" spans="1:15" x14ac:dyDescent="0.25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</row>
    <row r="148" spans="1:15" x14ac:dyDescent="0.25">
      <c r="A148" s="84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</row>
    <row r="149" spans="1:15" x14ac:dyDescent="0.25">
      <c r="A149" s="105"/>
      <c r="B149" s="111"/>
      <c r="C149" s="111"/>
      <c r="D149" s="105"/>
      <c r="E149" s="111"/>
      <c r="F149" s="111"/>
      <c r="G149" s="111"/>
      <c r="H149" s="105"/>
      <c r="I149" s="105"/>
      <c r="J149" s="105"/>
      <c r="K149" s="111"/>
      <c r="L149" s="111"/>
      <c r="M149" s="105"/>
      <c r="N149" s="105"/>
      <c r="O149" s="105"/>
    </row>
    <row r="150" spans="1:15" x14ac:dyDescent="0.25">
      <c r="A150" s="105"/>
      <c r="B150" s="105"/>
      <c r="C150" s="105"/>
      <c r="D150" s="105"/>
      <c r="E150" s="105"/>
      <c r="F150" s="105"/>
      <c r="G150" s="105"/>
      <c r="H150" s="105"/>
      <c r="I150" s="83"/>
      <c r="J150" s="105"/>
      <c r="K150" s="105"/>
      <c r="L150" s="105"/>
      <c r="M150" s="83"/>
      <c r="N150" s="105"/>
      <c r="O150" s="105"/>
    </row>
    <row r="151" spans="1:15" x14ac:dyDescent="0.25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</row>
    <row r="152" spans="1:15" x14ac:dyDescent="0.25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</row>
    <row r="153" spans="1:15" x14ac:dyDescent="0.25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</row>
    <row r="154" spans="1:15" x14ac:dyDescent="0.25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</row>
    <row r="155" spans="1:15" x14ac:dyDescent="0.25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</row>
    <row r="156" spans="1:15" x14ac:dyDescent="0.25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</row>
    <row r="157" spans="1:15" x14ac:dyDescent="0.25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</row>
    <row r="158" spans="1:15" x14ac:dyDescent="0.25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</row>
    <row r="159" spans="1:15" x14ac:dyDescent="0.25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</row>
    <row r="160" spans="1:15" x14ac:dyDescent="0.25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84"/>
      <c r="N160" s="105"/>
      <c r="O160" s="105"/>
    </row>
    <row r="161" spans="1:15" x14ac:dyDescent="0.25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</row>
    <row r="162" spans="1:15" x14ac:dyDescent="0.25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</row>
    <row r="163" spans="1:15" x14ac:dyDescent="0.25">
      <c r="A163" s="84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</row>
    <row r="164" spans="1:15" x14ac:dyDescent="0.25">
      <c r="A164" s="105"/>
      <c r="B164" s="111"/>
      <c r="C164" s="111"/>
      <c r="D164" s="105"/>
      <c r="E164" s="111"/>
      <c r="F164" s="111"/>
      <c r="G164" s="111"/>
      <c r="H164" s="105"/>
      <c r="I164" s="105"/>
      <c r="J164" s="105"/>
      <c r="K164" s="111"/>
      <c r="L164" s="111"/>
      <c r="M164" s="105"/>
      <c r="N164" s="105"/>
      <c r="O164" s="105"/>
    </row>
    <row r="165" spans="1:15" x14ac:dyDescent="0.25">
      <c r="A165" s="105"/>
      <c r="B165" s="105"/>
      <c r="C165" s="105"/>
      <c r="D165" s="105"/>
      <c r="E165" s="105"/>
      <c r="F165" s="105"/>
      <c r="G165" s="105"/>
      <c r="H165" s="105"/>
      <c r="I165" s="83"/>
      <c r="J165" s="105"/>
      <c r="K165" s="105"/>
      <c r="L165" s="105"/>
      <c r="M165" s="83"/>
      <c r="N165" s="105"/>
      <c r="O165" s="105"/>
    </row>
    <row r="166" spans="1:15" x14ac:dyDescent="0.25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</row>
    <row r="167" spans="1:15" x14ac:dyDescent="0.25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</row>
    <row r="168" spans="1:15" x14ac:dyDescent="0.25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</row>
    <row r="169" spans="1:15" x14ac:dyDescent="0.25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</row>
    <row r="170" spans="1:15" x14ac:dyDescent="0.25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</row>
    <row r="171" spans="1:15" x14ac:dyDescent="0.25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</row>
    <row r="172" spans="1:15" x14ac:dyDescent="0.25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84"/>
      <c r="N172" s="105"/>
      <c r="O172" s="105"/>
    </row>
    <row r="173" spans="1:15" x14ac:dyDescent="0.25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</row>
    <row r="174" spans="1:15" x14ac:dyDescent="0.25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</row>
    <row r="175" spans="1:15" x14ac:dyDescent="0.25">
      <c r="A175" s="84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</row>
    <row r="176" spans="1:15" x14ac:dyDescent="0.25">
      <c r="A176" s="105"/>
      <c r="B176" s="111"/>
      <c r="C176" s="111"/>
      <c r="D176" s="105"/>
      <c r="E176" s="111"/>
      <c r="F176" s="111"/>
      <c r="G176" s="111"/>
      <c r="H176" s="105"/>
      <c r="I176" s="105"/>
      <c r="J176" s="105"/>
      <c r="K176" s="111"/>
      <c r="L176" s="111"/>
      <c r="M176" s="105"/>
      <c r="N176" s="105"/>
      <c r="O176" s="105"/>
    </row>
    <row r="177" spans="1:15" x14ac:dyDescent="0.25">
      <c r="A177" s="105"/>
      <c r="B177" s="105"/>
      <c r="C177" s="105"/>
      <c r="D177" s="105"/>
      <c r="E177" s="105"/>
      <c r="F177" s="105"/>
      <c r="G177" s="105"/>
      <c r="H177" s="105"/>
      <c r="I177" s="83"/>
      <c r="J177" s="105"/>
      <c r="K177" s="105"/>
      <c r="L177" s="105"/>
      <c r="M177" s="83"/>
      <c r="N177" s="105"/>
      <c r="O177" s="105"/>
    </row>
    <row r="178" spans="1:15" x14ac:dyDescent="0.25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</row>
    <row r="179" spans="1:15" x14ac:dyDescent="0.25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</row>
    <row r="180" spans="1:15" x14ac:dyDescent="0.25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</row>
    <row r="181" spans="1:15" x14ac:dyDescent="0.25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</row>
    <row r="182" spans="1:15" x14ac:dyDescent="0.25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</row>
    <row r="183" spans="1:15" x14ac:dyDescent="0.25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</row>
    <row r="184" spans="1:15" x14ac:dyDescent="0.25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</row>
    <row r="185" spans="1:15" x14ac:dyDescent="0.25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84"/>
      <c r="N185" s="105"/>
      <c r="O185" s="105"/>
    </row>
    <row r="186" spans="1:15" x14ac:dyDescent="0.25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</row>
    <row r="187" spans="1:15" x14ac:dyDescent="0.25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</row>
    <row r="188" spans="1:15" x14ac:dyDescent="0.25">
      <c r="A188" s="84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</row>
    <row r="189" spans="1:15" x14ac:dyDescent="0.25">
      <c r="A189" s="105"/>
      <c r="B189" s="111"/>
      <c r="C189" s="111"/>
      <c r="D189" s="105"/>
      <c r="E189" s="111"/>
      <c r="F189" s="111"/>
      <c r="G189" s="111"/>
      <c r="H189" s="105"/>
      <c r="I189" s="105"/>
      <c r="J189" s="105"/>
      <c r="K189" s="111"/>
      <c r="L189" s="111"/>
      <c r="M189" s="105"/>
      <c r="N189" s="105"/>
      <c r="O189" s="105"/>
    </row>
    <row r="190" spans="1:15" x14ac:dyDescent="0.25">
      <c r="A190" s="105"/>
      <c r="B190" s="105"/>
      <c r="C190" s="105"/>
      <c r="D190" s="105"/>
      <c r="E190" s="105"/>
      <c r="F190" s="105"/>
      <c r="G190" s="105"/>
      <c r="H190" s="105"/>
      <c r="I190" s="83"/>
      <c r="J190" s="105"/>
      <c r="K190" s="105"/>
      <c r="L190" s="105"/>
      <c r="M190" s="83"/>
      <c r="N190" s="105"/>
      <c r="O190" s="105"/>
    </row>
    <row r="191" spans="1:15" x14ac:dyDescent="0.25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</row>
    <row r="192" spans="1:15" x14ac:dyDescent="0.25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</row>
    <row r="193" spans="1:15" x14ac:dyDescent="0.25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</row>
    <row r="194" spans="1:15" x14ac:dyDescent="0.25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</row>
    <row r="195" spans="1:15" x14ac:dyDescent="0.25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</row>
    <row r="196" spans="1:15" x14ac:dyDescent="0.25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</row>
    <row r="197" spans="1:15" x14ac:dyDescent="0.25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84"/>
      <c r="N197" s="105"/>
      <c r="O197" s="105"/>
    </row>
    <row r="198" spans="1:15" x14ac:dyDescent="0.25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</row>
    <row r="199" spans="1:15" x14ac:dyDescent="0.25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</row>
    <row r="200" spans="1:15" x14ac:dyDescent="0.25">
      <c r="A200" s="84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</row>
    <row r="201" spans="1:15" x14ac:dyDescent="0.25">
      <c r="A201" s="105"/>
      <c r="B201" s="111"/>
      <c r="C201" s="111"/>
      <c r="D201" s="105"/>
      <c r="E201" s="111"/>
      <c r="F201" s="111"/>
      <c r="G201" s="111"/>
      <c r="H201" s="105"/>
      <c r="I201" s="105"/>
      <c r="J201" s="105"/>
      <c r="K201" s="111"/>
      <c r="L201" s="111"/>
      <c r="M201" s="105"/>
      <c r="N201" s="105"/>
      <c r="O201" s="105"/>
    </row>
    <row r="202" spans="1:15" x14ac:dyDescent="0.25">
      <c r="A202" s="105"/>
      <c r="B202" s="105"/>
      <c r="C202" s="105"/>
      <c r="D202" s="105"/>
      <c r="E202" s="105"/>
      <c r="F202" s="105"/>
      <c r="G202" s="105"/>
      <c r="H202" s="105"/>
      <c r="I202" s="83"/>
      <c r="J202" s="105"/>
      <c r="K202" s="105"/>
      <c r="L202" s="105"/>
      <c r="M202" s="83"/>
      <c r="N202" s="105"/>
      <c r="O202" s="105"/>
    </row>
    <row r="203" spans="1:15" x14ac:dyDescent="0.25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</row>
    <row r="204" spans="1:15" x14ac:dyDescent="0.25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</row>
    <row r="205" spans="1:15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</row>
    <row r="206" spans="1:15" x14ac:dyDescent="0.25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</row>
    <row r="207" spans="1:15" x14ac:dyDescent="0.25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</row>
    <row r="208" spans="1:15" x14ac:dyDescent="0.25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</row>
    <row r="209" spans="1:15" x14ac:dyDescent="0.25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84"/>
      <c r="N209" s="105"/>
      <c r="O209" s="105"/>
    </row>
    <row r="210" spans="1:15" x14ac:dyDescent="0.25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</row>
    <row r="211" spans="1:15" x14ac:dyDescent="0.25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</row>
    <row r="212" spans="1:15" x14ac:dyDescent="0.25">
      <c r="A212" s="84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</row>
    <row r="213" spans="1:15" x14ac:dyDescent="0.25">
      <c r="A213" s="105"/>
      <c r="B213" s="111"/>
      <c r="C213" s="111"/>
      <c r="D213" s="105"/>
      <c r="E213" s="111"/>
      <c r="F213" s="111"/>
      <c r="G213" s="111"/>
      <c r="H213" s="105"/>
      <c r="I213" s="105"/>
      <c r="J213" s="105"/>
      <c r="K213" s="111"/>
      <c r="L213" s="111"/>
      <c r="M213" s="105"/>
      <c r="N213" s="105"/>
      <c r="O213" s="105"/>
    </row>
    <row r="214" spans="1:15" x14ac:dyDescent="0.25">
      <c r="A214" s="105"/>
      <c r="B214" s="105"/>
      <c r="C214" s="105"/>
      <c r="D214" s="105"/>
      <c r="E214" s="105"/>
      <c r="F214" s="105"/>
      <c r="G214" s="105"/>
      <c r="H214" s="105"/>
      <c r="I214" s="83"/>
      <c r="J214" s="105"/>
      <c r="K214" s="105"/>
      <c r="L214" s="105"/>
      <c r="M214" s="83"/>
      <c r="N214" s="105"/>
      <c r="O214" s="105"/>
    </row>
    <row r="215" spans="1:15" x14ac:dyDescent="0.25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</row>
    <row r="216" spans="1:15" x14ac:dyDescent="0.25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</row>
    <row r="217" spans="1:15" x14ac:dyDescent="0.25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</row>
    <row r="218" spans="1:15" x14ac:dyDescent="0.25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</row>
    <row r="219" spans="1:15" x14ac:dyDescent="0.25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</row>
    <row r="220" spans="1:15" x14ac:dyDescent="0.25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</row>
    <row r="221" spans="1:15" x14ac:dyDescent="0.25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</row>
    <row r="222" spans="1:15" x14ac:dyDescent="0.25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</row>
    <row r="223" spans="1:15" x14ac:dyDescent="0.25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84"/>
      <c r="N223" s="105"/>
      <c r="O223" s="105"/>
    </row>
    <row r="224" spans="1:15" x14ac:dyDescent="0.25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</row>
    <row r="225" spans="1:15" x14ac:dyDescent="0.25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</row>
    <row r="226" spans="1:15" x14ac:dyDescent="0.25">
      <c r="A226" s="84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</row>
    <row r="227" spans="1:15" x14ac:dyDescent="0.25">
      <c r="A227" s="105"/>
      <c r="B227" s="111"/>
      <c r="C227" s="111"/>
      <c r="D227" s="105"/>
      <c r="E227" s="111"/>
      <c r="F227" s="111"/>
      <c r="G227" s="111"/>
      <c r="H227" s="105"/>
      <c r="I227" s="105"/>
      <c r="J227" s="105"/>
      <c r="K227" s="111"/>
      <c r="L227" s="111"/>
      <c r="M227" s="105"/>
      <c r="N227" s="105"/>
      <c r="O227" s="105"/>
    </row>
    <row r="228" spans="1:15" x14ac:dyDescent="0.25">
      <c r="A228" s="105"/>
      <c r="B228" s="105"/>
      <c r="C228" s="105"/>
      <c r="D228" s="105"/>
      <c r="E228" s="105"/>
      <c r="F228" s="105"/>
      <c r="G228" s="105"/>
      <c r="H228" s="105"/>
      <c r="I228" s="83"/>
      <c r="J228" s="105"/>
      <c r="K228" s="105"/>
      <c r="L228" s="105"/>
      <c r="M228" s="83"/>
      <c r="N228" s="105"/>
      <c r="O228" s="105"/>
    </row>
    <row r="229" spans="1:15" x14ac:dyDescent="0.25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</row>
    <row r="230" spans="1:15" x14ac:dyDescent="0.25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</row>
    <row r="231" spans="1:15" x14ac:dyDescent="0.25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</row>
    <row r="232" spans="1:15" x14ac:dyDescent="0.25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</row>
    <row r="233" spans="1:15" x14ac:dyDescent="0.25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</row>
    <row r="234" spans="1:15" x14ac:dyDescent="0.25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</row>
    <row r="235" spans="1:15" x14ac:dyDescent="0.25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</row>
    <row r="236" spans="1:15" x14ac:dyDescent="0.25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84"/>
      <c r="N236" s="105"/>
      <c r="O236" s="105"/>
    </row>
    <row r="237" spans="1:15" x14ac:dyDescent="0.25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</row>
    <row r="238" spans="1:15" x14ac:dyDescent="0.25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</row>
    <row r="239" spans="1:15" x14ac:dyDescent="0.25">
      <c r="A239" s="84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</row>
    <row r="240" spans="1:15" x14ac:dyDescent="0.25">
      <c r="A240" s="105"/>
      <c r="B240" s="111"/>
      <c r="C240" s="111"/>
      <c r="D240" s="105"/>
      <c r="E240" s="111"/>
      <c r="F240" s="111"/>
      <c r="G240" s="111"/>
      <c r="H240" s="105"/>
      <c r="I240" s="105"/>
      <c r="J240" s="105"/>
      <c r="K240" s="111"/>
      <c r="L240" s="111"/>
      <c r="M240" s="105"/>
      <c r="N240" s="105"/>
      <c r="O240" s="105"/>
    </row>
    <row r="241" spans="1:15" x14ac:dyDescent="0.25">
      <c r="A241" s="105"/>
      <c r="B241" s="105"/>
      <c r="C241" s="105"/>
      <c r="D241" s="105"/>
      <c r="E241" s="105"/>
      <c r="F241" s="105"/>
      <c r="G241" s="105"/>
      <c r="H241" s="105"/>
      <c r="I241" s="83"/>
      <c r="J241" s="105"/>
      <c r="K241" s="105"/>
      <c r="L241" s="105"/>
      <c r="M241" s="83"/>
      <c r="N241" s="105"/>
      <c r="O241" s="105"/>
    </row>
    <row r="242" spans="1:15" x14ac:dyDescent="0.25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</row>
    <row r="243" spans="1:15" x14ac:dyDescent="0.25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</row>
    <row r="244" spans="1:15" x14ac:dyDescent="0.25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</row>
    <row r="245" spans="1:15" x14ac:dyDescent="0.25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</row>
    <row r="246" spans="1:15" x14ac:dyDescent="0.25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</row>
    <row r="247" spans="1:15" x14ac:dyDescent="0.25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</row>
    <row r="248" spans="1:15" x14ac:dyDescent="0.25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84"/>
      <c r="N248" s="105"/>
      <c r="O248" s="105"/>
    </row>
    <row r="249" spans="1:15" x14ac:dyDescent="0.25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</row>
    <row r="250" spans="1:15" x14ac:dyDescent="0.25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</row>
    <row r="251" spans="1:15" x14ac:dyDescent="0.25">
      <c r="A251" s="84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</row>
    <row r="252" spans="1:15" x14ac:dyDescent="0.25">
      <c r="A252" s="105"/>
      <c r="B252" s="111"/>
      <c r="C252" s="111"/>
      <c r="D252" s="105"/>
      <c r="E252" s="111"/>
      <c r="F252" s="111"/>
      <c r="G252" s="111"/>
      <c r="H252" s="105"/>
      <c r="I252" s="105"/>
      <c r="J252" s="105"/>
      <c r="K252" s="111"/>
      <c r="L252" s="111"/>
      <c r="M252" s="105"/>
      <c r="N252" s="105"/>
      <c r="O252" s="105"/>
    </row>
    <row r="253" spans="1:15" x14ac:dyDescent="0.25">
      <c r="A253" s="105"/>
      <c r="B253" s="105"/>
      <c r="C253" s="105"/>
      <c r="D253" s="105"/>
      <c r="E253" s="105"/>
      <c r="F253" s="105"/>
      <c r="G253" s="105"/>
      <c r="H253" s="105"/>
      <c r="I253" s="83"/>
      <c r="J253" s="105"/>
      <c r="K253" s="105"/>
      <c r="L253" s="105"/>
      <c r="M253" s="83"/>
      <c r="N253" s="105"/>
      <c r="O253" s="105"/>
    </row>
    <row r="254" spans="1:15" x14ac:dyDescent="0.25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</row>
    <row r="255" spans="1:15" x14ac:dyDescent="0.25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</row>
    <row r="256" spans="1:15" x14ac:dyDescent="0.25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</row>
    <row r="257" spans="1:15" x14ac:dyDescent="0.25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</row>
    <row r="258" spans="1:15" x14ac:dyDescent="0.25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</row>
    <row r="259" spans="1:15" x14ac:dyDescent="0.25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</row>
    <row r="260" spans="1:15" x14ac:dyDescent="0.25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</row>
    <row r="261" spans="1:15" x14ac:dyDescent="0.25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84"/>
      <c r="N261" s="105"/>
      <c r="O261" s="105"/>
    </row>
    <row r="262" spans="1:15" x14ac:dyDescent="0.25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84"/>
      <c r="N262" s="105"/>
      <c r="O262" s="105"/>
    </row>
    <row r="263" spans="1:15" x14ac:dyDescent="0.25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</row>
    <row r="264" spans="1:15" x14ac:dyDescent="0.25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</row>
    <row r="265" spans="1:15" x14ac:dyDescent="0.25">
      <c r="A265" s="84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</row>
    <row r="266" spans="1:15" x14ac:dyDescent="0.25">
      <c r="A266" s="105"/>
      <c r="B266" s="111"/>
      <c r="C266" s="111"/>
      <c r="D266" s="105"/>
      <c r="E266" s="111"/>
      <c r="F266" s="111"/>
      <c r="G266" s="111"/>
      <c r="H266" s="105"/>
      <c r="I266" s="105"/>
      <c r="J266" s="105"/>
      <c r="K266" s="111"/>
      <c r="L266" s="111"/>
      <c r="M266" s="105"/>
      <c r="N266" s="105"/>
      <c r="O266" s="105"/>
    </row>
    <row r="267" spans="1:15" x14ac:dyDescent="0.25">
      <c r="A267" s="105"/>
      <c r="B267" s="105"/>
      <c r="C267" s="105"/>
      <c r="D267" s="105"/>
      <c r="E267" s="105"/>
      <c r="F267" s="105"/>
      <c r="G267" s="105"/>
      <c r="H267" s="105"/>
      <c r="I267" s="83"/>
      <c r="J267" s="105"/>
      <c r="K267" s="105"/>
      <c r="L267" s="105"/>
      <c r="M267" s="83"/>
      <c r="N267" s="105"/>
      <c r="O267" s="105"/>
    </row>
    <row r="268" spans="1:15" x14ac:dyDescent="0.25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</row>
    <row r="269" spans="1:15" x14ac:dyDescent="0.25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</row>
    <row r="270" spans="1:15" x14ac:dyDescent="0.25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</row>
    <row r="271" spans="1:15" x14ac:dyDescent="0.25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</row>
    <row r="272" spans="1:15" x14ac:dyDescent="0.25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</row>
    <row r="273" spans="1:15" x14ac:dyDescent="0.25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</row>
    <row r="274" spans="1:15" x14ac:dyDescent="0.25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84"/>
      <c r="N274" s="105"/>
      <c r="O274" s="105"/>
    </row>
    <row r="275" spans="1:15" x14ac:dyDescent="0.25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</row>
    <row r="276" spans="1:15" x14ac:dyDescent="0.25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</row>
    <row r="277" spans="1:15" x14ac:dyDescent="0.25">
      <c r="A277" s="84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</row>
    <row r="278" spans="1:15" x14ac:dyDescent="0.25">
      <c r="A278" s="105"/>
      <c r="B278" s="111"/>
      <c r="C278" s="111"/>
      <c r="D278" s="105"/>
      <c r="E278" s="111"/>
      <c r="F278" s="111"/>
      <c r="G278" s="111"/>
      <c r="H278" s="105"/>
      <c r="I278" s="105"/>
      <c r="J278" s="105"/>
      <c r="K278" s="111"/>
      <c r="L278" s="111"/>
      <c r="M278" s="105"/>
      <c r="N278" s="105"/>
      <c r="O278" s="105"/>
    </row>
    <row r="279" spans="1:15" x14ac:dyDescent="0.25">
      <c r="A279" s="105"/>
      <c r="B279" s="105"/>
      <c r="C279" s="105"/>
      <c r="D279" s="105"/>
      <c r="E279" s="105"/>
      <c r="F279" s="105"/>
      <c r="G279" s="105"/>
      <c r="H279" s="105"/>
      <c r="I279" s="83"/>
      <c r="J279" s="105"/>
      <c r="K279" s="105"/>
      <c r="L279" s="105"/>
      <c r="M279" s="83"/>
      <c r="N279" s="105"/>
      <c r="O279" s="105"/>
    </row>
    <row r="280" spans="1:15" x14ac:dyDescent="0.25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</row>
    <row r="281" spans="1:15" x14ac:dyDescent="0.25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</row>
    <row r="282" spans="1:15" x14ac:dyDescent="0.25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</row>
    <row r="283" spans="1:15" x14ac:dyDescent="0.25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</row>
    <row r="284" spans="1:15" x14ac:dyDescent="0.25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</row>
    <row r="285" spans="1:15" x14ac:dyDescent="0.25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</row>
    <row r="286" spans="1:15" x14ac:dyDescent="0.25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</row>
    <row r="287" spans="1:15" x14ac:dyDescent="0.25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</row>
    <row r="288" spans="1:15" x14ac:dyDescent="0.25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84"/>
      <c r="N288" s="105"/>
      <c r="O288" s="105"/>
    </row>
    <row r="289" spans="1:15" x14ac:dyDescent="0.25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</row>
    <row r="290" spans="1:15" x14ac:dyDescent="0.25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</row>
    <row r="291" spans="1:15" x14ac:dyDescent="0.25">
      <c r="A291" s="84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</row>
    <row r="292" spans="1:15" x14ac:dyDescent="0.25">
      <c r="A292" s="105"/>
      <c r="B292" s="111"/>
      <c r="C292" s="111"/>
      <c r="D292" s="105"/>
      <c r="E292" s="111"/>
      <c r="F292" s="111"/>
      <c r="G292" s="111"/>
      <c r="H292" s="105"/>
      <c r="I292" s="105"/>
      <c r="J292" s="105"/>
      <c r="K292" s="111"/>
      <c r="L292" s="111"/>
      <c r="M292" s="105"/>
      <c r="N292" s="105"/>
      <c r="O292" s="105"/>
    </row>
    <row r="293" spans="1:15" x14ac:dyDescent="0.25">
      <c r="A293" s="105"/>
      <c r="B293" s="105"/>
      <c r="C293" s="105"/>
      <c r="D293" s="105"/>
      <c r="E293" s="105"/>
      <c r="F293" s="105"/>
      <c r="G293" s="105"/>
      <c r="H293" s="105"/>
      <c r="I293" s="83"/>
      <c r="J293" s="105"/>
      <c r="K293" s="105"/>
      <c r="L293" s="105"/>
      <c r="M293" s="83"/>
      <c r="N293" s="105"/>
      <c r="O293" s="105"/>
    </row>
    <row r="294" spans="1:15" x14ac:dyDescent="0.25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</row>
    <row r="295" spans="1:15" x14ac:dyDescent="0.25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</row>
    <row r="296" spans="1:15" x14ac:dyDescent="0.25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</row>
    <row r="297" spans="1:15" x14ac:dyDescent="0.25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</row>
    <row r="298" spans="1:15" x14ac:dyDescent="0.25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</row>
    <row r="299" spans="1:15" x14ac:dyDescent="0.25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</row>
    <row r="300" spans="1:15" x14ac:dyDescent="0.25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84"/>
      <c r="N300" s="105"/>
      <c r="O300" s="105"/>
    </row>
    <row r="301" spans="1:15" x14ac:dyDescent="0.25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</row>
    <row r="302" spans="1:15" x14ac:dyDescent="0.25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</row>
    <row r="303" spans="1:15" x14ac:dyDescent="0.25">
      <c r="A303" s="84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</row>
    <row r="304" spans="1:15" x14ac:dyDescent="0.25">
      <c r="A304" s="105"/>
      <c r="B304" s="111"/>
      <c r="C304" s="111"/>
      <c r="D304" s="105"/>
      <c r="E304" s="111"/>
      <c r="F304" s="111"/>
      <c r="G304" s="111"/>
      <c r="H304" s="105"/>
      <c r="I304" s="105"/>
      <c r="J304" s="105"/>
      <c r="K304" s="111"/>
      <c r="L304" s="111"/>
      <c r="M304" s="105"/>
      <c r="N304" s="105"/>
      <c r="O304" s="105"/>
    </row>
    <row r="305" spans="1:15" x14ac:dyDescent="0.25">
      <c r="A305" s="105"/>
      <c r="B305" s="105"/>
      <c r="C305" s="105"/>
      <c r="D305" s="105"/>
      <c r="E305" s="105"/>
      <c r="F305" s="105"/>
      <c r="G305" s="105"/>
      <c r="H305" s="105"/>
      <c r="I305" s="83"/>
      <c r="J305" s="105"/>
      <c r="K305" s="105"/>
      <c r="L305" s="105"/>
      <c r="M305" s="83"/>
      <c r="N305" s="105"/>
      <c r="O305" s="105"/>
    </row>
    <row r="306" spans="1:15" x14ac:dyDescent="0.25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</row>
    <row r="307" spans="1:15" x14ac:dyDescent="0.25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</row>
    <row r="308" spans="1:15" x14ac:dyDescent="0.25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</row>
    <row r="309" spans="1:15" x14ac:dyDescent="0.25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</row>
    <row r="310" spans="1:15" x14ac:dyDescent="0.25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</row>
    <row r="311" spans="1:15" x14ac:dyDescent="0.25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</row>
    <row r="312" spans="1:15" x14ac:dyDescent="0.25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</row>
    <row r="313" spans="1:15" x14ac:dyDescent="0.25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</row>
    <row r="314" spans="1:15" x14ac:dyDescent="0.25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</row>
    <row r="315" spans="1:15" x14ac:dyDescent="0.25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</row>
    <row r="316" spans="1:15" x14ac:dyDescent="0.25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84"/>
      <c r="N316" s="105"/>
      <c r="O316" s="105"/>
    </row>
    <row r="317" spans="1:15" x14ac:dyDescent="0.25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</row>
    <row r="318" spans="1:15" x14ac:dyDescent="0.25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</row>
    <row r="319" spans="1:15" x14ac:dyDescent="0.25">
      <c r="A319" s="84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</row>
    <row r="320" spans="1:15" x14ac:dyDescent="0.25">
      <c r="A320" s="105"/>
      <c r="B320" s="111"/>
      <c r="C320" s="111"/>
      <c r="D320" s="105"/>
      <c r="E320" s="111"/>
      <c r="F320" s="111"/>
      <c r="G320" s="111"/>
      <c r="H320" s="105"/>
      <c r="I320" s="105"/>
      <c r="J320" s="105"/>
      <c r="K320" s="111"/>
      <c r="L320" s="111"/>
      <c r="M320" s="105"/>
      <c r="N320" s="105"/>
      <c r="O320" s="105"/>
    </row>
    <row r="321" spans="1:15" x14ac:dyDescent="0.25">
      <c r="A321" s="105"/>
      <c r="B321" s="105"/>
      <c r="C321" s="105"/>
      <c r="D321" s="105"/>
      <c r="E321" s="105"/>
      <c r="F321" s="105"/>
      <c r="G321" s="105"/>
      <c r="H321" s="105"/>
      <c r="I321" s="83"/>
      <c r="J321" s="105"/>
      <c r="K321" s="105"/>
      <c r="L321" s="105"/>
      <c r="M321" s="83"/>
      <c r="N321" s="105"/>
      <c r="O321" s="105"/>
    </row>
    <row r="322" spans="1:15" x14ac:dyDescent="0.25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</row>
    <row r="323" spans="1:15" x14ac:dyDescent="0.25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</row>
    <row r="324" spans="1:15" x14ac:dyDescent="0.25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</row>
    <row r="325" spans="1:15" x14ac:dyDescent="0.25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</row>
    <row r="326" spans="1:15" x14ac:dyDescent="0.25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</row>
    <row r="327" spans="1:15" x14ac:dyDescent="0.25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</row>
    <row r="328" spans="1:15" x14ac:dyDescent="0.25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</row>
    <row r="329" spans="1:15" x14ac:dyDescent="0.25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</row>
    <row r="330" spans="1:15" x14ac:dyDescent="0.25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84"/>
      <c r="N330" s="105"/>
      <c r="O330" s="105"/>
    </row>
    <row r="331" spans="1:15" x14ac:dyDescent="0.25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</row>
    <row r="332" spans="1:15" x14ac:dyDescent="0.25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</row>
    <row r="333" spans="1:15" x14ac:dyDescent="0.25">
      <c r="A333" s="84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</row>
    <row r="334" spans="1:15" x14ac:dyDescent="0.25">
      <c r="A334" s="105"/>
      <c r="B334" s="111"/>
      <c r="C334" s="111"/>
      <c r="D334" s="105"/>
      <c r="E334" s="111"/>
      <c r="F334" s="111"/>
      <c r="G334" s="111"/>
      <c r="H334" s="105"/>
      <c r="I334" s="105"/>
      <c r="J334" s="105"/>
      <c r="K334" s="111"/>
      <c r="L334" s="111"/>
      <c r="M334" s="105"/>
      <c r="N334" s="105"/>
      <c r="O334" s="105"/>
    </row>
    <row r="335" spans="1:15" x14ac:dyDescent="0.25">
      <c r="A335" s="105"/>
      <c r="B335" s="105"/>
      <c r="C335" s="105"/>
      <c r="D335" s="105"/>
      <c r="E335" s="105"/>
      <c r="F335" s="105"/>
      <c r="G335" s="105"/>
      <c r="H335" s="105"/>
      <c r="I335" s="83"/>
      <c r="J335" s="105"/>
      <c r="K335" s="105"/>
      <c r="L335" s="105"/>
      <c r="M335" s="83"/>
      <c r="N335" s="105"/>
      <c r="O335" s="105"/>
    </row>
    <row r="336" spans="1:15" x14ac:dyDescent="0.25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</row>
    <row r="337" spans="1:15" x14ac:dyDescent="0.25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</row>
    <row r="338" spans="1:15" x14ac:dyDescent="0.25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</row>
    <row r="339" spans="1:15" x14ac:dyDescent="0.25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</row>
    <row r="340" spans="1:15" x14ac:dyDescent="0.25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</row>
    <row r="341" spans="1:15" x14ac:dyDescent="0.25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</row>
    <row r="342" spans="1:15" x14ac:dyDescent="0.25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</row>
    <row r="343" spans="1:15" x14ac:dyDescent="0.25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84"/>
      <c r="N343" s="105"/>
      <c r="O343" s="105"/>
    </row>
    <row r="344" spans="1:15" x14ac:dyDescent="0.25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</row>
    <row r="345" spans="1:15" x14ac:dyDescent="0.25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</row>
    <row r="346" spans="1:15" x14ac:dyDescent="0.25">
      <c r="A346" s="84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</row>
    <row r="347" spans="1:15" x14ac:dyDescent="0.25">
      <c r="A347" s="105"/>
      <c r="B347" s="111"/>
      <c r="C347" s="111"/>
      <c r="D347" s="105"/>
      <c r="E347" s="111"/>
      <c r="F347" s="111"/>
      <c r="G347" s="111"/>
      <c r="H347" s="105"/>
      <c r="I347" s="105"/>
      <c r="J347" s="105"/>
      <c r="K347" s="111"/>
      <c r="L347" s="111"/>
      <c r="M347" s="105"/>
      <c r="N347" s="105"/>
      <c r="O347" s="105"/>
    </row>
    <row r="348" spans="1:15" x14ac:dyDescent="0.25">
      <c r="A348" s="105"/>
      <c r="B348" s="105"/>
      <c r="C348" s="105"/>
      <c r="D348" s="105"/>
      <c r="E348" s="105"/>
      <c r="F348" s="105"/>
      <c r="G348" s="105"/>
      <c r="H348" s="105"/>
      <c r="I348" s="83"/>
      <c r="J348" s="105"/>
      <c r="K348" s="105"/>
      <c r="L348" s="105"/>
      <c r="M348" s="83"/>
      <c r="N348" s="105"/>
      <c r="O348" s="105"/>
    </row>
    <row r="349" spans="1:15" x14ac:dyDescent="0.25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</row>
    <row r="350" spans="1:15" x14ac:dyDescent="0.25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</row>
    <row r="351" spans="1:15" x14ac:dyDescent="0.25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</row>
    <row r="352" spans="1:15" x14ac:dyDescent="0.25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</row>
    <row r="353" spans="1:15" x14ac:dyDescent="0.25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</row>
    <row r="354" spans="1:15" x14ac:dyDescent="0.25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</row>
    <row r="355" spans="1:15" x14ac:dyDescent="0.25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84"/>
      <c r="N355" s="105"/>
      <c r="O355" s="105"/>
    </row>
    <row r="356" spans="1:15" x14ac:dyDescent="0.25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</row>
    <row r="357" spans="1:15" x14ac:dyDescent="0.25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</row>
    <row r="358" spans="1:15" x14ac:dyDescent="0.25">
      <c r="A358" s="84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</row>
    <row r="359" spans="1:15" x14ac:dyDescent="0.25">
      <c r="A359" s="105"/>
      <c r="B359" s="111"/>
      <c r="C359" s="111"/>
      <c r="D359" s="105"/>
      <c r="E359" s="111"/>
      <c r="F359" s="111"/>
      <c r="G359" s="111"/>
      <c r="H359" s="105"/>
      <c r="I359" s="105"/>
      <c r="J359" s="105"/>
      <c r="K359" s="111"/>
      <c r="L359" s="111"/>
      <c r="M359" s="105"/>
      <c r="N359" s="105"/>
      <c r="O359" s="105"/>
    </row>
    <row r="360" spans="1:15" x14ac:dyDescent="0.25">
      <c r="A360" s="105"/>
      <c r="B360" s="105"/>
      <c r="C360" s="105"/>
      <c r="D360" s="105"/>
      <c r="E360" s="105"/>
      <c r="F360" s="105"/>
      <c r="G360" s="105"/>
      <c r="H360" s="105"/>
      <c r="I360" s="83"/>
      <c r="J360" s="105"/>
      <c r="K360" s="105"/>
      <c r="L360" s="105"/>
      <c r="M360" s="83"/>
      <c r="N360" s="105"/>
      <c r="O360" s="105"/>
    </row>
    <row r="361" spans="1:15" x14ac:dyDescent="0.25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</row>
    <row r="362" spans="1:15" x14ac:dyDescent="0.25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</row>
    <row r="363" spans="1:15" x14ac:dyDescent="0.25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</row>
    <row r="364" spans="1:15" x14ac:dyDescent="0.25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</row>
    <row r="365" spans="1:15" x14ac:dyDescent="0.25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</row>
    <row r="366" spans="1:15" x14ac:dyDescent="0.25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</row>
    <row r="367" spans="1:15" x14ac:dyDescent="0.25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84"/>
      <c r="N367" s="105"/>
      <c r="O367" s="105"/>
    </row>
    <row r="368" spans="1:15" x14ac:dyDescent="0.25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</row>
    <row r="369" spans="1:15" x14ac:dyDescent="0.25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</row>
    <row r="370" spans="1:15" x14ac:dyDescent="0.25">
      <c r="A370" s="84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</row>
    <row r="371" spans="1:15" x14ac:dyDescent="0.25">
      <c r="A371" s="105"/>
      <c r="B371" s="111"/>
      <c r="C371" s="111"/>
      <c r="D371" s="105"/>
      <c r="E371" s="111"/>
      <c r="F371" s="111"/>
      <c r="G371" s="111"/>
      <c r="H371" s="105"/>
      <c r="I371" s="105"/>
      <c r="J371" s="105"/>
      <c r="K371" s="111"/>
      <c r="L371" s="111"/>
      <c r="M371" s="105"/>
      <c r="N371" s="105"/>
      <c r="O371" s="105"/>
    </row>
    <row r="372" spans="1:15" x14ac:dyDescent="0.25">
      <c r="A372" s="105"/>
      <c r="B372" s="105"/>
      <c r="C372" s="105"/>
      <c r="D372" s="105"/>
      <c r="E372" s="105"/>
      <c r="F372" s="105"/>
      <c r="G372" s="105"/>
      <c r="H372" s="105"/>
      <c r="I372" s="83"/>
      <c r="J372" s="105"/>
      <c r="K372" s="105"/>
      <c r="L372" s="105"/>
      <c r="M372" s="83"/>
      <c r="N372" s="105"/>
      <c r="O372" s="105"/>
    </row>
    <row r="373" spans="1:15" x14ac:dyDescent="0.25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</row>
    <row r="374" spans="1:15" x14ac:dyDescent="0.25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</row>
    <row r="375" spans="1:15" x14ac:dyDescent="0.25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</row>
    <row r="376" spans="1:15" x14ac:dyDescent="0.25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</row>
    <row r="377" spans="1:15" x14ac:dyDescent="0.25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</row>
    <row r="378" spans="1:15" x14ac:dyDescent="0.25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</row>
    <row r="379" spans="1:15" x14ac:dyDescent="0.25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84"/>
      <c r="N379" s="105"/>
      <c r="O379" s="105"/>
    </row>
    <row r="380" spans="1:15" x14ac:dyDescent="0.25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</row>
    <row r="381" spans="1:15" x14ac:dyDescent="0.25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</row>
    <row r="382" spans="1:15" x14ac:dyDescent="0.25">
      <c r="A382" s="84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</row>
    <row r="383" spans="1:15" x14ac:dyDescent="0.25">
      <c r="A383" s="105"/>
      <c r="B383" s="111"/>
      <c r="C383" s="111"/>
      <c r="D383" s="105"/>
      <c r="E383" s="111"/>
      <c r="F383" s="111"/>
      <c r="G383" s="111"/>
      <c r="H383" s="105"/>
      <c r="I383" s="105"/>
      <c r="J383" s="105"/>
      <c r="K383" s="111"/>
      <c r="L383" s="111"/>
      <c r="M383" s="105"/>
      <c r="N383" s="105"/>
      <c r="O383" s="105"/>
    </row>
    <row r="384" spans="1:15" x14ac:dyDescent="0.25">
      <c r="A384" s="105"/>
      <c r="B384" s="105"/>
      <c r="C384" s="105"/>
      <c r="D384" s="105"/>
      <c r="E384" s="105"/>
      <c r="F384" s="105"/>
      <c r="G384" s="105"/>
      <c r="H384" s="105"/>
      <c r="I384" s="83"/>
      <c r="J384" s="105"/>
      <c r="K384" s="105"/>
      <c r="L384" s="105"/>
      <c r="M384" s="83"/>
      <c r="N384" s="105"/>
      <c r="O384" s="105"/>
    </row>
    <row r="385" spans="1:15" x14ac:dyDescent="0.25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</row>
    <row r="386" spans="1:15" x14ac:dyDescent="0.25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</row>
    <row r="387" spans="1:15" x14ac:dyDescent="0.25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</row>
    <row r="388" spans="1:15" x14ac:dyDescent="0.25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</row>
    <row r="389" spans="1:15" x14ac:dyDescent="0.25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</row>
    <row r="390" spans="1:15" x14ac:dyDescent="0.25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</row>
    <row r="391" spans="1:15" x14ac:dyDescent="0.25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</row>
    <row r="392" spans="1:15" x14ac:dyDescent="0.25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84"/>
      <c r="N392" s="105"/>
      <c r="O392" s="105"/>
    </row>
  </sheetData>
  <mergeCells count="83">
    <mergeCell ref="B1:D1"/>
    <mergeCell ref="B18:D18"/>
    <mergeCell ref="K93:L93"/>
    <mergeCell ref="B105:C105"/>
    <mergeCell ref="K68:L68"/>
    <mergeCell ref="B81:C81"/>
    <mergeCell ref="E81:G81"/>
    <mergeCell ref="K81:L81"/>
    <mergeCell ref="E105:G105"/>
    <mergeCell ref="K105:L105"/>
    <mergeCell ref="B201:C201"/>
    <mergeCell ref="E201:G201"/>
    <mergeCell ref="K201:L201"/>
    <mergeCell ref="B189:C189"/>
    <mergeCell ref="E189:G189"/>
    <mergeCell ref="K189:L189"/>
    <mergeCell ref="B266:C266"/>
    <mergeCell ref="E266:G266"/>
    <mergeCell ref="K266:L266"/>
    <mergeCell ref="B252:C252"/>
    <mergeCell ref="B240:C240"/>
    <mergeCell ref="E240:G240"/>
    <mergeCell ref="K240:L240"/>
    <mergeCell ref="E252:G252"/>
    <mergeCell ref="K252:L252"/>
    <mergeCell ref="B292:C292"/>
    <mergeCell ref="E292:G292"/>
    <mergeCell ref="K292:L292"/>
    <mergeCell ref="B278:C278"/>
    <mergeCell ref="E278:G278"/>
    <mergeCell ref="K278:L278"/>
    <mergeCell ref="B320:C320"/>
    <mergeCell ref="E320:G320"/>
    <mergeCell ref="K320:L320"/>
    <mergeCell ref="B304:C304"/>
    <mergeCell ref="E304:G304"/>
    <mergeCell ref="K304:L304"/>
    <mergeCell ref="B347:C347"/>
    <mergeCell ref="B359:C359"/>
    <mergeCell ref="E359:G359"/>
    <mergeCell ref="K359:L359"/>
    <mergeCell ref="B334:C334"/>
    <mergeCell ref="E334:G334"/>
    <mergeCell ref="K334:L334"/>
    <mergeCell ref="E347:G347"/>
    <mergeCell ref="K347:L347"/>
    <mergeCell ref="B371:C371"/>
    <mergeCell ref="E371:G371"/>
    <mergeCell ref="K371:L371"/>
    <mergeCell ref="B383:C383"/>
    <mergeCell ref="E383:G383"/>
    <mergeCell ref="K383:L383"/>
    <mergeCell ref="B213:C213"/>
    <mergeCell ref="E213:G213"/>
    <mergeCell ref="K213:L213"/>
    <mergeCell ref="B227:C227"/>
    <mergeCell ref="E227:G227"/>
    <mergeCell ref="K227:L227"/>
    <mergeCell ref="E176:G176"/>
    <mergeCell ref="K176:L176"/>
    <mergeCell ref="B17:C17"/>
    <mergeCell ref="E17:G17"/>
    <mergeCell ref="K17:L17"/>
    <mergeCell ref="B30:C30"/>
    <mergeCell ref="E55:G55"/>
    <mergeCell ref="K55:L55"/>
    <mergeCell ref="B68:C68"/>
    <mergeCell ref="E68:G68"/>
    <mergeCell ref="B176:C176"/>
    <mergeCell ref="B164:C164"/>
    <mergeCell ref="E164:G164"/>
    <mergeCell ref="K164:L164"/>
    <mergeCell ref="B93:C93"/>
    <mergeCell ref="E93:G93"/>
    <mergeCell ref="B149:C149"/>
    <mergeCell ref="E149:G149"/>
    <mergeCell ref="K149:L149"/>
    <mergeCell ref="B118:C118"/>
    <mergeCell ref="E118:G118"/>
    <mergeCell ref="K118:L118"/>
    <mergeCell ref="B135:C135"/>
    <mergeCell ref="E135:G135"/>
    <mergeCell ref="K135:L13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Deterministic Result</vt:lpstr>
      <vt:lpstr>Deteministic-SECURE</vt:lpstr>
      <vt:lpstr>Stochastic-SECURE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2018-09-04T06:29:02Z</dcterms:modified>
</cp:coreProperties>
</file>