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KUBA\STUDIA\sem IV\PAMSI\repos\Sorting\Times_sprawko\"/>
    </mc:Choice>
  </mc:AlternateContent>
  <xr:revisionPtr revIDLastSave="0" documentId="13_ncr:1_{3DC54F84-9D8C-4AB7-AC80-9965402D61C5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BubbleS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3" i="1"/>
  <c r="P4" i="1"/>
  <c r="P5" i="1"/>
  <c r="P6" i="1"/>
  <c r="P7" i="1"/>
  <c r="P8" i="1"/>
  <c r="P9" i="1"/>
  <c r="P10" i="1"/>
  <c r="P11" i="1"/>
  <c r="P3" i="1"/>
  <c r="M112" i="1"/>
  <c r="M102" i="1"/>
  <c r="M92" i="1"/>
  <c r="M82" i="1"/>
  <c r="M72" i="1"/>
  <c r="M62" i="1"/>
  <c r="M52" i="1"/>
  <c r="M42" i="1"/>
  <c r="M32" i="1"/>
  <c r="M22" i="1"/>
  <c r="M12" i="1"/>
  <c r="I12" i="1"/>
  <c r="I112" i="1"/>
  <c r="I102" i="1"/>
  <c r="I92" i="1"/>
  <c r="I82" i="1"/>
  <c r="I72" i="1"/>
  <c r="I62" i="1"/>
  <c r="I52" i="1"/>
  <c r="I42" i="1"/>
  <c r="I32" i="1"/>
  <c r="I22" i="1"/>
  <c r="D32" i="1"/>
  <c r="D42" i="1"/>
  <c r="D52" i="1"/>
  <c r="D62" i="1"/>
  <c r="D72" i="1"/>
  <c r="D82" i="1"/>
  <c r="D92" i="1"/>
  <c r="D102" i="1"/>
  <c r="D112" i="1"/>
  <c r="D22" i="1"/>
  <c r="D12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</calcChain>
</file>

<file path=xl/sharedStrings.xml><?xml version="1.0" encoding="utf-8"?>
<sst xmlns="http://schemas.openxmlformats.org/spreadsheetml/2006/main" count="212" uniqueCount="204">
  <si>
    <t>BUBBLE SORT</t>
  </si>
  <si>
    <t>n</t>
  </si>
  <si>
    <t>t[ns]</t>
  </si>
  <si>
    <t xml:space="preserve">	1400</t>
  </si>
  <si>
    <t xml:space="preserve">	69500</t>
  </si>
  <si>
    <t xml:space="preserve">	93600</t>
  </si>
  <si>
    <t xml:space="preserve">	72500</t>
  </si>
  <si>
    <t xml:space="preserve">	75600</t>
  </si>
  <si>
    <t xml:space="preserve">	70000</t>
  </si>
  <si>
    <t xml:space="preserve">	72100</t>
  </si>
  <si>
    <t xml:space="preserve">	333300</t>
  </si>
  <si>
    <t xml:space="preserve">	231800</t>
  </si>
  <si>
    <t xml:space="preserve">	191500</t>
  </si>
  <si>
    <t xml:space="preserve">	188600</t>
  </si>
  <si>
    <t xml:space="preserve">	191900</t>
  </si>
  <si>
    <t xml:space="preserve">	342200</t>
  </si>
  <si>
    <t xml:space="preserve">	342000</t>
  </si>
  <si>
    <t xml:space="preserve">	235900</t>
  </si>
  <si>
    <t xml:space="preserve">	309800</t>
  </si>
  <si>
    <t xml:space="preserve">	283500</t>
  </si>
  <si>
    <t xml:space="preserve">	482700</t>
  </si>
  <si>
    <t xml:space="preserve">	441700</t>
  </si>
  <si>
    <t xml:space="preserve">	486600</t>
  </si>
  <si>
    <t xml:space="preserve">	474000</t>
  </si>
  <si>
    <t xml:space="preserve">	450400</t>
  </si>
  <si>
    <t xml:space="preserve">	486000</t>
  </si>
  <si>
    <t xml:space="preserve">	558700</t>
  </si>
  <si>
    <t xml:space="preserve">	448100</t>
  </si>
  <si>
    <t xml:space="preserve">	453100</t>
  </si>
  <si>
    <t xml:space="preserve">	520300</t>
  </si>
  <si>
    <t xml:space="preserve">	647300</t>
  </si>
  <si>
    <t xml:space="preserve">	641500</t>
  </si>
  <si>
    <t xml:space="preserve">	678500</t>
  </si>
  <si>
    <t xml:space="preserve">	672900</t>
  </si>
  <si>
    <t xml:space="preserve">	681100</t>
  </si>
  <si>
    <t xml:space="preserve">	689500</t>
  </si>
  <si>
    <t xml:space="preserve">	675200</t>
  </si>
  <si>
    <t xml:space="preserve">	643500</t>
  </si>
  <si>
    <t xml:space="preserve">	643300</t>
  </si>
  <si>
    <t xml:space="preserve">	685100</t>
  </si>
  <si>
    <t xml:space="preserve">	2014800</t>
  </si>
  <si>
    <t xml:space="preserve">	2042800</t>
  </si>
  <si>
    <t xml:space="preserve">	1961600</t>
  </si>
  <si>
    <t xml:space="preserve">	2007200</t>
  </si>
  <si>
    <t xml:space="preserve">	2059800</t>
  </si>
  <si>
    <t xml:space="preserve">	2023500</t>
  </si>
  <si>
    <t xml:space="preserve">	2086600</t>
  </si>
  <si>
    <t xml:space="preserve">	2361600</t>
  </si>
  <si>
    <t xml:space="preserve">	2047200</t>
  </si>
  <si>
    <t xml:space="preserve">	2028900</t>
  </si>
  <si>
    <t xml:space="preserve">	3411300</t>
  </si>
  <si>
    <t xml:space="preserve">	3407800</t>
  </si>
  <si>
    <t xml:space="preserve">	3437300</t>
  </si>
  <si>
    <t xml:space="preserve">	3694200</t>
  </si>
  <si>
    <t xml:space="preserve">	3810300</t>
  </si>
  <si>
    <t xml:space="preserve">	3694300</t>
  </si>
  <si>
    <t xml:space="preserve">	3763500</t>
  </si>
  <si>
    <t xml:space="preserve">	3812300</t>
  </si>
  <si>
    <t xml:space="preserve">	3714700</t>
  </si>
  <si>
    <t xml:space="preserve">	3723500</t>
  </si>
  <si>
    <t xml:space="preserve">	5225400</t>
  </si>
  <si>
    <t xml:space="preserve">	5278300</t>
  </si>
  <si>
    <t xml:space="preserve">	5390000</t>
  </si>
  <si>
    <t xml:space="preserve">	5253900</t>
  </si>
  <si>
    <t xml:space="preserve">	5547600</t>
  </si>
  <si>
    <t xml:space="preserve">	5270700</t>
  </si>
  <si>
    <t xml:space="preserve">	5263600</t>
  </si>
  <si>
    <t xml:space="preserve">	5209500</t>
  </si>
  <si>
    <t xml:space="preserve">	5339400</t>
  </si>
  <si>
    <t xml:space="preserve">	5264600</t>
  </si>
  <si>
    <t xml:space="preserve">	7736600</t>
  </si>
  <si>
    <t xml:space="preserve">	7799700</t>
  </si>
  <si>
    <t xml:space="preserve">	7696100</t>
  </si>
  <si>
    <t xml:space="preserve">	7786700</t>
  </si>
  <si>
    <t xml:space="preserve">	7867700</t>
  </si>
  <si>
    <t xml:space="preserve">	7796800</t>
  </si>
  <si>
    <t xml:space="preserve">	10905400</t>
  </si>
  <si>
    <t xml:space="preserve">	9673700</t>
  </si>
  <si>
    <t xml:space="preserve">	8048600</t>
  </si>
  <si>
    <t xml:space="preserve">	7980200</t>
  </si>
  <si>
    <t xml:space="preserve">	23739600</t>
  </si>
  <si>
    <t xml:space="preserve">	16255000</t>
  </si>
  <si>
    <t xml:space="preserve">	22397600</t>
  </si>
  <si>
    <t xml:space="preserve">	18692100</t>
  </si>
  <si>
    <t xml:space="preserve">	16934400</t>
  </si>
  <si>
    <t xml:space="preserve">	16254600</t>
  </si>
  <si>
    <t xml:space="preserve">	18654900</t>
  </si>
  <si>
    <t xml:space="preserve">	16632600</t>
  </si>
  <si>
    <t xml:space="preserve">	16103100</t>
  </si>
  <si>
    <t xml:space="preserve">	22826700</t>
  </si>
  <si>
    <t xml:space="preserve">	1800</t>
  </si>
  <si>
    <t xml:space="preserve">	1900</t>
  </si>
  <si>
    <t xml:space="preserve">	1300</t>
  </si>
  <si>
    <t xml:space="preserve">	4000</t>
  </si>
  <si>
    <t xml:space="preserve">	2200</t>
  </si>
  <si>
    <t xml:space="preserve">	2100</t>
  </si>
  <si>
    <t xml:space="preserve">	2500</t>
  </si>
  <si>
    <t xml:space="preserve">	22200</t>
  </si>
  <si>
    <t xml:space="preserve">	19100</t>
  </si>
  <si>
    <t xml:space="preserve">	15800</t>
  </si>
  <si>
    <t xml:space="preserve">	13300</t>
  </si>
  <si>
    <t xml:space="preserve">	16100</t>
  </si>
  <si>
    <t xml:space="preserve">	12900</t>
  </si>
  <si>
    <t xml:space="preserve">	18300</t>
  </si>
  <si>
    <t xml:space="preserve">	17600</t>
  </si>
  <si>
    <t xml:space="preserve">	12700</t>
  </si>
  <si>
    <t xml:space="preserve">	140700</t>
  </si>
  <si>
    <t xml:space="preserve">	147200</t>
  </si>
  <si>
    <t xml:space="preserve">	134300</t>
  </si>
  <si>
    <t xml:space="preserve">	132600</t>
  </si>
  <si>
    <t xml:space="preserve">	172700</t>
  </si>
  <si>
    <t xml:space="preserve">	133500</t>
  </si>
  <si>
    <t xml:space="preserve">	142200</t>
  </si>
  <si>
    <t xml:space="preserve">	133100</t>
  </si>
  <si>
    <t xml:space="preserve">	291300</t>
  </si>
  <si>
    <t xml:space="preserve">	174500</t>
  </si>
  <si>
    <t xml:space="preserve">	682700</t>
  </si>
  <si>
    <t xml:space="preserve">	417200</t>
  </si>
  <si>
    <t xml:space="preserve">	525600</t>
  </si>
  <si>
    <t xml:space="preserve">	386700</t>
  </si>
  <si>
    <t xml:space="preserve">	420400</t>
  </si>
  <si>
    <t xml:space="preserve">	387600</t>
  </si>
  <si>
    <t xml:space="preserve">	520600</t>
  </si>
  <si>
    <t xml:space="preserve">	579000</t>
  </si>
  <si>
    <t xml:space="preserve">	696100</t>
  </si>
  <si>
    <t xml:space="preserve">	873000</t>
  </si>
  <si>
    <t xml:space="preserve">	942700</t>
  </si>
  <si>
    <t xml:space="preserve">	1442400</t>
  </si>
  <si>
    <t xml:space="preserve">	1104600</t>
  </si>
  <si>
    <t xml:space="preserve">	980100</t>
  </si>
  <si>
    <t xml:space="preserve">	982700</t>
  </si>
  <si>
    <t xml:space="preserve">	1016100</t>
  </si>
  <si>
    <t xml:space="preserve">	996200</t>
  </si>
  <si>
    <t xml:space="preserve">	1237300</t>
  </si>
  <si>
    <t xml:space="preserve">	1065600</t>
  </si>
  <si>
    <t xml:space="preserve">	1157600</t>
  </si>
  <si>
    <t xml:space="preserve">	1390300</t>
  </si>
  <si>
    <t xml:space="preserve">	1388100</t>
  </si>
  <si>
    <t xml:space="preserve">	1447300</t>
  </si>
  <si>
    <t xml:space="preserve">	1495300</t>
  </si>
  <si>
    <t xml:space="preserve">	1642200</t>
  </si>
  <si>
    <t xml:space="preserve">	1420800</t>
  </si>
  <si>
    <t xml:space="preserve">	1389400</t>
  </si>
  <si>
    <t xml:space="preserve">	1456500</t>
  </si>
  <si>
    <t xml:space="preserve">	1426800</t>
  </si>
  <si>
    <t xml:space="preserve">	1467200</t>
  </si>
  <si>
    <t xml:space="preserve">	4532800</t>
  </si>
  <si>
    <t xml:space="preserve">	4974400</t>
  </si>
  <si>
    <t xml:space="preserve">	4699500</t>
  </si>
  <si>
    <t xml:space="preserve">	4566900</t>
  </si>
  <si>
    <t xml:space="preserve">	4454400</t>
  </si>
  <si>
    <t xml:space="preserve">	4389100</t>
  </si>
  <si>
    <t xml:space="preserve">	4399100</t>
  </si>
  <si>
    <t xml:space="preserve">	4597400</t>
  </si>
  <si>
    <t xml:space="preserve">	4353600</t>
  </si>
  <si>
    <t xml:space="preserve">	4708800</t>
  </si>
  <si>
    <t xml:space="preserve">	7706800</t>
  </si>
  <si>
    <t xml:space="preserve">	7470300</t>
  </si>
  <si>
    <t xml:space="preserve">	7551000</t>
  </si>
  <si>
    <t xml:space="preserve">	8356900</t>
  </si>
  <si>
    <t xml:space="preserve">	8176700</t>
  </si>
  <si>
    <t xml:space="preserve">	8170500</t>
  </si>
  <si>
    <t xml:space="preserve">	8989200</t>
  </si>
  <si>
    <t xml:space="preserve">	8140100</t>
  </si>
  <si>
    <t xml:space="preserve">	8154100</t>
  </si>
  <si>
    <t xml:space="preserve">	8238800</t>
  </si>
  <si>
    <t xml:space="preserve">	11554900</t>
  </si>
  <si>
    <t xml:space="preserve">	16392900</t>
  </si>
  <si>
    <t xml:space="preserve">	11739600</t>
  </si>
  <si>
    <t xml:space="preserve">	11574700</t>
  </si>
  <si>
    <t xml:space="preserve">	11580400</t>
  </si>
  <si>
    <t xml:space="preserve">	11844800</t>
  </si>
  <si>
    <t xml:space="preserve">	11547900</t>
  </si>
  <si>
    <t xml:space="preserve">	11552900</t>
  </si>
  <si>
    <t xml:space="preserve">	11926200</t>
  </si>
  <si>
    <t xml:space="preserve">	11867500</t>
  </si>
  <si>
    <t xml:space="preserve">	16730200</t>
  </si>
  <si>
    <t xml:space="preserve">	16645500</t>
  </si>
  <si>
    <t xml:space="preserve">	17010200</t>
  </si>
  <si>
    <t xml:space="preserve">	16637400</t>
  </si>
  <si>
    <t xml:space="preserve">	17424000</t>
  </si>
  <si>
    <t xml:space="preserve">	17088100</t>
  </si>
  <si>
    <t xml:space="preserve">	23112300</t>
  </si>
  <si>
    <t xml:space="preserve">	28027900</t>
  </si>
  <si>
    <t xml:space="preserve">	17137800</t>
  </si>
  <si>
    <t xml:space="preserve">	17160400</t>
  </si>
  <si>
    <t xml:space="preserve">	48372700</t>
  </si>
  <si>
    <t xml:space="preserve">	43533200</t>
  </si>
  <si>
    <t xml:space="preserve">	43281200</t>
  </si>
  <si>
    <t xml:space="preserve">	43572700</t>
  </si>
  <si>
    <t xml:space="preserve">	43370100</t>
  </si>
  <si>
    <t xml:space="preserve">	41249000</t>
  </si>
  <si>
    <t xml:space="preserve">	42909400</t>
  </si>
  <si>
    <t xml:space="preserve">	42198900</t>
  </si>
  <si>
    <t xml:space="preserve">	44707700</t>
  </si>
  <si>
    <t xml:space="preserve">	43697600</t>
  </si>
  <si>
    <t>QUICK SORT</t>
  </si>
  <si>
    <t>MERGE SORT</t>
  </si>
  <si>
    <t>t[ns] {no tab}</t>
  </si>
  <si>
    <t>t[ns]_avg</t>
  </si>
  <si>
    <t>za duzo!</t>
  </si>
  <si>
    <t>cos tu smierdzi…</t>
  </si>
  <si>
    <t>n^2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</si>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</sst>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rgb="FF0A0101"/>
      <name val="Arial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8" fillId="4" borderId="10" xfId="8" applyBorder="1"/>
    <xf numFmtId="0" fontId="6" fillId="2" borderId="10" xfId="6" applyBorder="1" applyAlignment="1">
      <alignment horizontal="center"/>
    </xf>
    <xf numFmtId="0" fontId="18" fillId="0" borderId="0" xfId="0" applyFont="1"/>
    <xf numFmtId="0" fontId="0" fillId="0" borderId="0" xfId="0" applyBorder="1"/>
    <xf numFmtId="0" fontId="9" fillId="5" borderId="4" xfId="9"/>
    <xf numFmtId="0" fontId="10" fillId="6" borderId="5" xfId="10"/>
    <xf numFmtId="2" fontId="0" fillId="0" borderId="10" xfId="0" applyNumberFormat="1" applyBorder="1"/>
    <xf numFmtId="0" fontId="10" fillId="6" borderId="12" xfId="10" applyBorder="1"/>
    <xf numFmtId="0" fontId="0" fillId="0" borderId="13" xfId="0" applyBorder="1"/>
    <xf numFmtId="0" fontId="10" fillId="6" borderId="14" xfId="10" applyBorder="1"/>
    <xf numFmtId="0" fontId="0" fillId="0" borderId="15" xfId="0" applyBorder="1"/>
    <xf numFmtId="0" fontId="10" fillId="6" borderId="16" xfId="1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6" borderId="20" xfId="10" applyBorder="1"/>
    <xf numFmtId="0" fontId="0" fillId="0" borderId="21" xfId="0" applyBorder="1"/>
    <xf numFmtId="0" fontId="0" fillId="0" borderId="11" xfId="0" applyBorder="1"/>
    <xf numFmtId="0" fontId="0" fillId="0" borderId="22" xfId="0" applyBorder="1"/>
    <xf numFmtId="0" fontId="10" fillId="6" borderId="11" xfId="1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czasów sortowań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301553304522872E-2"/>
          <c:y val="4.5883369421114671E-2"/>
          <c:w val="0.88569260642682479"/>
          <c:h val="0.84799567671730047"/>
        </c:manualLayout>
      </c:layout>
      <c:scatterChart>
        <c:scatterStyle val="lineMarker"/>
        <c:varyColors val="0"/>
        <c:ser>
          <c:idx val="0"/>
          <c:order val="0"/>
          <c:tx>
            <c:v>bublehsort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(BubbleSort!$A$12,BubbleSort!$A$22,BubbleSort!$A$32,BubbleSort!$A$42,BubbleSort!$A$52,BubbleSort!$A$62)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3000</c:v>
                </c:pt>
                <c:pt idx="4">
                  <c:v>7000</c:v>
                </c:pt>
                <c:pt idx="5">
                  <c:v>10000</c:v>
                </c:pt>
              </c:numCache>
            </c:numRef>
          </c:xVal>
          <c:yVal>
            <c:numRef>
              <c:f>(BubbleSort!$D$12,BubbleSort!$D$22,BubbleSort!$D$32,BubbleSort!$D$42,BubbleSort!$D$52,BubbleSort!$D$62)</c:f>
              <c:numCache>
                <c:formatCode>General</c:formatCode>
                <c:ptCount val="6"/>
                <c:pt idx="0">
                  <c:v>1010</c:v>
                </c:pt>
                <c:pt idx="1">
                  <c:v>31530</c:v>
                </c:pt>
                <c:pt idx="2">
                  <c:v>2018940</c:v>
                </c:pt>
                <c:pt idx="3">
                  <c:v>17127500</c:v>
                </c:pt>
                <c:pt idx="4">
                  <c:v>99076730</c:v>
                </c:pt>
                <c:pt idx="5">
                  <c:v>211124410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3-4901-B425-4F61399CADC8}"/>
            </c:ext>
          </c:extLst>
        </c:ser>
        <c:ser>
          <c:idx val="1"/>
          <c:order val="1"/>
          <c:tx>
            <c:v>quyck sorteh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(BubbleSort!$F$12,BubbleSort!$F$22,BubbleSort!$F$32,BubbleSort!$F$42,BubbleSort!$F$52,BubbleSort!$F$62)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3000</c:v>
                </c:pt>
                <c:pt idx="4">
                  <c:v>7000</c:v>
                </c:pt>
                <c:pt idx="5">
                  <c:v>10000</c:v>
                </c:pt>
              </c:numCache>
            </c:numRef>
          </c:xVal>
          <c:yVal>
            <c:numRef>
              <c:f>(BubbleSort!$I$12,BubbleSort!$I$22,BubbleSort!$I$32,BubbleSort!$I$42,BubbleSort!$I$52,BubbleSort!$I$62)</c:f>
              <c:numCache>
                <c:formatCode>General</c:formatCode>
                <c:ptCount val="6"/>
                <c:pt idx="0">
                  <c:v>1190</c:v>
                </c:pt>
                <c:pt idx="1">
                  <c:v>9490</c:v>
                </c:pt>
                <c:pt idx="2">
                  <c:v>66820</c:v>
                </c:pt>
                <c:pt idx="3">
                  <c:v>159180</c:v>
                </c:pt>
                <c:pt idx="4">
                  <c:v>243150</c:v>
                </c:pt>
                <c:pt idx="5">
                  <c:v>597940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3-4901-B425-4F61399CADC8}"/>
            </c:ext>
          </c:extLst>
        </c:ser>
        <c:ser>
          <c:idx val="2"/>
          <c:order val="2"/>
          <c:tx>
            <c:v>merge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(BubbleSort!$J$12,BubbleSort!$J$22,BubbleSort!$J$32,BubbleSort!$J$42,BubbleSort!$J$52,BubbleSort!$J$62)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3000</c:v>
                </c:pt>
                <c:pt idx="4">
                  <c:v>7000</c:v>
                </c:pt>
                <c:pt idx="5">
                  <c:v>10000</c:v>
                </c:pt>
              </c:numCache>
            </c:numRef>
          </c:xVal>
          <c:yVal>
            <c:numRef>
              <c:f>(BubbleSort!$M$12,BubbleSort!$M$22,BubbleSort!$M$32,BubbleSort!$M$42,BubbleSort!$M$52,BubbleSort!$M$62)</c:f>
              <c:numCache>
                <c:formatCode>General</c:formatCode>
                <c:ptCount val="6"/>
                <c:pt idx="0">
                  <c:v>2040</c:v>
                </c:pt>
                <c:pt idx="1">
                  <c:v>16130</c:v>
                </c:pt>
                <c:pt idx="2">
                  <c:v>160210</c:v>
                </c:pt>
                <c:pt idx="3">
                  <c:v>548890</c:v>
                </c:pt>
                <c:pt idx="4">
                  <c:v>1092530</c:v>
                </c:pt>
                <c:pt idx="5">
                  <c:v>1452390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C3-4901-B425-4F61399CADC8}"/>
            </c:ext>
          </c:extLst>
        </c:ser>
        <c:ser>
          <c:idx val="3"/>
          <c:order val="3"/>
          <c:tx>
            <c:v>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BubbleSort!$O$3:$O$8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3000</c:v>
                </c:pt>
                <c:pt idx="4">
                  <c:v>7000</c:v>
                </c:pt>
                <c:pt idx="5">
                  <c:v>10000</c:v>
                </c:pt>
              </c:numCache>
            </c:numRef>
          </c:xVal>
          <c:yVal>
            <c:numRef>
              <c:f>BubbleSort!$P$3:$P$8</c:f>
              <c:numCache>
                <c:formatCode>General</c:formatCode>
                <c:ptCount val="6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  <c:pt idx="3">
                  <c:v>9000000</c:v>
                </c:pt>
                <c:pt idx="4">
                  <c:v>49000000</c:v>
                </c:pt>
                <c:pt idx="5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C3-4901-B425-4F61399CADC8}"/>
            </c:ext>
          </c:extLst>
        </c:ser>
        <c:ser>
          <c:idx val="4"/>
          <c:order val="4"/>
          <c:tx>
            <c:v>nlogn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BubbleSort!$O$3:$O$8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3000</c:v>
                </c:pt>
                <c:pt idx="4">
                  <c:v>7000</c:v>
                </c:pt>
                <c:pt idx="5">
                  <c:v>10000</c:v>
                </c:pt>
              </c:numCache>
            </c:numRef>
          </c:xVal>
          <c:yVal>
            <c:numRef>
              <c:f>BubbleSort!$Q$3:$Q$8</c:f>
              <c:numCache>
                <c:formatCode>General</c:formatCode>
                <c:ptCount val="6"/>
                <c:pt idx="0">
                  <c:v>33.219280948873624</c:v>
                </c:pt>
                <c:pt idx="1">
                  <c:v>664.38561897747252</c:v>
                </c:pt>
                <c:pt idx="2">
                  <c:v>9965.7842846620879</c:v>
                </c:pt>
                <c:pt idx="3">
                  <c:v>34652.240356149727</c:v>
                </c:pt>
                <c:pt idx="4">
                  <c:v>89411.974447037835</c:v>
                </c:pt>
                <c:pt idx="5">
                  <c:v>132877.1237954945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C3-4901-B425-4F61399C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97295"/>
        <c:axId val="523483343"/>
      </c:scatterChart>
      <c:valAx>
        <c:axId val="51909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83343"/>
        <c:crosses val="autoZero"/>
        <c:crossBetween val="midCat"/>
      </c:valAx>
      <c:valAx>
        <c:axId val="5234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t(n)</a:t>
                </a:r>
                <a:r>
                  <a:rPr lang="pl-PL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</xdr:colOff>
      <xdr:row>17</xdr:row>
      <xdr:rowOff>17144</xdr:rowOff>
    </xdr:from>
    <xdr:to>
      <xdr:col>24</xdr:col>
      <xdr:colOff>426720</xdr:colOff>
      <xdr:row>38</xdr:row>
      <xdr:rowOff>182879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6C254-EE2A-421D-8C4A-BFFC201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2"/>
  <sheetViews>
    <sheetView tabSelected="1" topLeftCell="I16" workbookViewId="0">
      <selection activeCell="U40" sqref="U40"/>
    </sheetView>
  </sheetViews>
  <sheetFormatPr defaultRowHeight="14.4" x14ac:dyDescent="0.3"/>
  <cols>
    <col min="1" max="1" width="7" bestFit="1" customWidth="1"/>
    <col min="2" max="2" width="12.6640625" bestFit="1" customWidth="1"/>
    <col min="3" max="4" width="12.6640625" customWidth="1"/>
    <col min="6" max="6" width="7" bestFit="1" customWidth="1"/>
    <col min="7" max="7" width="9" bestFit="1" customWidth="1"/>
    <col min="8" max="8" width="10" customWidth="1"/>
    <col min="10" max="10" width="7" bestFit="1" customWidth="1"/>
    <col min="11" max="11" width="9" bestFit="1" customWidth="1"/>
    <col min="12" max="12" width="10" bestFit="1" customWidth="1"/>
    <col min="15" max="15" width="6" bestFit="1" customWidth="1"/>
    <col min="16" max="16" width="11" bestFit="1" customWidth="1"/>
    <col min="17" max="17" width="12" bestFit="1" customWidth="1"/>
  </cols>
  <sheetData>
    <row r="1" spans="1:17" x14ac:dyDescent="0.3">
      <c r="A1" s="3" t="s">
        <v>0</v>
      </c>
      <c r="B1" s="3"/>
      <c r="F1" s="3" t="s">
        <v>196</v>
      </c>
      <c r="G1" s="3"/>
      <c r="J1" s="3" t="s">
        <v>197</v>
      </c>
      <c r="K1" s="3"/>
    </row>
    <row r="2" spans="1:17" x14ac:dyDescent="0.3">
      <c r="A2" s="6" t="s">
        <v>1</v>
      </c>
      <c r="B2" s="2" t="s">
        <v>2</v>
      </c>
      <c r="C2" s="6" t="s">
        <v>198</v>
      </c>
      <c r="D2" s="6" t="s">
        <v>199</v>
      </c>
      <c r="F2" s="2" t="s">
        <v>1</v>
      </c>
      <c r="G2" s="2" t="s">
        <v>2</v>
      </c>
      <c r="J2" s="2" t="s">
        <v>1</v>
      </c>
      <c r="K2" s="2" t="s">
        <v>2</v>
      </c>
      <c r="O2" t="s">
        <v>1</v>
      </c>
      <c r="P2" t="s">
        <v>202</v>
      </c>
      <c r="Q2" t="s">
        <v>203</v>
      </c>
    </row>
    <row r="3" spans="1:17" x14ac:dyDescent="0.3">
      <c r="A3" s="7">
        <v>10</v>
      </c>
      <c r="B3" s="1">
        <v>2400</v>
      </c>
      <c r="C3" s="8"/>
      <c r="D3" s="5"/>
      <c r="E3" s="4"/>
      <c r="F3" s="1">
        <v>10</v>
      </c>
      <c r="G3" s="1">
        <v>800</v>
      </c>
      <c r="H3" s="5"/>
      <c r="J3" s="1">
        <v>10</v>
      </c>
      <c r="K3" s="1">
        <v>1800</v>
      </c>
      <c r="L3" s="1" t="s">
        <v>90</v>
      </c>
      <c r="O3">
        <v>10</v>
      </c>
      <c r="P3">
        <f>O3*O3</f>
        <v>100</v>
      </c>
      <c r="Q3">
        <f>O3*LOG(O3, 2)</f>
        <v>33.219280948873624</v>
      </c>
    </row>
    <row r="4" spans="1:17" x14ac:dyDescent="0.3">
      <c r="A4" s="7">
        <v>10</v>
      </c>
      <c r="B4" s="1">
        <v>900</v>
      </c>
      <c r="C4" s="1"/>
      <c r="D4" s="5"/>
      <c r="F4" s="1">
        <v>10</v>
      </c>
      <c r="G4" s="1">
        <v>1000</v>
      </c>
      <c r="H4" s="5"/>
      <c r="J4" s="1">
        <v>10</v>
      </c>
      <c r="K4" s="1">
        <v>1900</v>
      </c>
      <c r="L4" s="1" t="s">
        <v>91</v>
      </c>
      <c r="O4">
        <v>100</v>
      </c>
      <c r="P4">
        <f t="shared" ref="P4:P11" si="0">O4*O4</f>
        <v>10000</v>
      </c>
      <c r="Q4">
        <f t="shared" ref="Q4:Q11" si="1">O4*LOG(O4, 2)</f>
        <v>664.38561897747252</v>
      </c>
    </row>
    <row r="5" spans="1:17" x14ac:dyDescent="0.3">
      <c r="A5" s="7">
        <v>10</v>
      </c>
      <c r="B5" s="1">
        <v>1100</v>
      </c>
      <c r="C5" s="1"/>
      <c r="D5" s="5"/>
      <c r="F5" s="1">
        <v>10</v>
      </c>
      <c r="G5" s="1">
        <v>1200</v>
      </c>
      <c r="H5" s="5"/>
      <c r="J5" s="1">
        <v>10</v>
      </c>
      <c r="K5" s="1">
        <v>1400</v>
      </c>
      <c r="L5" s="1" t="s">
        <v>3</v>
      </c>
      <c r="O5">
        <v>1000</v>
      </c>
      <c r="P5">
        <f t="shared" si="0"/>
        <v>1000000</v>
      </c>
      <c r="Q5">
        <f t="shared" si="1"/>
        <v>9965.7842846620879</v>
      </c>
    </row>
    <row r="6" spans="1:17" x14ac:dyDescent="0.3">
      <c r="A6" s="7">
        <v>10</v>
      </c>
      <c r="B6" s="1">
        <v>700</v>
      </c>
      <c r="C6" s="8"/>
      <c r="D6" s="5"/>
      <c r="F6" s="1">
        <v>10</v>
      </c>
      <c r="G6" s="1">
        <v>1000</v>
      </c>
      <c r="H6" s="5"/>
      <c r="J6" s="1">
        <v>10</v>
      </c>
      <c r="K6" s="1">
        <v>1300</v>
      </c>
      <c r="L6" s="1" t="s">
        <v>92</v>
      </c>
      <c r="O6">
        <v>3000</v>
      </c>
      <c r="P6">
        <f t="shared" si="0"/>
        <v>9000000</v>
      </c>
      <c r="Q6">
        <f t="shared" si="1"/>
        <v>34652.240356149727</v>
      </c>
    </row>
    <row r="7" spans="1:17" ht="15" thickBot="1" x14ac:dyDescent="0.35">
      <c r="A7" s="7">
        <v>10</v>
      </c>
      <c r="B7" s="1">
        <v>900</v>
      </c>
      <c r="C7" s="1"/>
      <c r="D7" s="5"/>
      <c r="F7" s="1">
        <v>10</v>
      </c>
      <c r="G7" s="1">
        <v>1400</v>
      </c>
      <c r="H7" s="5"/>
      <c r="J7" s="1">
        <v>10</v>
      </c>
      <c r="K7" s="1">
        <v>1800</v>
      </c>
      <c r="L7" s="1" t="s">
        <v>90</v>
      </c>
      <c r="O7">
        <v>7000</v>
      </c>
      <c r="P7">
        <f t="shared" si="0"/>
        <v>49000000</v>
      </c>
      <c r="Q7">
        <f t="shared" si="1"/>
        <v>89411.974447037835</v>
      </c>
    </row>
    <row r="8" spans="1:17" ht="15" thickBot="1" x14ac:dyDescent="0.35">
      <c r="A8" s="7">
        <v>10</v>
      </c>
      <c r="B8" s="1">
        <v>800</v>
      </c>
      <c r="C8" s="8"/>
      <c r="D8" s="5"/>
      <c r="F8" s="1">
        <v>10</v>
      </c>
      <c r="G8" s="1">
        <v>1200</v>
      </c>
      <c r="H8" s="5"/>
      <c r="J8" s="1">
        <v>10</v>
      </c>
      <c r="K8" s="1">
        <v>4000</v>
      </c>
      <c r="L8" s="1" t="s">
        <v>93</v>
      </c>
      <c r="O8" s="19">
        <v>10000</v>
      </c>
      <c r="P8">
        <f t="shared" si="0"/>
        <v>100000000</v>
      </c>
      <c r="Q8">
        <f t="shared" si="1"/>
        <v>132877.1237954945</v>
      </c>
    </row>
    <row r="9" spans="1:17" ht="15" thickBot="1" x14ac:dyDescent="0.35">
      <c r="A9" s="7">
        <v>10</v>
      </c>
      <c r="B9" s="1">
        <v>900</v>
      </c>
      <c r="C9" s="8"/>
      <c r="D9" s="5"/>
      <c r="F9" s="1">
        <v>10</v>
      </c>
      <c r="G9" s="1">
        <v>1400</v>
      </c>
      <c r="H9" s="5"/>
      <c r="J9" s="1">
        <v>10</v>
      </c>
      <c r="K9" s="1">
        <v>2200</v>
      </c>
      <c r="L9" s="1" t="s">
        <v>94</v>
      </c>
      <c r="O9" s="19">
        <v>30000</v>
      </c>
      <c r="P9">
        <f t="shared" si="0"/>
        <v>900000000</v>
      </c>
      <c r="Q9">
        <f t="shared" si="1"/>
        <v>446180.24640811823</v>
      </c>
    </row>
    <row r="10" spans="1:17" x14ac:dyDescent="0.3">
      <c r="A10" s="7">
        <v>10</v>
      </c>
      <c r="B10" s="1">
        <v>700</v>
      </c>
      <c r="C10" s="8"/>
      <c r="D10" s="5"/>
      <c r="F10" s="1">
        <v>10</v>
      </c>
      <c r="G10" s="1">
        <v>1100</v>
      </c>
      <c r="H10" s="5"/>
      <c r="J10" s="1">
        <v>10</v>
      </c>
      <c r="K10" s="1">
        <v>1400</v>
      </c>
      <c r="L10" s="1" t="s">
        <v>3</v>
      </c>
      <c r="O10">
        <v>50000</v>
      </c>
      <c r="P10">
        <f t="shared" si="0"/>
        <v>2500000000</v>
      </c>
      <c r="Q10">
        <f t="shared" si="1"/>
        <v>780482.02372184058</v>
      </c>
    </row>
    <row r="11" spans="1:17" x14ac:dyDescent="0.3">
      <c r="A11" s="7">
        <v>10</v>
      </c>
      <c r="B11" s="1">
        <v>800</v>
      </c>
      <c r="C11" s="8"/>
      <c r="D11" s="5"/>
      <c r="F11" s="1">
        <v>10</v>
      </c>
      <c r="G11" s="1">
        <v>2000</v>
      </c>
      <c r="H11" s="5"/>
      <c r="J11" s="1">
        <v>10</v>
      </c>
      <c r="K11" s="1">
        <v>2100</v>
      </c>
      <c r="L11" s="1" t="s">
        <v>95</v>
      </c>
      <c r="O11">
        <v>70000</v>
      </c>
      <c r="P11">
        <f t="shared" si="0"/>
        <v>4900000000</v>
      </c>
      <c r="Q11">
        <f t="shared" si="1"/>
        <v>1126654.7111124936</v>
      </c>
    </row>
    <row r="12" spans="1:17" x14ac:dyDescent="0.3">
      <c r="A12" s="7">
        <v>10</v>
      </c>
      <c r="B12" s="1">
        <v>900</v>
      </c>
      <c r="C12" s="8"/>
      <c r="D12" s="7">
        <f>SUM(B3:B12)/10</f>
        <v>1010</v>
      </c>
      <c r="F12" s="1">
        <v>10</v>
      </c>
      <c r="G12" s="1">
        <v>800</v>
      </c>
      <c r="H12" s="5"/>
      <c r="I12" s="5">
        <f>SUM(G3:G12)/10</f>
        <v>1190</v>
      </c>
      <c r="J12" s="1">
        <v>10</v>
      </c>
      <c r="K12" s="1">
        <v>2500</v>
      </c>
      <c r="L12" s="1" t="s">
        <v>96</v>
      </c>
      <c r="M12" s="5">
        <f>SUM(K3:K12)/10</f>
        <v>2040</v>
      </c>
    </row>
    <row r="13" spans="1:17" x14ac:dyDescent="0.3">
      <c r="A13" s="7">
        <v>100</v>
      </c>
      <c r="B13" s="1">
        <v>56700</v>
      </c>
      <c r="C13" s="1"/>
      <c r="D13" s="5"/>
      <c r="F13" s="1">
        <v>100</v>
      </c>
      <c r="G13" s="1">
        <v>7100</v>
      </c>
      <c r="H13" s="5"/>
      <c r="I13" s="5"/>
      <c r="J13" s="1">
        <v>100</v>
      </c>
      <c r="K13" s="1">
        <v>22200</v>
      </c>
      <c r="L13" s="1" t="s">
        <v>97</v>
      </c>
      <c r="M13" s="5"/>
    </row>
    <row r="14" spans="1:17" x14ac:dyDescent="0.3">
      <c r="A14" s="7">
        <v>100</v>
      </c>
      <c r="B14" s="1">
        <v>30000</v>
      </c>
      <c r="C14" s="1"/>
      <c r="D14" s="5"/>
      <c r="F14" s="1">
        <v>100</v>
      </c>
      <c r="G14" s="1">
        <v>11700</v>
      </c>
      <c r="H14" s="5"/>
      <c r="I14" s="5"/>
      <c r="J14" s="1">
        <v>100</v>
      </c>
      <c r="K14" s="1">
        <v>19100</v>
      </c>
      <c r="L14" s="1" t="s">
        <v>98</v>
      </c>
      <c r="M14" s="5"/>
    </row>
    <row r="15" spans="1:17" x14ac:dyDescent="0.3">
      <c r="A15" s="7">
        <v>100</v>
      </c>
      <c r="B15" s="1">
        <v>29300</v>
      </c>
      <c r="C15" s="1"/>
      <c r="D15" s="5"/>
      <c r="F15" s="1">
        <v>100</v>
      </c>
      <c r="G15" s="1">
        <v>9300</v>
      </c>
      <c r="H15" s="5"/>
      <c r="I15" s="5"/>
      <c r="J15" s="1">
        <v>100</v>
      </c>
      <c r="K15" s="1">
        <v>15800</v>
      </c>
      <c r="L15" s="1" t="s">
        <v>99</v>
      </c>
      <c r="M15" s="5"/>
    </row>
    <row r="16" spans="1:17" x14ac:dyDescent="0.3">
      <c r="A16" s="7">
        <v>100</v>
      </c>
      <c r="B16" s="1">
        <v>39100</v>
      </c>
      <c r="C16" s="1"/>
      <c r="D16" s="5"/>
      <c r="F16" s="1">
        <v>100</v>
      </c>
      <c r="G16" s="1">
        <v>11300</v>
      </c>
      <c r="H16" s="5"/>
      <c r="I16" s="5"/>
      <c r="J16" s="1">
        <v>100</v>
      </c>
      <c r="K16" s="1">
        <v>13300</v>
      </c>
      <c r="L16" s="1" t="s">
        <v>100</v>
      </c>
      <c r="M16" s="5"/>
    </row>
    <row r="17" spans="1:13" x14ac:dyDescent="0.3">
      <c r="A17" s="7">
        <v>100</v>
      </c>
      <c r="B17" s="1">
        <v>23300</v>
      </c>
      <c r="C17" s="1"/>
      <c r="D17" s="5"/>
      <c r="F17" s="1">
        <v>100</v>
      </c>
      <c r="G17" s="1">
        <v>7900</v>
      </c>
      <c r="H17" s="5"/>
      <c r="I17" s="5"/>
      <c r="J17" s="1">
        <v>100</v>
      </c>
      <c r="K17" s="1">
        <v>16100</v>
      </c>
      <c r="L17" s="1" t="s">
        <v>101</v>
      </c>
      <c r="M17" s="5"/>
    </row>
    <row r="18" spans="1:13" x14ac:dyDescent="0.3">
      <c r="A18" s="7">
        <v>100</v>
      </c>
      <c r="B18" s="1">
        <v>25500</v>
      </c>
      <c r="C18" s="1"/>
      <c r="D18" s="5"/>
      <c r="F18" s="1">
        <v>100</v>
      </c>
      <c r="G18" s="1">
        <v>11000</v>
      </c>
      <c r="H18" s="5"/>
      <c r="I18" s="5"/>
      <c r="J18" s="1">
        <v>100</v>
      </c>
      <c r="K18" s="1">
        <v>13300</v>
      </c>
      <c r="L18" s="1" t="s">
        <v>100</v>
      </c>
      <c r="M18" s="5"/>
    </row>
    <row r="19" spans="1:13" x14ac:dyDescent="0.3">
      <c r="A19" s="7">
        <v>100</v>
      </c>
      <c r="B19" s="1">
        <v>23600</v>
      </c>
      <c r="C19" s="1"/>
      <c r="D19" s="5"/>
      <c r="F19" s="1">
        <v>100</v>
      </c>
      <c r="G19" s="1">
        <v>6800</v>
      </c>
      <c r="H19" s="5"/>
      <c r="I19" s="5"/>
      <c r="J19" s="1">
        <v>100</v>
      </c>
      <c r="K19" s="1">
        <v>12900</v>
      </c>
      <c r="L19" s="1" t="s">
        <v>102</v>
      </c>
      <c r="M19" s="5"/>
    </row>
    <row r="20" spans="1:13" x14ac:dyDescent="0.3">
      <c r="A20" s="7">
        <v>100</v>
      </c>
      <c r="B20" s="1">
        <v>34600</v>
      </c>
      <c r="C20" s="1"/>
      <c r="D20" s="5"/>
      <c r="F20" s="1">
        <v>100</v>
      </c>
      <c r="G20" s="1">
        <v>13100</v>
      </c>
      <c r="H20" s="5"/>
      <c r="I20" s="5"/>
      <c r="J20" s="1">
        <v>100</v>
      </c>
      <c r="K20" s="1">
        <v>18300</v>
      </c>
      <c r="L20" s="1" t="s">
        <v>103</v>
      </c>
      <c r="M20" s="5"/>
    </row>
    <row r="21" spans="1:13" x14ac:dyDescent="0.3">
      <c r="A21" s="7">
        <v>100</v>
      </c>
      <c r="B21" s="1">
        <v>29100</v>
      </c>
      <c r="C21" s="1"/>
      <c r="D21" s="5"/>
      <c r="F21" s="1">
        <v>100</v>
      </c>
      <c r="G21" s="1">
        <v>7700</v>
      </c>
      <c r="H21" s="5"/>
      <c r="I21" s="5"/>
      <c r="J21" s="1">
        <v>100</v>
      </c>
      <c r="K21" s="1">
        <v>17600</v>
      </c>
      <c r="L21" s="1" t="s">
        <v>104</v>
      </c>
      <c r="M21" s="5"/>
    </row>
    <row r="22" spans="1:13" x14ac:dyDescent="0.3">
      <c r="A22" s="7">
        <v>100</v>
      </c>
      <c r="B22" s="1">
        <v>24100</v>
      </c>
      <c r="C22" s="1"/>
      <c r="D22" s="7">
        <f>SUM(B13:B22)/10</f>
        <v>31530</v>
      </c>
      <c r="F22" s="1">
        <v>100</v>
      </c>
      <c r="G22" s="1">
        <v>9000</v>
      </c>
      <c r="H22" s="5"/>
      <c r="I22" s="5">
        <f>SUM(G13:G22)/10</f>
        <v>9490</v>
      </c>
      <c r="J22" s="1">
        <v>100</v>
      </c>
      <c r="K22" s="1">
        <v>12700</v>
      </c>
      <c r="L22" s="1" t="s">
        <v>105</v>
      </c>
      <c r="M22" s="5">
        <f>SUM(K13:K22)/10</f>
        <v>16130</v>
      </c>
    </row>
    <row r="23" spans="1:13" x14ac:dyDescent="0.3">
      <c r="A23" s="7">
        <v>1000</v>
      </c>
      <c r="B23" s="1">
        <v>2263300</v>
      </c>
      <c r="C23" s="1"/>
      <c r="D23" s="5"/>
      <c r="F23" s="1">
        <v>1000</v>
      </c>
      <c r="G23" s="1">
        <v>76000</v>
      </c>
      <c r="H23" s="5"/>
      <c r="I23" s="5"/>
      <c r="J23" s="1">
        <v>1000</v>
      </c>
      <c r="K23" s="1">
        <v>140700</v>
      </c>
      <c r="L23" s="1" t="s">
        <v>106</v>
      </c>
      <c r="M23" s="5"/>
    </row>
    <row r="24" spans="1:13" x14ac:dyDescent="0.3">
      <c r="A24" s="7">
        <v>1000</v>
      </c>
      <c r="B24" s="1">
        <v>1865300</v>
      </c>
      <c r="C24" s="1"/>
      <c r="D24" s="5"/>
      <c r="F24" s="1">
        <v>1000</v>
      </c>
      <c r="G24" s="1">
        <v>74300</v>
      </c>
      <c r="H24" s="5"/>
      <c r="I24" s="5"/>
      <c r="J24" s="1">
        <v>1000</v>
      </c>
      <c r="K24" s="1">
        <v>147200</v>
      </c>
      <c r="L24" s="1" t="s">
        <v>107</v>
      </c>
      <c r="M24" s="5"/>
    </row>
    <row r="25" spans="1:13" x14ac:dyDescent="0.3">
      <c r="A25" s="7">
        <v>1000</v>
      </c>
      <c r="B25" s="1">
        <v>2211600</v>
      </c>
      <c r="C25" s="1"/>
      <c r="D25" s="5"/>
      <c r="F25" s="1">
        <v>1000</v>
      </c>
      <c r="G25" s="1">
        <v>69000</v>
      </c>
      <c r="H25" s="5"/>
      <c r="I25" s="5"/>
      <c r="J25" s="1">
        <v>1000</v>
      </c>
      <c r="K25" s="1">
        <v>134300</v>
      </c>
      <c r="L25" s="1" t="s">
        <v>108</v>
      </c>
      <c r="M25" s="5"/>
    </row>
    <row r="26" spans="1:13" x14ac:dyDescent="0.3">
      <c r="A26" s="7">
        <v>1000</v>
      </c>
      <c r="B26" s="1">
        <v>2136200</v>
      </c>
      <c r="C26" s="1"/>
      <c r="D26" s="5"/>
      <c r="F26" s="1">
        <v>1000</v>
      </c>
      <c r="G26" s="1">
        <v>71200</v>
      </c>
      <c r="H26" s="5"/>
      <c r="I26" s="5"/>
      <c r="J26" s="1">
        <v>1000</v>
      </c>
      <c r="K26" s="1">
        <v>132600</v>
      </c>
      <c r="L26" s="1" t="s">
        <v>109</v>
      </c>
      <c r="M26" s="5"/>
    </row>
    <row r="27" spans="1:13" x14ac:dyDescent="0.3">
      <c r="A27" s="7">
        <v>1000</v>
      </c>
      <c r="B27" s="1">
        <v>1701300</v>
      </c>
      <c r="C27" s="1"/>
      <c r="D27" s="5"/>
      <c r="F27" s="1">
        <v>1000</v>
      </c>
      <c r="G27" s="1">
        <v>69500</v>
      </c>
      <c r="H27" s="1" t="s">
        <v>4</v>
      </c>
      <c r="I27" s="5"/>
      <c r="J27" s="1">
        <v>1000</v>
      </c>
      <c r="K27" s="1">
        <v>172700</v>
      </c>
      <c r="L27" s="1" t="s">
        <v>110</v>
      </c>
      <c r="M27" s="5"/>
    </row>
    <row r="28" spans="1:13" x14ac:dyDescent="0.3">
      <c r="A28" s="7">
        <v>1000</v>
      </c>
      <c r="B28" s="1">
        <v>2408800</v>
      </c>
      <c r="C28" s="1"/>
      <c r="D28" s="5"/>
      <c r="F28" s="1">
        <v>1000</v>
      </c>
      <c r="G28" s="1">
        <v>93600</v>
      </c>
      <c r="H28" s="1" t="s">
        <v>5</v>
      </c>
      <c r="I28" s="5"/>
      <c r="J28" s="1">
        <v>1000</v>
      </c>
      <c r="K28" s="1">
        <v>133500</v>
      </c>
      <c r="L28" s="1" t="s">
        <v>111</v>
      </c>
      <c r="M28" s="5"/>
    </row>
    <row r="29" spans="1:13" x14ac:dyDescent="0.3">
      <c r="A29" s="7">
        <v>1000</v>
      </c>
      <c r="B29" s="1">
        <v>2403800</v>
      </c>
      <c r="C29" s="1"/>
      <c r="D29" s="5"/>
      <c r="F29" s="1">
        <v>1000</v>
      </c>
      <c r="G29" s="1">
        <v>72500</v>
      </c>
      <c r="H29" s="1" t="s">
        <v>6</v>
      </c>
      <c r="I29" s="5"/>
      <c r="J29" s="1">
        <v>1000</v>
      </c>
      <c r="K29" s="1">
        <v>142200</v>
      </c>
      <c r="L29" s="1" t="s">
        <v>112</v>
      </c>
      <c r="M29" s="5"/>
    </row>
    <row r="30" spans="1:13" x14ac:dyDescent="0.3">
      <c r="A30" s="7">
        <v>1000</v>
      </c>
      <c r="B30" s="1">
        <v>1649900</v>
      </c>
      <c r="C30" s="1"/>
      <c r="D30" s="5"/>
      <c r="F30" s="1">
        <v>1000</v>
      </c>
      <c r="G30" s="1"/>
      <c r="H30" s="1" t="s">
        <v>7</v>
      </c>
      <c r="I30" s="5"/>
      <c r="J30" s="1">
        <v>1000</v>
      </c>
      <c r="K30" s="1">
        <v>133100</v>
      </c>
      <c r="L30" s="1" t="s">
        <v>113</v>
      </c>
      <c r="M30" s="5"/>
    </row>
    <row r="31" spans="1:13" x14ac:dyDescent="0.3">
      <c r="A31" s="7">
        <v>1000</v>
      </c>
      <c r="B31" s="1">
        <v>1682600</v>
      </c>
      <c r="C31" s="1"/>
      <c r="D31" s="5"/>
      <c r="F31" s="1">
        <v>1000</v>
      </c>
      <c r="G31" s="1">
        <v>70000</v>
      </c>
      <c r="H31" s="1" t="s">
        <v>8</v>
      </c>
      <c r="I31" s="5"/>
      <c r="J31" s="1">
        <v>1000</v>
      </c>
      <c r="K31" s="1">
        <v>291300</v>
      </c>
      <c r="L31" s="1" t="s">
        <v>114</v>
      </c>
      <c r="M31" s="5"/>
    </row>
    <row r="32" spans="1:13" x14ac:dyDescent="0.3">
      <c r="A32" s="7">
        <v>1000</v>
      </c>
      <c r="B32" s="1">
        <v>1866600</v>
      </c>
      <c r="C32" s="1"/>
      <c r="D32" s="7">
        <f t="shared" ref="D23:D86" si="2">SUM(B23:B32)/10</f>
        <v>2018940</v>
      </c>
      <c r="F32" s="1">
        <v>1000</v>
      </c>
      <c r="G32" s="1">
        <v>72100</v>
      </c>
      <c r="H32" s="1" t="s">
        <v>9</v>
      </c>
      <c r="I32" s="5">
        <f t="shared" ref="I32:I82" si="3">SUM(G23:G32)/10</f>
        <v>66820</v>
      </c>
      <c r="J32" s="1">
        <v>1000</v>
      </c>
      <c r="K32" s="1">
        <v>174500</v>
      </c>
      <c r="L32" s="1" t="s">
        <v>115</v>
      </c>
      <c r="M32" s="5">
        <f t="shared" ref="M32:M82" si="4">SUM(K23:K32)/10</f>
        <v>160210</v>
      </c>
    </row>
    <row r="33" spans="1:13" x14ac:dyDescent="0.3">
      <c r="A33" s="7">
        <v>3000</v>
      </c>
      <c r="B33" s="1">
        <v>16869600</v>
      </c>
      <c r="C33" s="1"/>
      <c r="D33" s="5"/>
      <c r="F33" s="1">
        <v>3000</v>
      </c>
      <c r="G33" s="1"/>
      <c r="H33" s="1" t="s">
        <v>10</v>
      </c>
      <c r="I33" s="5"/>
      <c r="J33" s="1">
        <v>3000</v>
      </c>
      <c r="K33" s="1">
        <v>682700</v>
      </c>
      <c r="L33" s="1" t="s">
        <v>116</v>
      </c>
      <c r="M33" s="5"/>
    </row>
    <row r="34" spans="1:13" x14ac:dyDescent="0.3">
      <c r="A34" s="7">
        <v>3000</v>
      </c>
      <c r="B34" s="1">
        <v>17098700</v>
      </c>
      <c r="C34" s="1"/>
      <c r="D34" s="5"/>
      <c r="F34" s="1">
        <v>3000</v>
      </c>
      <c r="G34" s="1">
        <v>231800</v>
      </c>
      <c r="H34" s="1" t="s">
        <v>11</v>
      </c>
      <c r="I34" s="5"/>
      <c r="J34" s="1">
        <v>3000</v>
      </c>
      <c r="K34" s="1">
        <v>417200</v>
      </c>
      <c r="L34" s="1" t="s">
        <v>117</v>
      </c>
      <c r="M34" s="5"/>
    </row>
    <row r="35" spans="1:13" x14ac:dyDescent="0.3">
      <c r="A35" s="7">
        <v>3000</v>
      </c>
      <c r="B35" s="1">
        <v>19195600</v>
      </c>
      <c r="C35" s="1"/>
      <c r="D35" s="5"/>
      <c r="F35" s="1">
        <v>3000</v>
      </c>
      <c r="G35" s="1"/>
      <c r="H35" s="1" t="s">
        <v>12</v>
      </c>
      <c r="I35" s="5"/>
      <c r="J35" s="1">
        <v>3000</v>
      </c>
      <c r="K35" s="1">
        <v>525600</v>
      </c>
      <c r="L35" s="1" t="s">
        <v>118</v>
      </c>
      <c r="M35" s="5"/>
    </row>
    <row r="36" spans="1:13" x14ac:dyDescent="0.3">
      <c r="A36" s="7">
        <v>3000</v>
      </c>
      <c r="B36" s="1">
        <v>15400600</v>
      </c>
      <c r="C36" s="1"/>
      <c r="D36" s="5"/>
      <c r="F36" s="1">
        <v>3000</v>
      </c>
      <c r="G36" s="1">
        <v>188600</v>
      </c>
      <c r="H36" s="1" t="s">
        <v>13</v>
      </c>
      <c r="I36" s="5"/>
      <c r="J36" s="1">
        <v>3000</v>
      </c>
      <c r="K36" s="1">
        <v>386700</v>
      </c>
      <c r="L36" s="1" t="s">
        <v>119</v>
      </c>
      <c r="M36" s="5"/>
    </row>
    <row r="37" spans="1:13" x14ac:dyDescent="0.3">
      <c r="A37" s="7">
        <v>3000</v>
      </c>
      <c r="B37" s="1">
        <v>15360800</v>
      </c>
      <c r="C37" s="1"/>
      <c r="D37" s="5"/>
      <c r="F37" s="1">
        <v>3000</v>
      </c>
      <c r="G37" s="1"/>
      <c r="H37" s="1" t="s">
        <v>14</v>
      </c>
      <c r="I37" s="5"/>
      <c r="J37" s="1">
        <v>3000</v>
      </c>
      <c r="K37" s="1">
        <v>420400</v>
      </c>
      <c r="L37" s="1" t="s">
        <v>120</v>
      </c>
      <c r="M37" s="5"/>
    </row>
    <row r="38" spans="1:13" x14ac:dyDescent="0.3">
      <c r="A38" s="7">
        <v>3000</v>
      </c>
      <c r="B38" s="1">
        <v>15369800</v>
      </c>
      <c r="C38" s="1"/>
      <c r="D38" s="5"/>
      <c r="F38" s="1">
        <v>3000</v>
      </c>
      <c r="G38" s="1">
        <v>342200</v>
      </c>
      <c r="H38" s="1" t="s">
        <v>15</v>
      </c>
      <c r="I38" s="5"/>
      <c r="J38" s="1">
        <v>3000</v>
      </c>
      <c r="K38" s="1">
        <v>387600</v>
      </c>
      <c r="L38" s="1" t="s">
        <v>121</v>
      </c>
      <c r="M38" s="5"/>
    </row>
    <row r="39" spans="1:13" x14ac:dyDescent="0.3">
      <c r="A39" s="7">
        <v>3000</v>
      </c>
      <c r="B39" s="1">
        <v>16498400</v>
      </c>
      <c r="C39" s="1" t="str">
        <f t="shared" ref="C8:C71" si="5" xml:space="preserve"> RIGHT(B39, LEN(B39) -1)</f>
        <v>6498400</v>
      </c>
      <c r="D39" s="5"/>
      <c r="F39" s="1">
        <v>3000</v>
      </c>
      <c r="G39" s="1"/>
      <c r="H39" s="1" t="s">
        <v>16</v>
      </c>
      <c r="I39" s="5"/>
      <c r="J39" s="1">
        <v>3000</v>
      </c>
      <c r="K39" s="1">
        <v>520600</v>
      </c>
      <c r="L39" s="1" t="s">
        <v>122</v>
      </c>
      <c r="M39" s="5"/>
    </row>
    <row r="40" spans="1:13" x14ac:dyDescent="0.3">
      <c r="A40" s="7">
        <v>3000</v>
      </c>
      <c r="B40" s="1">
        <v>15837900</v>
      </c>
      <c r="C40" s="1" t="str">
        <f t="shared" si="5"/>
        <v>5837900</v>
      </c>
      <c r="D40" s="5"/>
      <c r="F40" s="1">
        <v>3000</v>
      </c>
      <c r="G40" s="1">
        <v>235900</v>
      </c>
      <c r="H40" s="1" t="s">
        <v>17</v>
      </c>
      <c r="I40" s="5"/>
      <c r="J40" s="1">
        <v>3000</v>
      </c>
      <c r="K40" s="1">
        <v>579000</v>
      </c>
      <c r="L40" s="1" t="s">
        <v>123</v>
      </c>
      <c r="M40" s="5"/>
    </row>
    <row r="41" spans="1:13" x14ac:dyDescent="0.3">
      <c r="A41" s="7">
        <v>3000</v>
      </c>
      <c r="B41" s="1">
        <v>20520800</v>
      </c>
      <c r="C41" s="1" t="str">
        <f t="shared" si="5"/>
        <v>0520800</v>
      </c>
      <c r="D41" s="5"/>
      <c r="F41" s="1">
        <v>3000</v>
      </c>
      <c r="G41" s="1">
        <v>309800</v>
      </c>
      <c r="H41" s="1" t="s">
        <v>18</v>
      </c>
      <c r="I41" s="5"/>
      <c r="J41" s="1">
        <v>3000</v>
      </c>
      <c r="K41" s="1">
        <v>696100</v>
      </c>
      <c r="L41" s="1" t="s">
        <v>124</v>
      </c>
      <c r="M41" s="5"/>
    </row>
    <row r="42" spans="1:13" x14ac:dyDescent="0.3">
      <c r="A42" s="7">
        <v>3000</v>
      </c>
      <c r="B42" s="1">
        <v>19122800</v>
      </c>
      <c r="C42" s="1" t="str">
        <f t="shared" si="5"/>
        <v>9122800</v>
      </c>
      <c r="D42" s="7">
        <f t="shared" si="2"/>
        <v>17127500</v>
      </c>
      <c r="F42" s="1">
        <v>3000</v>
      </c>
      <c r="G42" s="1">
        <v>283500</v>
      </c>
      <c r="H42" s="1" t="s">
        <v>19</v>
      </c>
      <c r="I42" s="5">
        <f t="shared" si="3"/>
        <v>159180</v>
      </c>
      <c r="J42" s="1">
        <v>3000</v>
      </c>
      <c r="K42" s="1">
        <v>873000</v>
      </c>
      <c r="L42" s="1" t="s">
        <v>125</v>
      </c>
      <c r="M42" s="5">
        <f t="shared" si="4"/>
        <v>548890</v>
      </c>
    </row>
    <row r="43" spans="1:13" x14ac:dyDescent="0.3">
      <c r="A43" s="7">
        <v>7000</v>
      </c>
      <c r="B43" s="1">
        <v>105130500</v>
      </c>
      <c r="C43" s="1" t="str">
        <f t="shared" si="5"/>
        <v>05130500</v>
      </c>
      <c r="D43" s="5"/>
      <c r="F43" s="1">
        <v>7000</v>
      </c>
      <c r="G43" s="1">
        <v>482700</v>
      </c>
      <c r="H43" s="1" t="s">
        <v>20</v>
      </c>
      <c r="I43" s="5"/>
      <c r="J43" s="1">
        <v>7000</v>
      </c>
      <c r="K43" s="1">
        <v>942700</v>
      </c>
      <c r="L43" s="1" t="s">
        <v>126</v>
      </c>
      <c r="M43" s="5"/>
    </row>
    <row r="44" spans="1:13" x14ac:dyDescent="0.3">
      <c r="A44" s="7">
        <v>7000</v>
      </c>
      <c r="B44" s="1">
        <v>99221900</v>
      </c>
      <c r="C44" s="1" t="str">
        <f t="shared" si="5"/>
        <v>9221900</v>
      </c>
      <c r="D44" s="5"/>
      <c r="F44" s="1">
        <v>7000</v>
      </c>
      <c r="G44" s="1"/>
      <c r="H44" s="1" t="s">
        <v>21</v>
      </c>
      <c r="I44" s="5"/>
      <c r="J44" s="1">
        <v>7000</v>
      </c>
      <c r="K44" s="1">
        <v>1442400</v>
      </c>
      <c r="L44" s="1" t="s">
        <v>127</v>
      </c>
      <c r="M44" s="5"/>
    </row>
    <row r="45" spans="1:13" x14ac:dyDescent="0.3">
      <c r="A45" s="7">
        <v>7000</v>
      </c>
      <c r="B45" s="1">
        <v>103537300</v>
      </c>
      <c r="C45" s="1" t="str">
        <f t="shared" si="5"/>
        <v>03537300</v>
      </c>
      <c r="D45" s="5"/>
      <c r="F45" s="1">
        <v>7000</v>
      </c>
      <c r="G45" s="1">
        <v>486600</v>
      </c>
      <c r="H45" s="1" t="s">
        <v>22</v>
      </c>
      <c r="I45" s="5"/>
      <c r="J45" s="1">
        <v>7000</v>
      </c>
      <c r="K45" s="1">
        <v>1104600</v>
      </c>
      <c r="L45" s="1" t="s">
        <v>128</v>
      </c>
      <c r="M45" s="5"/>
    </row>
    <row r="46" spans="1:13" x14ac:dyDescent="0.3">
      <c r="A46" s="7">
        <v>7000</v>
      </c>
      <c r="B46" s="1">
        <v>98874000</v>
      </c>
      <c r="C46" s="1" t="str">
        <f t="shared" si="5"/>
        <v>8874000</v>
      </c>
      <c r="D46" s="5"/>
      <c r="F46" s="1">
        <v>7000</v>
      </c>
      <c r="G46" s="1"/>
      <c r="H46" s="1" t="s">
        <v>23</v>
      </c>
      <c r="I46" s="5"/>
      <c r="J46" s="1">
        <v>7000</v>
      </c>
      <c r="K46" s="1">
        <v>980100</v>
      </c>
      <c r="L46" s="1" t="s">
        <v>129</v>
      </c>
      <c r="M46" s="5"/>
    </row>
    <row r="47" spans="1:13" x14ac:dyDescent="0.3">
      <c r="A47" s="7">
        <v>7000</v>
      </c>
      <c r="B47" s="1">
        <v>98366200</v>
      </c>
      <c r="C47" s="1" t="str">
        <f t="shared" si="5"/>
        <v>8366200</v>
      </c>
      <c r="D47" s="5"/>
      <c r="F47" s="1">
        <v>7000</v>
      </c>
      <c r="G47" s="1">
        <v>450400</v>
      </c>
      <c r="H47" s="1" t="s">
        <v>24</v>
      </c>
      <c r="I47" s="5"/>
      <c r="J47" s="1">
        <v>7000</v>
      </c>
      <c r="K47" s="1">
        <v>982700</v>
      </c>
      <c r="L47" s="1" t="s">
        <v>130</v>
      </c>
      <c r="M47" s="5"/>
    </row>
    <row r="48" spans="1:13" x14ac:dyDescent="0.3">
      <c r="A48" s="7">
        <v>7000</v>
      </c>
      <c r="B48" s="1">
        <v>97892400</v>
      </c>
      <c r="C48" s="1" t="str">
        <f t="shared" si="5"/>
        <v>7892400</v>
      </c>
      <c r="D48" s="5"/>
      <c r="F48" s="1">
        <v>7000</v>
      </c>
      <c r="G48" s="1"/>
      <c r="H48" s="1" t="s">
        <v>25</v>
      </c>
      <c r="I48" s="5"/>
      <c r="J48" s="1">
        <v>7000</v>
      </c>
      <c r="K48" s="1">
        <v>1016100</v>
      </c>
      <c r="L48" s="1" t="s">
        <v>131</v>
      </c>
      <c r="M48" s="5"/>
    </row>
    <row r="49" spans="1:13" x14ac:dyDescent="0.3">
      <c r="A49" s="7">
        <v>7000</v>
      </c>
      <c r="B49" s="1">
        <v>97360900</v>
      </c>
      <c r="C49" s="1" t="str">
        <f t="shared" si="5"/>
        <v>7360900</v>
      </c>
      <c r="D49" s="5"/>
      <c r="F49" s="1">
        <v>7000</v>
      </c>
      <c r="G49" s="1">
        <v>558700</v>
      </c>
      <c r="H49" s="1" t="s">
        <v>26</v>
      </c>
      <c r="I49" s="5"/>
      <c r="J49" s="1">
        <v>7000</v>
      </c>
      <c r="K49" s="1">
        <v>996200</v>
      </c>
      <c r="L49" s="1" t="s">
        <v>132</v>
      </c>
      <c r="M49" s="5"/>
    </row>
    <row r="50" spans="1:13" x14ac:dyDescent="0.3">
      <c r="A50" s="7">
        <v>7000</v>
      </c>
      <c r="B50" s="1">
        <v>93924200</v>
      </c>
      <c r="C50" s="1" t="str">
        <f t="shared" si="5"/>
        <v>3924200</v>
      </c>
      <c r="D50" s="5"/>
      <c r="F50" s="1">
        <v>7000</v>
      </c>
      <c r="G50" s="1"/>
      <c r="H50" s="1" t="s">
        <v>27</v>
      </c>
      <c r="I50" s="5"/>
      <c r="J50" s="1">
        <v>7000</v>
      </c>
      <c r="K50" s="1">
        <v>1237300</v>
      </c>
      <c r="L50" s="1" t="s">
        <v>133</v>
      </c>
      <c r="M50" s="5"/>
    </row>
    <row r="51" spans="1:13" x14ac:dyDescent="0.3">
      <c r="A51" s="7">
        <v>7000</v>
      </c>
      <c r="B51" s="1">
        <v>95526200</v>
      </c>
      <c r="C51" s="1" t="str">
        <f t="shared" si="5"/>
        <v>5526200</v>
      </c>
      <c r="D51" s="5"/>
      <c r="F51" s="1">
        <v>7000</v>
      </c>
      <c r="G51" s="1">
        <v>453100</v>
      </c>
      <c r="H51" s="1" t="s">
        <v>28</v>
      </c>
      <c r="I51" s="5"/>
      <c r="J51" s="1">
        <v>7000</v>
      </c>
      <c r="K51" s="1">
        <v>1065600</v>
      </c>
      <c r="L51" s="1" t="s">
        <v>134</v>
      </c>
      <c r="M51" s="5"/>
    </row>
    <row r="52" spans="1:13" x14ac:dyDescent="0.3">
      <c r="A52" s="7">
        <v>7000</v>
      </c>
      <c r="B52" s="1">
        <v>100933700</v>
      </c>
      <c r="C52" s="1" t="str">
        <f t="shared" si="5"/>
        <v>00933700</v>
      </c>
      <c r="D52" s="7">
        <f t="shared" si="2"/>
        <v>99076730</v>
      </c>
      <c r="F52" s="1">
        <v>7000</v>
      </c>
      <c r="G52" s="1"/>
      <c r="H52" s="1" t="s">
        <v>29</v>
      </c>
      <c r="I52" s="5">
        <f t="shared" si="3"/>
        <v>243150</v>
      </c>
      <c r="J52" s="1">
        <v>7000</v>
      </c>
      <c r="K52" s="1">
        <v>1157600</v>
      </c>
      <c r="L52" s="1" t="s">
        <v>135</v>
      </c>
      <c r="M52" s="5">
        <f t="shared" si="4"/>
        <v>1092530</v>
      </c>
    </row>
    <row r="53" spans="1:13" x14ac:dyDescent="0.3">
      <c r="A53" s="7">
        <v>10000</v>
      </c>
      <c r="B53" s="1">
        <v>210817000</v>
      </c>
      <c r="C53" s="1" t="str">
        <f t="shared" si="5"/>
        <v>10817000</v>
      </c>
      <c r="D53" s="5"/>
      <c r="F53" s="1">
        <v>10000</v>
      </c>
      <c r="G53" s="1">
        <v>647300</v>
      </c>
      <c r="H53" s="1" t="s">
        <v>30</v>
      </c>
      <c r="I53" s="5"/>
      <c r="J53" s="1">
        <v>10000</v>
      </c>
      <c r="K53" s="1">
        <v>1390300</v>
      </c>
      <c r="L53" s="1" t="s">
        <v>136</v>
      </c>
      <c r="M53" s="5"/>
    </row>
    <row r="54" spans="1:13" x14ac:dyDescent="0.3">
      <c r="A54" s="7">
        <v>10000</v>
      </c>
      <c r="B54" s="1">
        <v>210302500</v>
      </c>
      <c r="C54" s="1" t="str">
        <f t="shared" si="5"/>
        <v>10302500</v>
      </c>
      <c r="D54" s="5"/>
      <c r="F54" s="1">
        <v>10000</v>
      </c>
      <c r="G54" s="1">
        <v>641500</v>
      </c>
      <c r="H54" s="1" t="s">
        <v>31</v>
      </c>
      <c r="I54" s="5"/>
      <c r="J54" s="1">
        <v>10000</v>
      </c>
      <c r="K54" s="1">
        <v>1388100</v>
      </c>
      <c r="L54" s="1" t="s">
        <v>137</v>
      </c>
      <c r="M54" s="5"/>
    </row>
    <row r="55" spans="1:13" x14ac:dyDescent="0.3">
      <c r="A55" s="7">
        <v>10000</v>
      </c>
      <c r="B55" s="1">
        <v>213082000</v>
      </c>
      <c r="C55" s="1" t="str">
        <f t="shared" si="5"/>
        <v>13082000</v>
      </c>
      <c r="D55" s="5"/>
      <c r="F55" s="1">
        <v>10000</v>
      </c>
      <c r="G55" s="1"/>
      <c r="H55" s="1" t="s">
        <v>32</v>
      </c>
      <c r="I55" s="5"/>
      <c r="J55" s="1">
        <v>10000</v>
      </c>
      <c r="K55" s="1">
        <v>1447300</v>
      </c>
      <c r="L55" s="1" t="s">
        <v>138</v>
      </c>
      <c r="M55" s="5"/>
    </row>
    <row r="56" spans="1:13" x14ac:dyDescent="0.3">
      <c r="A56" s="7">
        <v>10000</v>
      </c>
      <c r="B56" s="1">
        <v>211355200</v>
      </c>
      <c r="C56" s="1" t="str">
        <f t="shared" si="5"/>
        <v>11355200</v>
      </c>
      <c r="D56" s="5"/>
      <c r="F56" s="1">
        <v>10000</v>
      </c>
      <c r="G56" s="1">
        <v>672900</v>
      </c>
      <c r="H56" s="1" t="s">
        <v>33</v>
      </c>
      <c r="I56" s="5"/>
      <c r="J56" s="1">
        <v>10000</v>
      </c>
      <c r="K56" s="1">
        <v>1495300</v>
      </c>
      <c r="L56" s="1" t="s">
        <v>139</v>
      </c>
      <c r="M56" s="5"/>
    </row>
    <row r="57" spans="1:13" x14ac:dyDescent="0.3">
      <c r="A57" s="7">
        <v>10000</v>
      </c>
      <c r="B57" s="1">
        <v>207353900</v>
      </c>
      <c r="C57" s="1" t="str">
        <f t="shared" si="5"/>
        <v>07353900</v>
      </c>
      <c r="D57" s="5"/>
      <c r="F57" s="1">
        <v>10000</v>
      </c>
      <c r="G57" s="1">
        <v>681100</v>
      </c>
      <c r="H57" s="1" t="s">
        <v>34</v>
      </c>
      <c r="I57" s="5"/>
      <c r="J57" s="1">
        <v>10000</v>
      </c>
      <c r="K57" s="1">
        <v>1642200</v>
      </c>
      <c r="L57" s="1" t="s">
        <v>140</v>
      </c>
      <c r="M57" s="5"/>
    </row>
    <row r="58" spans="1:13" x14ac:dyDescent="0.3">
      <c r="A58" s="7">
        <v>10000</v>
      </c>
      <c r="B58" s="1">
        <v>213273800</v>
      </c>
      <c r="C58" s="1" t="str">
        <f t="shared" si="5"/>
        <v>13273800</v>
      </c>
      <c r="D58" s="5"/>
      <c r="F58" s="1">
        <v>10000</v>
      </c>
      <c r="G58" s="1">
        <v>689500</v>
      </c>
      <c r="H58" s="1" t="s">
        <v>35</v>
      </c>
      <c r="I58" s="5"/>
      <c r="J58" s="1">
        <v>10000</v>
      </c>
      <c r="K58" s="1">
        <v>1420800</v>
      </c>
      <c r="L58" s="1" t="s">
        <v>141</v>
      </c>
      <c r="M58" s="5"/>
    </row>
    <row r="59" spans="1:13" x14ac:dyDescent="0.3">
      <c r="A59" s="7">
        <v>10000</v>
      </c>
      <c r="B59" s="1">
        <v>212099900</v>
      </c>
      <c r="C59" s="1" t="str">
        <f t="shared" si="5"/>
        <v>12099900</v>
      </c>
      <c r="D59" s="5"/>
      <c r="F59" s="1">
        <v>10000</v>
      </c>
      <c r="G59" s="1">
        <v>675200</v>
      </c>
      <c r="H59" s="1" t="s">
        <v>36</v>
      </c>
      <c r="I59" s="5"/>
      <c r="J59" s="1">
        <v>10000</v>
      </c>
      <c r="K59" s="1">
        <v>1389400</v>
      </c>
      <c r="L59" s="1" t="s">
        <v>142</v>
      </c>
      <c r="M59" s="5"/>
    </row>
    <row r="60" spans="1:13" x14ac:dyDescent="0.3">
      <c r="A60" s="7">
        <v>10000</v>
      </c>
      <c r="B60" s="1">
        <v>208165900</v>
      </c>
      <c r="C60" s="1" t="str">
        <f t="shared" si="5"/>
        <v>08165900</v>
      </c>
      <c r="D60" s="5"/>
      <c r="F60" s="1">
        <v>10000</v>
      </c>
      <c r="G60" s="1">
        <v>643500</v>
      </c>
      <c r="H60" s="1" t="s">
        <v>37</v>
      </c>
      <c r="I60" s="5"/>
      <c r="J60" s="1">
        <v>10000</v>
      </c>
      <c r="K60" s="1">
        <v>1456500</v>
      </c>
      <c r="L60" s="1" t="s">
        <v>143</v>
      </c>
      <c r="M60" s="5"/>
    </row>
    <row r="61" spans="1:13" ht="15" thickBot="1" x14ac:dyDescent="0.35">
      <c r="A61" s="7">
        <v>10000</v>
      </c>
      <c r="B61" s="1">
        <v>215180100</v>
      </c>
      <c r="C61" s="1" t="str">
        <f t="shared" si="5"/>
        <v>15180100</v>
      </c>
      <c r="D61" s="5"/>
      <c r="F61" s="1">
        <v>10000</v>
      </c>
      <c r="G61" s="1">
        <v>643300</v>
      </c>
      <c r="H61" s="1" t="s">
        <v>38</v>
      </c>
      <c r="I61" s="5"/>
      <c r="J61" s="1">
        <v>10000</v>
      </c>
      <c r="K61" s="1">
        <v>1426800</v>
      </c>
      <c r="L61" s="1" t="s">
        <v>144</v>
      </c>
      <c r="M61" s="5"/>
    </row>
    <row r="62" spans="1:13" ht="15" thickBot="1" x14ac:dyDescent="0.35">
      <c r="A62" s="7">
        <v>10000</v>
      </c>
      <c r="B62" s="1">
        <v>209613800</v>
      </c>
      <c r="C62" s="20" t="str">
        <f t="shared" si="5"/>
        <v>09613800</v>
      </c>
      <c r="D62" s="21">
        <f t="shared" si="2"/>
        <v>211124410</v>
      </c>
      <c r="F62" s="1">
        <v>10000</v>
      </c>
      <c r="G62" s="1">
        <v>685100</v>
      </c>
      <c r="H62" s="1" t="s">
        <v>39</v>
      </c>
      <c r="I62" s="5">
        <f t="shared" si="3"/>
        <v>597940</v>
      </c>
      <c r="J62" s="1">
        <v>10000</v>
      </c>
      <c r="K62" s="1">
        <v>1467200</v>
      </c>
      <c r="L62" s="1" t="s">
        <v>145</v>
      </c>
      <c r="M62" s="5">
        <f t="shared" si="4"/>
        <v>1452390</v>
      </c>
    </row>
    <row r="63" spans="1:13" x14ac:dyDescent="0.3">
      <c r="A63" s="7">
        <v>30000</v>
      </c>
      <c r="B63" s="1">
        <v>2098696100</v>
      </c>
      <c r="C63" s="1" t="str">
        <f t="shared" si="5"/>
        <v>098696100</v>
      </c>
      <c r="D63" s="5"/>
      <c r="F63" s="1">
        <v>30000</v>
      </c>
      <c r="G63" s="1">
        <v>2014800</v>
      </c>
      <c r="H63" s="1" t="s">
        <v>40</v>
      </c>
      <c r="I63" s="5"/>
      <c r="J63" s="1">
        <v>30000</v>
      </c>
      <c r="K63" s="1">
        <v>4532800</v>
      </c>
      <c r="L63" s="1" t="s">
        <v>146</v>
      </c>
      <c r="M63" s="5"/>
    </row>
    <row r="64" spans="1:13" x14ac:dyDescent="0.3">
      <c r="A64" s="7">
        <v>30000</v>
      </c>
      <c r="B64" s="1">
        <v>2103036100</v>
      </c>
      <c r="C64" s="1" t="str">
        <f t="shared" si="5"/>
        <v>103036100</v>
      </c>
      <c r="D64" s="5"/>
      <c r="F64" s="1">
        <v>30000</v>
      </c>
      <c r="G64" s="1">
        <v>2042800</v>
      </c>
      <c r="H64" s="1" t="s">
        <v>41</v>
      </c>
      <c r="I64" s="5"/>
      <c r="J64" s="1">
        <v>30000</v>
      </c>
      <c r="K64" s="1">
        <v>4974400</v>
      </c>
      <c r="L64" s="1" t="s">
        <v>147</v>
      </c>
      <c r="M64" s="5"/>
    </row>
    <row r="65" spans="1:13" x14ac:dyDescent="0.3">
      <c r="A65" s="7">
        <v>30000</v>
      </c>
      <c r="B65" s="1">
        <v>2114189800</v>
      </c>
      <c r="C65" s="1" t="str">
        <f t="shared" si="5"/>
        <v>114189800</v>
      </c>
      <c r="D65" s="5"/>
      <c r="F65" s="1">
        <v>30000</v>
      </c>
      <c r="G65" s="1">
        <v>1961600</v>
      </c>
      <c r="H65" s="1" t="s">
        <v>42</v>
      </c>
      <c r="I65" s="5"/>
      <c r="J65" s="1">
        <v>30000</v>
      </c>
      <c r="K65" s="1">
        <v>4699500</v>
      </c>
      <c r="L65" s="1" t="s">
        <v>148</v>
      </c>
      <c r="M65" s="5"/>
    </row>
    <row r="66" spans="1:13" x14ac:dyDescent="0.3">
      <c r="A66" s="7">
        <v>30000</v>
      </c>
      <c r="B66" s="1">
        <v>2110569700</v>
      </c>
      <c r="C66" s="1" t="str">
        <f t="shared" si="5"/>
        <v>110569700</v>
      </c>
      <c r="D66" s="5"/>
      <c r="F66" s="1">
        <v>30000</v>
      </c>
      <c r="G66" s="1">
        <v>2007200</v>
      </c>
      <c r="H66" s="1" t="s">
        <v>43</v>
      </c>
      <c r="I66" s="5"/>
      <c r="J66" s="1">
        <v>30000</v>
      </c>
      <c r="K66" s="1">
        <v>4566900</v>
      </c>
      <c r="L66" s="1" t="s">
        <v>149</v>
      </c>
      <c r="M66" s="5"/>
    </row>
    <row r="67" spans="1:13" x14ac:dyDescent="0.3">
      <c r="A67" s="7">
        <v>30000</v>
      </c>
      <c r="B67" s="1">
        <v>2099489200</v>
      </c>
      <c r="C67" s="1" t="str">
        <f t="shared" si="5"/>
        <v>099489200</v>
      </c>
      <c r="D67" s="5"/>
      <c r="F67" s="1">
        <v>30000</v>
      </c>
      <c r="G67" s="1">
        <v>2059800</v>
      </c>
      <c r="H67" s="1" t="s">
        <v>44</v>
      </c>
      <c r="I67" s="5"/>
      <c r="J67" s="1">
        <v>30000</v>
      </c>
      <c r="K67" s="1">
        <v>4454400</v>
      </c>
      <c r="L67" s="1" t="s">
        <v>150</v>
      </c>
      <c r="M67" s="5"/>
    </row>
    <row r="68" spans="1:13" x14ac:dyDescent="0.3">
      <c r="A68" s="7">
        <v>30000</v>
      </c>
      <c r="B68" s="1">
        <v>2120642500</v>
      </c>
      <c r="C68" s="1" t="str">
        <f t="shared" si="5"/>
        <v>120642500</v>
      </c>
      <c r="D68" s="5"/>
      <c r="F68" s="1">
        <v>30000</v>
      </c>
      <c r="G68" s="1">
        <v>2023500</v>
      </c>
      <c r="H68" s="1" t="s">
        <v>45</v>
      </c>
      <c r="I68" s="5"/>
      <c r="J68" s="1">
        <v>30000</v>
      </c>
      <c r="K68" s="1">
        <v>4389100</v>
      </c>
      <c r="L68" s="1" t="s">
        <v>151</v>
      </c>
      <c r="M68" s="5"/>
    </row>
    <row r="69" spans="1:13" x14ac:dyDescent="0.3">
      <c r="A69" s="7">
        <v>30000</v>
      </c>
      <c r="B69" s="1">
        <v>2104614800</v>
      </c>
      <c r="C69" s="1" t="str">
        <f t="shared" si="5"/>
        <v>104614800</v>
      </c>
      <c r="D69" s="5"/>
      <c r="F69" s="1">
        <v>30000</v>
      </c>
      <c r="G69" s="1">
        <v>2086600</v>
      </c>
      <c r="H69" s="1" t="s">
        <v>46</v>
      </c>
      <c r="I69" s="5"/>
      <c r="J69" s="1">
        <v>30000</v>
      </c>
      <c r="K69" s="1">
        <v>4399100</v>
      </c>
      <c r="L69" s="1" t="s">
        <v>152</v>
      </c>
      <c r="M69" s="5"/>
    </row>
    <row r="70" spans="1:13" x14ac:dyDescent="0.3">
      <c r="A70" s="7">
        <v>30000</v>
      </c>
      <c r="B70" s="1">
        <v>2090901000</v>
      </c>
      <c r="C70" s="1" t="str">
        <f t="shared" si="5"/>
        <v>090901000</v>
      </c>
      <c r="D70" s="5"/>
      <c r="F70" s="1">
        <v>30000</v>
      </c>
      <c r="G70" s="1">
        <v>2361600</v>
      </c>
      <c r="H70" s="1" t="s">
        <v>47</v>
      </c>
      <c r="I70" s="5"/>
      <c r="J70" s="1">
        <v>30000</v>
      </c>
      <c r="K70" s="1">
        <v>4597400</v>
      </c>
      <c r="L70" s="1" t="s">
        <v>153</v>
      </c>
      <c r="M70" s="5"/>
    </row>
    <row r="71" spans="1:13" ht="15" thickBot="1" x14ac:dyDescent="0.35">
      <c r="A71" s="9">
        <v>30000</v>
      </c>
      <c r="B71" s="10">
        <v>2102219500</v>
      </c>
      <c r="C71" s="10" t="str">
        <f t="shared" si="5"/>
        <v>102219500</v>
      </c>
      <c r="D71" s="5"/>
      <c r="F71" s="10">
        <v>30000</v>
      </c>
      <c r="G71" s="10">
        <v>2047200</v>
      </c>
      <c r="H71" s="10" t="s">
        <v>48</v>
      </c>
      <c r="I71" s="5"/>
      <c r="J71" s="10">
        <v>30000</v>
      </c>
      <c r="K71" s="10">
        <v>4353600</v>
      </c>
      <c r="L71" s="10" t="s">
        <v>154</v>
      </c>
      <c r="M71" s="5"/>
    </row>
    <row r="72" spans="1:13" ht="15" thickBot="1" x14ac:dyDescent="0.35">
      <c r="A72" s="13">
        <v>30000</v>
      </c>
      <c r="B72" s="14">
        <v>2101445600</v>
      </c>
      <c r="C72" s="14" t="str">
        <f t="shared" ref="C72:C112" si="6" xml:space="preserve"> RIGHT(B72, LEN(B72) -1)</f>
        <v>101445600</v>
      </c>
      <c r="D72" s="17">
        <f t="shared" si="2"/>
        <v>2104580430</v>
      </c>
      <c r="E72" s="15" t="s">
        <v>201</v>
      </c>
      <c r="F72" s="14">
        <v>30000</v>
      </c>
      <c r="G72" s="14">
        <v>2028900</v>
      </c>
      <c r="H72" s="14" t="s">
        <v>49</v>
      </c>
      <c r="I72" s="15">
        <f t="shared" si="3"/>
        <v>2063400</v>
      </c>
      <c r="J72" s="14">
        <v>30000</v>
      </c>
      <c r="K72" s="14">
        <v>4708800</v>
      </c>
      <c r="L72" s="14" t="s">
        <v>155</v>
      </c>
      <c r="M72" s="18">
        <f t="shared" si="4"/>
        <v>4567600</v>
      </c>
    </row>
    <row r="73" spans="1:13" x14ac:dyDescent="0.3">
      <c r="A73" s="11">
        <v>50000</v>
      </c>
      <c r="B73" s="12">
        <v>10678000000</v>
      </c>
      <c r="C73" s="12"/>
      <c r="D73" s="5"/>
      <c r="F73" s="12">
        <v>50000</v>
      </c>
      <c r="G73" s="12">
        <v>3411300</v>
      </c>
      <c r="H73" s="12" t="s">
        <v>50</v>
      </c>
      <c r="I73" s="5"/>
      <c r="J73" s="12">
        <v>50000</v>
      </c>
      <c r="K73" s="12">
        <v>7706800</v>
      </c>
      <c r="L73" s="12" t="s">
        <v>156</v>
      </c>
      <c r="M73" s="5"/>
    </row>
    <row r="74" spans="1:13" x14ac:dyDescent="0.3">
      <c r="A74" s="7">
        <v>50000</v>
      </c>
      <c r="B74" s="1">
        <v>1686548004</v>
      </c>
      <c r="C74" s="1"/>
      <c r="D74" s="5"/>
      <c r="F74" s="1">
        <v>50000</v>
      </c>
      <c r="G74" s="1">
        <v>3407800</v>
      </c>
      <c r="H74" s="1" t="s">
        <v>51</v>
      </c>
      <c r="I74" s="5"/>
      <c r="J74" s="1">
        <v>50000</v>
      </c>
      <c r="K74" s="1">
        <v>7470300</v>
      </c>
      <c r="L74" s="1" t="s">
        <v>157</v>
      </c>
      <c r="M74" s="5"/>
    </row>
    <row r="75" spans="1:13" x14ac:dyDescent="0.3">
      <c r="A75" s="7">
        <v>50000</v>
      </c>
      <c r="B75" s="1">
        <v>1682745904</v>
      </c>
      <c r="C75" s="1"/>
      <c r="D75" s="5"/>
      <c r="F75" s="1">
        <v>50000</v>
      </c>
      <c r="G75" s="1">
        <v>3437300</v>
      </c>
      <c r="H75" s="1" t="s">
        <v>52</v>
      </c>
      <c r="I75" s="5"/>
      <c r="J75" s="1">
        <v>50000</v>
      </c>
      <c r="K75" s="1">
        <v>7551000</v>
      </c>
      <c r="L75" s="1" t="s">
        <v>158</v>
      </c>
      <c r="M75" s="5"/>
    </row>
    <row r="76" spans="1:13" x14ac:dyDescent="0.3">
      <c r="A76" s="7">
        <v>50000</v>
      </c>
      <c r="B76" s="1">
        <v>1986407404</v>
      </c>
      <c r="C76" s="1"/>
      <c r="D76" s="5"/>
      <c r="F76" s="1">
        <v>50000</v>
      </c>
      <c r="G76" s="1">
        <v>3694200</v>
      </c>
      <c r="H76" s="1" t="s">
        <v>53</v>
      </c>
      <c r="I76" s="5"/>
      <c r="J76" s="1">
        <v>50000</v>
      </c>
      <c r="K76" s="1">
        <v>8356900</v>
      </c>
      <c r="L76" s="1" t="s">
        <v>159</v>
      </c>
      <c r="M76" s="5"/>
    </row>
    <row r="77" spans="1:13" x14ac:dyDescent="0.3">
      <c r="A77" s="7">
        <v>50000</v>
      </c>
      <c r="B77" s="1">
        <v>2065235104</v>
      </c>
      <c r="C77" s="1"/>
      <c r="D77" s="5"/>
      <c r="F77" s="1">
        <v>50000</v>
      </c>
      <c r="G77" s="1">
        <v>3810300</v>
      </c>
      <c r="H77" s="1" t="s">
        <v>54</v>
      </c>
      <c r="I77" s="5"/>
      <c r="J77" s="1">
        <v>50000</v>
      </c>
      <c r="K77" s="1">
        <v>8176700</v>
      </c>
      <c r="L77" s="1" t="s">
        <v>160</v>
      </c>
      <c r="M77" s="5"/>
    </row>
    <row r="78" spans="1:13" x14ac:dyDescent="0.3">
      <c r="A78" s="7">
        <v>50000</v>
      </c>
      <c r="B78" s="1">
        <v>2032097704</v>
      </c>
      <c r="C78" s="1"/>
      <c r="D78" s="5"/>
      <c r="F78" s="1">
        <v>50000</v>
      </c>
      <c r="G78" s="1">
        <v>3694300</v>
      </c>
      <c r="H78" s="1" t="s">
        <v>55</v>
      </c>
      <c r="I78" s="5"/>
      <c r="J78" s="1">
        <v>50000</v>
      </c>
      <c r="K78" s="1">
        <v>8170500</v>
      </c>
      <c r="L78" s="1" t="s">
        <v>161</v>
      </c>
      <c r="M78" s="5"/>
    </row>
    <row r="79" spans="1:13" x14ac:dyDescent="0.3">
      <c r="A79" s="7">
        <v>50000</v>
      </c>
      <c r="B79" s="1">
        <v>2102414704</v>
      </c>
      <c r="C79" s="1"/>
      <c r="D79" s="5"/>
      <c r="F79" s="1">
        <v>50000</v>
      </c>
      <c r="G79" s="1">
        <v>3763500</v>
      </c>
      <c r="H79" s="1" t="s">
        <v>56</v>
      </c>
      <c r="I79" s="5"/>
      <c r="J79" s="1">
        <v>50000</v>
      </c>
      <c r="K79" s="1">
        <v>8989200</v>
      </c>
      <c r="L79" s="1" t="s">
        <v>162</v>
      </c>
      <c r="M79" s="5"/>
    </row>
    <row r="80" spans="1:13" x14ac:dyDescent="0.3">
      <c r="A80" s="7">
        <v>50000</v>
      </c>
      <c r="B80" s="1">
        <v>2024608804</v>
      </c>
      <c r="C80" s="1"/>
      <c r="D80" s="5"/>
      <c r="F80" s="1">
        <v>50000</v>
      </c>
      <c r="G80" s="1">
        <v>3812300</v>
      </c>
      <c r="H80" s="1" t="s">
        <v>57</v>
      </c>
      <c r="I80" s="5"/>
      <c r="J80" s="1">
        <v>50000</v>
      </c>
      <c r="K80" s="1">
        <v>8140100</v>
      </c>
      <c r="L80" s="1" t="s">
        <v>163</v>
      </c>
      <c r="M80" s="5"/>
    </row>
    <row r="81" spans="1:13" x14ac:dyDescent="0.3">
      <c r="A81" s="7">
        <v>50000</v>
      </c>
      <c r="B81" s="1">
        <v>2035159804</v>
      </c>
      <c r="C81" s="1"/>
      <c r="D81" s="5"/>
      <c r="F81" s="1">
        <v>50000</v>
      </c>
      <c r="G81" s="1">
        <v>3714700</v>
      </c>
      <c r="H81" s="1" t="s">
        <v>58</v>
      </c>
      <c r="I81" s="5"/>
      <c r="J81" s="1">
        <v>50000</v>
      </c>
      <c r="K81" s="1">
        <v>8154100</v>
      </c>
      <c r="L81" s="1" t="s">
        <v>164</v>
      </c>
      <c r="M81" s="5"/>
    </row>
    <row r="82" spans="1:13" ht="15" thickBot="1" x14ac:dyDescent="0.35">
      <c r="A82" s="9">
        <v>50000</v>
      </c>
      <c r="B82" s="10">
        <v>2007850204</v>
      </c>
      <c r="C82" s="10"/>
      <c r="D82" s="9">
        <f t="shared" si="2"/>
        <v>2830106763.5999999</v>
      </c>
      <c r="F82" s="10">
        <v>50000</v>
      </c>
      <c r="G82" s="10">
        <v>3723500</v>
      </c>
      <c r="H82" s="10" t="s">
        <v>59</v>
      </c>
      <c r="I82" s="5">
        <f t="shared" si="3"/>
        <v>3646920</v>
      </c>
      <c r="J82" s="10">
        <v>50000</v>
      </c>
      <c r="K82" s="10">
        <v>8238800</v>
      </c>
      <c r="L82" s="10" t="s">
        <v>165</v>
      </c>
      <c r="M82" s="5">
        <f t="shared" si="4"/>
        <v>8095440</v>
      </c>
    </row>
    <row r="83" spans="1:13" ht="15" thickBot="1" x14ac:dyDescent="0.35">
      <c r="A83" s="13">
        <v>70000</v>
      </c>
      <c r="B83" s="14">
        <v>-405393488</v>
      </c>
      <c r="C83" s="14"/>
      <c r="D83" s="15"/>
      <c r="E83" s="15" t="s">
        <v>200</v>
      </c>
      <c r="F83" s="14">
        <v>70000</v>
      </c>
      <c r="G83" s="14">
        <v>5225400</v>
      </c>
      <c r="H83" s="14" t="s">
        <v>60</v>
      </c>
      <c r="I83" s="15"/>
      <c r="J83" s="14">
        <v>70000</v>
      </c>
      <c r="K83" s="14">
        <v>11554900</v>
      </c>
      <c r="L83" s="16" t="s">
        <v>166</v>
      </c>
      <c r="M83" s="5"/>
    </row>
    <row r="84" spans="1:13" x14ac:dyDescent="0.3">
      <c r="A84" s="11">
        <v>70000</v>
      </c>
      <c r="B84" s="12">
        <v>-381838288</v>
      </c>
      <c r="C84" s="12"/>
      <c r="D84" s="5"/>
      <c r="F84" s="12">
        <v>70000</v>
      </c>
      <c r="G84" s="12">
        <v>5278300</v>
      </c>
      <c r="H84" s="12" t="s">
        <v>61</v>
      </c>
      <c r="I84" s="5"/>
      <c r="J84" s="12">
        <v>70000</v>
      </c>
      <c r="K84" s="12">
        <v>16392900</v>
      </c>
      <c r="L84" s="12" t="s">
        <v>167</v>
      </c>
      <c r="M84" s="5"/>
    </row>
    <row r="85" spans="1:13" x14ac:dyDescent="0.3">
      <c r="A85" s="7">
        <v>70000</v>
      </c>
      <c r="B85" s="1">
        <v>-376784688</v>
      </c>
      <c r="C85" s="1"/>
      <c r="D85" s="5"/>
      <c r="F85" s="1">
        <v>70000</v>
      </c>
      <c r="G85" s="1">
        <v>5390000</v>
      </c>
      <c r="H85" s="1" t="s">
        <v>62</v>
      </c>
      <c r="I85" s="5"/>
      <c r="J85" s="1">
        <v>70000</v>
      </c>
      <c r="K85" s="1">
        <v>11739600</v>
      </c>
      <c r="L85" s="1" t="s">
        <v>168</v>
      </c>
      <c r="M85" s="5"/>
    </row>
    <row r="86" spans="1:13" x14ac:dyDescent="0.3">
      <c r="A86" s="7">
        <v>70000</v>
      </c>
      <c r="B86" s="1">
        <v>-321324688</v>
      </c>
      <c r="C86" s="1"/>
      <c r="D86" s="5"/>
      <c r="F86" s="1">
        <v>70000</v>
      </c>
      <c r="G86" s="1">
        <v>5253900</v>
      </c>
      <c r="H86" s="1" t="s">
        <v>63</v>
      </c>
      <c r="I86" s="5"/>
      <c r="J86" s="1">
        <v>70000</v>
      </c>
      <c r="K86" s="1">
        <v>11574700</v>
      </c>
      <c r="L86" s="1" t="s">
        <v>169</v>
      </c>
      <c r="M86" s="5"/>
    </row>
    <row r="87" spans="1:13" x14ac:dyDescent="0.3">
      <c r="A87" s="7">
        <v>70000</v>
      </c>
      <c r="B87" s="1">
        <v>-295991188</v>
      </c>
      <c r="C87" s="1"/>
      <c r="D87" s="5"/>
      <c r="F87" s="1">
        <v>70000</v>
      </c>
      <c r="G87" s="1">
        <v>5547600</v>
      </c>
      <c r="H87" s="1" t="s">
        <v>64</v>
      </c>
      <c r="I87" s="5"/>
      <c r="J87" s="1">
        <v>70000</v>
      </c>
      <c r="K87" s="1">
        <v>11580400</v>
      </c>
      <c r="L87" s="1" t="s">
        <v>170</v>
      </c>
      <c r="M87" s="5"/>
    </row>
    <row r="88" spans="1:13" x14ac:dyDescent="0.3">
      <c r="A88" s="7">
        <v>70000</v>
      </c>
      <c r="B88" s="1">
        <v>-349484488</v>
      </c>
      <c r="C88" s="1"/>
      <c r="D88" s="5"/>
      <c r="F88" s="1">
        <v>70000</v>
      </c>
      <c r="G88" s="1">
        <v>5270700</v>
      </c>
      <c r="H88" s="1" t="s">
        <v>65</v>
      </c>
      <c r="I88" s="5"/>
      <c r="J88" s="1">
        <v>70000</v>
      </c>
      <c r="K88" s="1">
        <v>11844800</v>
      </c>
      <c r="L88" s="1" t="s">
        <v>171</v>
      </c>
      <c r="M88" s="5"/>
    </row>
    <row r="89" spans="1:13" x14ac:dyDescent="0.3">
      <c r="A89" s="7">
        <v>70000</v>
      </c>
      <c r="B89" s="1">
        <v>-349498088</v>
      </c>
      <c r="C89" s="1"/>
      <c r="D89" s="5"/>
      <c r="F89" s="1">
        <v>70000</v>
      </c>
      <c r="G89" s="1">
        <v>5263600</v>
      </c>
      <c r="H89" s="1" t="s">
        <v>66</v>
      </c>
      <c r="I89" s="5"/>
      <c r="J89" s="1">
        <v>70000</v>
      </c>
      <c r="K89" s="1">
        <v>11547900</v>
      </c>
      <c r="L89" s="1" t="s">
        <v>172</v>
      </c>
      <c r="M89" s="5"/>
    </row>
    <row r="90" spans="1:13" x14ac:dyDescent="0.3">
      <c r="A90" s="7">
        <v>70000</v>
      </c>
      <c r="B90" s="1">
        <v>-367837388</v>
      </c>
      <c r="C90" s="1"/>
      <c r="D90" s="5"/>
      <c r="F90" s="1">
        <v>70000</v>
      </c>
      <c r="G90" s="1">
        <v>5209500</v>
      </c>
      <c r="H90" s="1" t="s">
        <v>67</v>
      </c>
      <c r="I90" s="5"/>
      <c r="J90" s="1">
        <v>70000</v>
      </c>
      <c r="K90" s="1">
        <v>11552900</v>
      </c>
      <c r="L90" s="1" t="s">
        <v>173</v>
      </c>
      <c r="M90" s="5"/>
    </row>
    <row r="91" spans="1:13" x14ac:dyDescent="0.3">
      <c r="A91" s="7">
        <v>70000</v>
      </c>
      <c r="B91" s="1">
        <v>-288826788</v>
      </c>
      <c r="C91" s="1"/>
      <c r="D91" s="5"/>
      <c r="F91" s="1">
        <v>70000</v>
      </c>
      <c r="G91" s="1">
        <v>5339400</v>
      </c>
      <c r="H91" s="1" t="s">
        <v>68</v>
      </c>
      <c r="I91" s="5"/>
      <c r="J91" s="1">
        <v>70000</v>
      </c>
      <c r="K91" s="1">
        <v>11926200</v>
      </c>
      <c r="L91" s="1" t="s">
        <v>174</v>
      </c>
      <c r="M91" s="5"/>
    </row>
    <row r="92" spans="1:13" x14ac:dyDescent="0.3">
      <c r="A92" s="7">
        <v>70000</v>
      </c>
      <c r="B92" s="1">
        <v>-312544688</v>
      </c>
      <c r="C92" s="1"/>
      <c r="D92" s="7">
        <f t="shared" ref="D87:D112" si="7">SUM(B83:B92)/10</f>
        <v>-344952378</v>
      </c>
      <c r="F92" s="1">
        <v>70000</v>
      </c>
      <c r="G92" s="1">
        <v>5264600</v>
      </c>
      <c r="H92" s="1" t="s">
        <v>69</v>
      </c>
      <c r="I92" s="5">
        <f t="shared" ref="I92:I112" si="8">SUM(G83:G92)/10</f>
        <v>5304300</v>
      </c>
      <c r="J92" s="1">
        <v>70000</v>
      </c>
      <c r="K92" s="1">
        <v>11867500</v>
      </c>
      <c r="L92" s="1" t="s">
        <v>175</v>
      </c>
      <c r="M92" s="5">
        <f t="shared" ref="M92:M112" si="9">SUM(K83:K92)/10</f>
        <v>12158180</v>
      </c>
    </row>
    <row r="93" spans="1:13" x14ac:dyDescent="0.3">
      <c r="A93" s="7">
        <v>100000</v>
      </c>
      <c r="B93" s="1">
        <v>122324424</v>
      </c>
      <c r="C93" s="1"/>
      <c r="D93" s="5"/>
      <c r="F93" s="1">
        <v>100000</v>
      </c>
      <c r="G93" s="1">
        <v>7736600</v>
      </c>
      <c r="H93" s="1" t="s">
        <v>70</v>
      </c>
      <c r="I93" s="5"/>
      <c r="J93" s="1">
        <v>100000</v>
      </c>
      <c r="K93" s="1">
        <v>16730200</v>
      </c>
      <c r="L93" s="1" t="s">
        <v>176</v>
      </c>
      <c r="M93" s="5"/>
    </row>
    <row r="94" spans="1:13" x14ac:dyDescent="0.3">
      <c r="A94" s="7">
        <v>100000</v>
      </c>
      <c r="B94" s="1">
        <v>144670124</v>
      </c>
      <c r="C94" s="1"/>
      <c r="D94" s="5"/>
      <c r="F94" s="1">
        <v>100000</v>
      </c>
      <c r="G94" s="1">
        <v>7799700</v>
      </c>
      <c r="H94" s="1" t="s">
        <v>71</v>
      </c>
      <c r="I94" s="5"/>
      <c r="J94" s="1">
        <v>100000</v>
      </c>
      <c r="K94" s="1">
        <v>16645500</v>
      </c>
      <c r="L94" s="1" t="s">
        <v>177</v>
      </c>
      <c r="M94" s="5"/>
    </row>
    <row r="95" spans="1:13" x14ac:dyDescent="0.3">
      <c r="A95" s="7">
        <v>100000</v>
      </c>
      <c r="B95" s="1">
        <v>277876224</v>
      </c>
      <c r="C95" s="1"/>
      <c r="D95" s="5"/>
      <c r="F95" s="1">
        <v>100000</v>
      </c>
      <c r="G95" s="1">
        <v>7696100</v>
      </c>
      <c r="H95" s="1" t="s">
        <v>72</v>
      </c>
      <c r="I95" s="5"/>
      <c r="J95" s="1">
        <v>100000</v>
      </c>
      <c r="K95" s="1">
        <v>17010200</v>
      </c>
      <c r="L95" s="1" t="s">
        <v>178</v>
      </c>
      <c r="M95" s="5"/>
    </row>
    <row r="96" spans="1:13" x14ac:dyDescent="0.3">
      <c r="A96" s="7">
        <v>100000</v>
      </c>
      <c r="B96" s="1">
        <v>811236024</v>
      </c>
      <c r="C96" s="1"/>
      <c r="D96" s="5"/>
      <c r="F96" s="1">
        <v>100000</v>
      </c>
      <c r="G96" s="1">
        <v>7786700</v>
      </c>
      <c r="H96" s="1" t="s">
        <v>73</v>
      </c>
      <c r="I96" s="5"/>
      <c r="J96" s="1">
        <v>100000</v>
      </c>
      <c r="K96" s="1">
        <v>16637400</v>
      </c>
      <c r="L96" s="1" t="s">
        <v>179</v>
      </c>
      <c r="M96" s="5"/>
    </row>
    <row r="97" spans="1:13" x14ac:dyDescent="0.3">
      <c r="A97" s="7">
        <v>100000</v>
      </c>
      <c r="B97" s="1">
        <v>329183724</v>
      </c>
      <c r="C97" s="1"/>
      <c r="D97" s="5"/>
      <c r="F97" s="1">
        <v>100000</v>
      </c>
      <c r="G97" s="1">
        <v>7867700</v>
      </c>
      <c r="H97" s="1" t="s">
        <v>74</v>
      </c>
      <c r="I97" s="5"/>
      <c r="J97" s="1">
        <v>100000</v>
      </c>
      <c r="K97" s="1">
        <v>17424000</v>
      </c>
      <c r="L97" s="1" t="s">
        <v>180</v>
      </c>
      <c r="M97" s="5"/>
    </row>
    <row r="98" spans="1:13" x14ac:dyDescent="0.3">
      <c r="A98" s="7">
        <v>100000</v>
      </c>
      <c r="B98" s="1">
        <v>170975824</v>
      </c>
      <c r="C98" s="1"/>
      <c r="D98" s="5"/>
      <c r="F98" s="1">
        <v>100000</v>
      </c>
      <c r="G98" s="1">
        <v>7796800</v>
      </c>
      <c r="H98" s="1" t="s">
        <v>75</v>
      </c>
      <c r="I98" s="5"/>
      <c r="J98" s="1">
        <v>100000</v>
      </c>
      <c r="K98" s="1">
        <v>17088100</v>
      </c>
      <c r="L98" s="1" t="s">
        <v>181</v>
      </c>
      <c r="M98" s="5"/>
    </row>
    <row r="99" spans="1:13" x14ac:dyDescent="0.3">
      <c r="A99" s="7">
        <v>100000</v>
      </c>
      <c r="B99" s="1">
        <v>-1172351364</v>
      </c>
      <c r="C99" s="1"/>
      <c r="D99" s="5"/>
      <c r="F99" s="1">
        <v>100000</v>
      </c>
      <c r="G99" s="1">
        <v>10905400</v>
      </c>
      <c r="H99" s="1" t="s">
        <v>76</v>
      </c>
      <c r="I99" s="5"/>
      <c r="J99" s="1">
        <v>100000</v>
      </c>
      <c r="K99" s="1">
        <v>23112300</v>
      </c>
      <c r="L99" s="1" t="s">
        <v>182</v>
      </c>
      <c r="M99" s="5"/>
    </row>
    <row r="100" spans="1:13" x14ac:dyDescent="0.3">
      <c r="A100" s="7">
        <v>100000</v>
      </c>
      <c r="B100" s="1">
        <v>-886544668</v>
      </c>
      <c r="C100" s="1"/>
      <c r="D100" s="5"/>
      <c r="F100" s="1">
        <v>100000</v>
      </c>
      <c r="G100" s="1">
        <v>9673700</v>
      </c>
      <c r="H100" s="1" t="s">
        <v>77</v>
      </c>
      <c r="I100" s="5"/>
      <c r="J100" s="1">
        <v>100000</v>
      </c>
      <c r="K100" s="1">
        <v>28027900</v>
      </c>
      <c r="L100" s="1" t="s">
        <v>183</v>
      </c>
      <c r="M100" s="5"/>
    </row>
    <row r="101" spans="1:13" x14ac:dyDescent="0.3">
      <c r="A101" s="7">
        <v>100000</v>
      </c>
      <c r="B101" s="1">
        <v>903477324</v>
      </c>
      <c r="C101" s="1"/>
      <c r="D101" s="5"/>
      <c r="F101" s="1">
        <v>100000</v>
      </c>
      <c r="G101" s="1">
        <v>8048600</v>
      </c>
      <c r="H101" s="1" t="s">
        <v>78</v>
      </c>
      <c r="I101" s="5"/>
      <c r="J101" s="1">
        <v>100000</v>
      </c>
      <c r="K101" s="1">
        <v>17137800</v>
      </c>
      <c r="L101" s="1" t="s">
        <v>184</v>
      </c>
      <c r="M101" s="5"/>
    </row>
    <row r="102" spans="1:13" x14ac:dyDescent="0.3">
      <c r="A102" s="7">
        <v>100000</v>
      </c>
      <c r="B102" s="1">
        <v>394698424</v>
      </c>
      <c r="C102" s="1"/>
      <c r="D102" s="7">
        <f t="shared" si="7"/>
        <v>109554606</v>
      </c>
      <c r="F102" s="1">
        <v>100000</v>
      </c>
      <c r="G102" s="1">
        <v>7980200</v>
      </c>
      <c r="H102" s="1" t="s">
        <v>79</v>
      </c>
      <c r="I102" s="5">
        <f t="shared" si="8"/>
        <v>8329150</v>
      </c>
      <c r="J102" s="1">
        <v>100000</v>
      </c>
      <c r="K102" s="1">
        <v>17160400</v>
      </c>
      <c r="L102" s="1" t="s">
        <v>185</v>
      </c>
      <c r="M102" s="5">
        <f t="shared" si="9"/>
        <v>18697380</v>
      </c>
    </row>
    <row r="103" spans="1:13" x14ac:dyDescent="0.3">
      <c r="A103" s="7">
        <v>200000</v>
      </c>
      <c r="B103" s="1">
        <v>-211368700</v>
      </c>
      <c r="C103" s="1"/>
      <c r="D103" s="5"/>
      <c r="F103" s="1">
        <v>200000</v>
      </c>
      <c r="G103" s="1">
        <v>23739600</v>
      </c>
      <c r="H103" s="1" t="s">
        <v>80</v>
      </c>
      <c r="I103" s="5"/>
      <c r="J103" s="1">
        <v>200000</v>
      </c>
      <c r="K103" s="1">
        <v>48372700</v>
      </c>
      <c r="L103" s="1" t="s">
        <v>186</v>
      </c>
      <c r="M103" s="5"/>
    </row>
    <row r="104" spans="1:13" x14ac:dyDescent="0.3">
      <c r="A104" s="7">
        <v>200000</v>
      </c>
      <c r="B104" s="1">
        <v>654475208</v>
      </c>
      <c r="C104" s="1"/>
      <c r="D104" s="5"/>
      <c r="F104" s="1">
        <v>200000</v>
      </c>
      <c r="G104" s="1">
        <v>16255000</v>
      </c>
      <c r="H104" s="1" t="s">
        <v>81</v>
      </c>
      <c r="I104" s="5"/>
      <c r="J104" s="1">
        <v>200000</v>
      </c>
      <c r="K104" s="1">
        <v>43533200</v>
      </c>
      <c r="L104" s="1" t="s">
        <v>187</v>
      </c>
      <c r="M104" s="5"/>
    </row>
    <row r="105" spans="1:13" x14ac:dyDescent="0.3">
      <c r="A105" s="7">
        <v>200000</v>
      </c>
      <c r="B105" s="1">
        <v>1502668896</v>
      </c>
      <c r="C105" s="1"/>
      <c r="D105" s="5"/>
      <c r="F105" s="1">
        <v>200000</v>
      </c>
      <c r="G105" s="1">
        <v>22397600</v>
      </c>
      <c r="H105" s="1" t="s">
        <v>82</v>
      </c>
      <c r="I105" s="5"/>
      <c r="J105" s="1">
        <v>200000</v>
      </c>
      <c r="K105" s="1">
        <v>43281200</v>
      </c>
      <c r="L105" s="1" t="s">
        <v>188</v>
      </c>
      <c r="M105" s="5"/>
    </row>
    <row r="106" spans="1:13" x14ac:dyDescent="0.3">
      <c r="A106" s="7">
        <v>200000</v>
      </c>
      <c r="B106" s="1">
        <v>1795107096</v>
      </c>
      <c r="C106" s="1"/>
      <c r="D106" s="5"/>
      <c r="F106" s="1">
        <v>200000</v>
      </c>
      <c r="G106" s="1">
        <v>18692100</v>
      </c>
      <c r="H106" s="1" t="s">
        <v>83</v>
      </c>
      <c r="I106" s="5"/>
      <c r="J106" s="1">
        <v>200000</v>
      </c>
      <c r="K106" s="1">
        <v>43572700</v>
      </c>
      <c r="L106" s="1" t="s">
        <v>189</v>
      </c>
      <c r="M106" s="5"/>
    </row>
    <row r="107" spans="1:13" x14ac:dyDescent="0.3">
      <c r="A107" s="7">
        <v>200000</v>
      </c>
      <c r="B107" s="1">
        <v>1834121196</v>
      </c>
      <c r="C107" s="1"/>
      <c r="D107" s="5"/>
      <c r="F107" s="1">
        <v>200000</v>
      </c>
      <c r="G107" s="1">
        <v>16934400</v>
      </c>
      <c r="H107" s="1" t="s">
        <v>84</v>
      </c>
      <c r="I107" s="5"/>
      <c r="J107" s="1">
        <v>200000</v>
      </c>
      <c r="K107" s="1">
        <v>43370100</v>
      </c>
      <c r="L107" s="1" t="s">
        <v>190</v>
      </c>
      <c r="M107" s="5"/>
    </row>
    <row r="108" spans="1:13" x14ac:dyDescent="0.3">
      <c r="A108" s="7">
        <v>200000</v>
      </c>
      <c r="B108" s="1">
        <v>1984088596</v>
      </c>
      <c r="C108" s="1"/>
      <c r="D108" s="5"/>
      <c r="F108" s="1">
        <v>200000</v>
      </c>
      <c r="G108" s="1">
        <v>16254600</v>
      </c>
      <c r="H108" s="1" t="s">
        <v>85</v>
      </c>
      <c r="I108" s="5"/>
      <c r="J108" s="1">
        <v>200000</v>
      </c>
      <c r="K108" s="1">
        <v>41249000</v>
      </c>
      <c r="L108" s="1" t="s">
        <v>191</v>
      </c>
      <c r="M108" s="5"/>
    </row>
    <row r="109" spans="1:13" x14ac:dyDescent="0.3">
      <c r="A109" s="7">
        <v>200000</v>
      </c>
      <c r="B109" s="1">
        <v>1902913096</v>
      </c>
      <c r="C109" s="1"/>
      <c r="D109" s="5"/>
      <c r="F109" s="1">
        <v>200000</v>
      </c>
      <c r="G109" s="1">
        <v>18654900</v>
      </c>
      <c r="H109" s="1" t="s">
        <v>86</v>
      </c>
      <c r="I109" s="5"/>
      <c r="J109" s="1">
        <v>200000</v>
      </c>
      <c r="K109" s="1">
        <v>42909400</v>
      </c>
      <c r="L109" s="1" t="s">
        <v>192</v>
      </c>
      <c r="M109" s="5"/>
    </row>
    <row r="110" spans="1:13" x14ac:dyDescent="0.3">
      <c r="A110" s="7">
        <v>200000</v>
      </c>
      <c r="B110" s="1">
        <v>1672953196</v>
      </c>
      <c r="C110" s="1"/>
      <c r="D110" s="5"/>
      <c r="F110" s="1">
        <v>200000</v>
      </c>
      <c r="G110" s="1">
        <v>16632600</v>
      </c>
      <c r="H110" s="1" t="s">
        <v>87</v>
      </c>
      <c r="I110" s="5"/>
      <c r="J110" s="1">
        <v>200000</v>
      </c>
      <c r="K110" s="1">
        <v>42198900</v>
      </c>
      <c r="L110" s="1" t="s">
        <v>193</v>
      </c>
      <c r="M110" s="5"/>
    </row>
    <row r="111" spans="1:13" x14ac:dyDescent="0.3">
      <c r="A111" s="7">
        <v>200000</v>
      </c>
      <c r="B111" s="1">
        <v>1889836196</v>
      </c>
      <c r="C111" s="1"/>
      <c r="D111" s="5"/>
      <c r="F111" s="1">
        <v>200000</v>
      </c>
      <c r="G111" s="1">
        <v>16103100</v>
      </c>
      <c r="H111" s="1" t="s">
        <v>88</v>
      </c>
      <c r="I111" s="5"/>
      <c r="J111" s="1">
        <v>200000</v>
      </c>
      <c r="K111" s="1">
        <v>44707700</v>
      </c>
      <c r="L111" s="1" t="s">
        <v>194</v>
      </c>
      <c r="M111" s="5"/>
    </row>
    <row r="112" spans="1:13" x14ac:dyDescent="0.3">
      <c r="A112" s="7">
        <v>200000</v>
      </c>
      <c r="B112" s="1">
        <v>-744177000</v>
      </c>
      <c r="C112" s="1"/>
      <c r="D112" s="7">
        <f t="shared" si="7"/>
        <v>1228061778</v>
      </c>
      <c r="F112" s="1">
        <v>200000</v>
      </c>
      <c r="G112" s="1">
        <v>22826700</v>
      </c>
      <c r="H112" s="1" t="s">
        <v>89</v>
      </c>
      <c r="I112" s="5">
        <f t="shared" si="8"/>
        <v>18849060</v>
      </c>
      <c r="J112" s="1">
        <v>200000</v>
      </c>
      <c r="K112" s="1">
        <v>43697600</v>
      </c>
      <c r="L112" s="1" t="s">
        <v>195</v>
      </c>
      <c r="M112" s="5">
        <f t="shared" si="9"/>
        <v>43689250</v>
      </c>
    </row>
  </sheetData>
  <mergeCells count="3">
    <mergeCell ref="A1:B1"/>
    <mergeCell ref="F1:G1"/>
    <mergeCell ref="J1:K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Kuba</cp:lastModifiedBy>
  <dcterms:created xsi:type="dcterms:W3CDTF">2019-05-14T06:27:15Z</dcterms:created>
  <dcterms:modified xsi:type="dcterms:W3CDTF">2019-05-15T11:50:22Z</dcterms:modified>
</cp:coreProperties>
</file>