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hidePivotFieldList="1"/>
  <xr:revisionPtr revIDLastSave="0" documentId="8_{BCA6919E-CC67-448E-B52A-C1AF686389A1}" xr6:coauthVersionLast="45" xr6:coauthVersionMax="45" xr10:uidLastSave="{00000000-0000-0000-0000-000000000000}"/>
  <bookViews>
    <workbookView xWindow="28680" yWindow="-120" windowWidth="29040" windowHeight="15840" activeTab="7" xr2:uid="{00000000-000D-0000-FFFF-FFFF00000000}"/>
  </bookViews>
  <sheets>
    <sheet name="Przystępujący i zdający - dane " sheetId="4" r:id="rId1"/>
    <sheet name="Przystąpili" sheetId="6" r:id="rId2"/>
    <sheet name="Zdali" sheetId="7" r:id="rId3"/>
    <sheet name="a" sheetId="8" r:id="rId4"/>
    <sheet name="b" sheetId="13" r:id="rId5"/>
    <sheet name="c" sheetId="14" r:id="rId6"/>
    <sheet name="d" sheetId="11" r:id="rId7"/>
    <sheet name="e" sheetId="5" r:id="rId8"/>
    <sheet name="Tabela przystępujący" sheetId="3" state="hidden" r:id="rId9"/>
    <sheet name="tabela średnie wyniki" sheetId="2" state="hidden" r:id="rId10"/>
  </sheets>
  <definedNames>
    <definedName name="_xlnm._FilterDatabase" localSheetId="1" hidden="1">Przystąpili!$B$3:$E$323</definedName>
    <definedName name="_xlnm._FilterDatabase" localSheetId="0" hidden="1">'Przystępujący i zdający - dane '!$A$3:$E$683</definedName>
    <definedName name="_xlnm._FilterDatabase" localSheetId="2" hidden="1">Zdali!$B$3:$E$323</definedName>
    <definedName name="Płeć">e!$E$11:$E$12</definedName>
    <definedName name="Przedmioty">e!$A$11:$A$35</definedName>
    <definedName name="Przystąpiło_zdało">e!$C$11:$C$12</definedName>
    <definedName name="solver_adj" localSheetId="6" hidden="1">d!$C$30</definedName>
    <definedName name="solver_adj" localSheetId="2" hidden="1">Zdali!#REF!</definedName>
    <definedName name="solver_cvg" localSheetId="6" hidden="1">0.0001</definedName>
    <definedName name="solver_drv" localSheetId="6" hidden="1">2</definedName>
    <definedName name="solver_eng" localSheetId="6" hidden="1">1</definedName>
    <definedName name="solver_eng" localSheetId="0" hidden="1">1</definedName>
    <definedName name="solver_eng" localSheetId="2" hidden="1">1</definedName>
    <definedName name="solver_est" localSheetId="6" hidden="1">1</definedName>
    <definedName name="solver_itr" localSheetId="6" hidden="1">2147483647</definedName>
    <definedName name="solver_lhs1" localSheetId="6" hidden="1">d!$B$30</definedName>
    <definedName name="solver_lhs2" localSheetId="6" hidden="1">d!$C$30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eg" localSheetId="0" hidden="1">1</definedName>
    <definedName name="solver_neg" localSheetId="2" hidden="1">1</definedName>
    <definedName name="solver_nod" localSheetId="6" hidden="1">2147483647</definedName>
    <definedName name="solver_num" localSheetId="6" hidden="1">2</definedName>
    <definedName name="solver_num" localSheetId="0" hidden="1">0</definedName>
    <definedName name="solver_num" localSheetId="2" hidden="1">0</definedName>
    <definedName name="solver_nwt" localSheetId="6" hidden="1">1</definedName>
    <definedName name="solver_opt" localSheetId="6" hidden="1">d!$B$30</definedName>
    <definedName name="solver_opt" localSheetId="0" hidden="1">'Przystępujący i zdający - dane '!$F$4</definedName>
    <definedName name="solver_opt" localSheetId="2" hidden="1">Zdali!$G$14</definedName>
    <definedName name="solver_pre" localSheetId="6" hidden="1">0.000001</definedName>
    <definedName name="solver_rbv" localSheetId="6" hidden="1">2</definedName>
    <definedName name="solver_rel1" localSheetId="6" hidden="1">3</definedName>
    <definedName name="solver_rel2" localSheetId="6" hidden="1">4</definedName>
    <definedName name="solver_rhs1" localSheetId="6" hidden="1">d!$B$28</definedName>
    <definedName name="solver_rhs2" localSheetId="6" hidden="1">całkowita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typ" localSheetId="0" hidden="1">1</definedName>
    <definedName name="solver_typ" localSheetId="2" hidden="1">2</definedName>
    <definedName name="solver_val" localSheetId="6" hidden="1">0.85</definedName>
    <definedName name="solver_val" localSheetId="0" hidden="1">0</definedName>
    <definedName name="solver_val" localSheetId="2" hidden="1">0</definedName>
    <definedName name="solver_ver" localSheetId="6" hidden="1">3</definedName>
    <definedName name="solver_ver" localSheetId="0" hidden="1">3</definedName>
    <definedName name="solver_ver" localSheetId="2" hidden="1">3</definedName>
    <definedName name="Województwa">e!$A$11:$A$26</definedName>
  </definedNames>
  <calcPr calcId="191029"/>
  <pivotCaches>
    <pivotCache cacheId="14" r:id="rId11"/>
    <pivotCache cacheId="15" r:id="rId12"/>
    <pivotCache cacheId="1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1" l="1"/>
  <c r="B10" i="11" l="1"/>
  <c r="B11" i="11"/>
  <c r="B12" i="11"/>
  <c r="B13" i="11"/>
  <c r="B14" i="11"/>
  <c r="B15" i="11"/>
  <c r="B16" i="11"/>
  <c r="B17" i="11"/>
  <c r="B18" i="11"/>
  <c r="B19" i="11"/>
  <c r="B20" i="11"/>
  <c r="B22" i="11"/>
  <c r="B23" i="11"/>
  <c r="B24" i="11"/>
  <c r="B9" i="11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5" i="8"/>
  <c r="F5" i="8" s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5" i="8"/>
  <c r="A322" i="7"/>
  <c r="A323" i="7"/>
  <c r="A4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B28" i="11" l="1"/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4" i="6"/>
</calcChain>
</file>

<file path=xl/sharedStrings.xml><?xml version="1.0" encoding="utf-8"?>
<sst xmlns="http://schemas.openxmlformats.org/spreadsheetml/2006/main" count="4512" uniqueCount="101">
  <si>
    <t>Rok</t>
  </si>
  <si>
    <t>Przedmiot</t>
  </si>
  <si>
    <t>pisemny</t>
  </si>
  <si>
    <t>ustny</t>
  </si>
  <si>
    <t>podstawowy</t>
  </si>
  <si>
    <t>rozszerzony</t>
  </si>
  <si>
    <t>biologia</t>
  </si>
  <si>
    <t>chemia</t>
  </si>
  <si>
    <t>filozofia</t>
  </si>
  <si>
    <t>fizyka</t>
  </si>
  <si>
    <t>geografia</t>
  </si>
  <si>
    <t>historia</t>
  </si>
  <si>
    <t>historia muzyki</t>
  </si>
  <si>
    <t>historia sztuki</t>
  </si>
  <si>
    <t>informatyka</t>
  </si>
  <si>
    <t>język angielski</t>
  </si>
  <si>
    <t>język białoruski</t>
  </si>
  <si>
    <t>język francuski</t>
  </si>
  <si>
    <t>język hiszpański</t>
  </si>
  <si>
    <t>język kaszubski</t>
  </si>
  <si>
    <t>język litewski</t>
  </si>
  <si>
    <t>język łaciński i kultura antyczna</t>
  </si>
  <si>
    <t>język łemkowski</t>
  </si>
  <si>
    <t>język niemiecki</t>
  </si>
  <si>
    <t>język polski</t>
  </si>
  <si>
    <t>język rosyjski</t>
  </si>
  <si>
    <t>język ukraiński</t>
  </si>
  <si>
    <t>język włoski</t>
  </si>
  <si>
    <t>matematyka</t>
  </si>
  <si>
    <t>wiedza o społeczeństwie</t>
  </si>
  <si>
    <t>ogółem</t>
  </si>
  <si>
    <t>kobiety</t>
  </si>
  <si>
    <t>mężczyźni</t>
  </si>
  <si>
    <t>Jednostka</t>
  </si>
  <si>
    <t>%</t>
  </si>
  <si>
    <t>Rodzaj_egzaminu</t>
  </si>
  <si>
    <t>Poziom_egzaminu</t>
  </si>
  <si>
    <t>Plec</t>
  </si>
  <si>
    <t>Średnie wyniki egzaminu maturalnego</t>
  </si>
  <si>
    <t>nie dotyczy</t>
  </si>
  <si>
    <t>Flaga</t>
  </si>
  <si>
    <t>(.)</t>
  </si>
  <si>
    <t>brak</t>
  </si>
  <si>
    <t>Liczba osób, które przystąpiły/zdały egzamin maturalny</t>
  </si>
  <si>
    <t>Polska</t>
  </si>
  <si>
    <t>przystąpiło</t>
  </si>
  <si>
    <t>zdało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</si>
  <si>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</si>
  <si>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</si>
  <si>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</si>
  <si>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</si>
  <si>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</si>
  <si>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</si>
  <si>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</si>
  <si>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</si>
  <si>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</si>
  <si>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</si>
  <si>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</si>
  <si>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</si>
  <si>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</si>
  <si>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</si>
  <si>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</si>
  <si>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</si>
  <si>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Terytorium</t>
  </si>
  <si>
    <t xml:space="preserve">Przystąpiło/zdało </t>
  </si>
  <si>
    <t xml:space="preserve">Płeć </t>
  </si>
  <si>
    <t>Liczba osób</t>
  </si>
  <si>
    <t>Województwa</t>
  </si>
  <si>
    <t>% zdawalności</t>
  </si>
  <si>
    <t>ID</t>
  </si>
  <si>
    <t>Liczba osób, które przystąpiły do egzaminu maturalnego</t>
  </si>
  <si>
    <t>Liczba osób, które zdały egzamin maturalny</t>
  </si>
  <si>
    <t>Suma końcowa</t>
  </si>
  <si>
    <t>Oblicz procent zdawalności matury w podziale na terytorium, płeć i rok, wykorzystując dane dotyczące ilości osób, które przystąpiły do matury oraz zdały maturę.</t>
  </si>
  <si>
    <t xml:space="preserve">Polecenie a) </t>
  </si>
  <si>
    <t>Połącz w jedną tabelę informacje o liczbie osób, które przystąpiły do matury i ją zdały.</t>
  </si>
  <si>
    <t>Zdało maturę</t>
  </si>
  <si>
    <t>Przystąpiło do matury</t>
  </si>
  <si>
    <t>Utwórz tabelę przestawną porównującą procent zdawalności matury w poszczególnych województwach dla wybranego roku.</t>
  </si>
  <si>
    <t xml:space="preserve">Polecenie b) </t>
  </si>
  <si>
    <t>Zdali maturę</t>
  </si>
  <si>
    <t>Przystąpili do matury</t>
  </si>
  <si>
    <t>% Zdawalności Matury</t>
  </si>
  <si>
    <t>Cel:</t>
  </si>
  <si>
    <t>Musi zdać maturę</t>
  </si>
  <si>
    <t xml:space="preserve">Polecenie d) </t>
  </si>
  <si>
    <t>Ustal, ile osób z województwa pomorskiego musi zdać maturę, żeby woj. pomorskie uklasowało się na pierwszym miejscu pod względem zdawalności w 2019 r.?</t>
  </si>
  <si>
    <t>Woj. pomorskie musi osiągnąć maksymalny procent zdawalności matury spośród wszystkich województw</t>
  </si>
  <si>
    <t>Zmieniamy ilość osób, które zdały maturę, przy stałej ilości osób, które przystąpiły do matury.</t>
  </si>
  <si>
    <t xml:space="preserve">Polecenie e) </t>
  </si>
  <si>
    <t>Główny Urząd Statystyczny / Obszary tematyczne / Edukacja / Edukacja / Oświata i wychowanie w roku szkolnym 2018/2019</t>
  </si>
  <si>
    <t xml:space="preserve">Przygotuj listy dla zdefiniowania poprawności danych, umożliwiające poprawne uzupełnianie zestawienia dotyczącego liczby osób, które przystąpiły/zdały egzamin maturalny. </t>
  </si>
  <si>
    <t>-</t>
  </si>
  <si>
    <r>
      <t xml:space="preserve">dla kolumny </t>
    </r>
    <r>
      <rPr>
        <b/>
        <sz val="11"/>
        <color theme="1"/>
        <rFont val="Calibri"/>
        <family val="2"/>
        <charset val="238"/>
        <scheme val="minor"/>
      </rPr>
      <t>Terytorium</t>
    </r>
    <r>
      <rPr>
        <sz val="11"/>
        <color theme="1"/>
        <rFont val="Calibri"/>
        <family val="2"/>
        <charset val="238"/>
        <scheme val="minor"/>
      </rPr>
      <t xml:space="preserve"> - dozwolona lista </t>
    </r>
    <r>
      <rPr>
        <b/>
        <sz val="11"/>
        <color theme="1"/>
        <rFont val="Calibri"/>
        <family val="2"/>
        <charset val="238"/>
        <scheme val="minor"/>
      </rPr>
      <t>Województwa</t>
    </r>
  </si>
  <si>
    <r>
      <t xml:space="preserve">dla kolumny </t>
    </r>
    <r>
      <rPr>
        <b/>
        <sz val="11"/>
        <color theme="1"/>
        <rFont val="Calibri"/>
        <family val="2"/>
        <charset val="238"/>
        <scheme val="minor"/>
      </rPr>
      <t>Przystąpiło/zdało</t>
    </r>
    <r>
      <rPr>
        <sz val="11"/>
        <color theme="1"/>
        <rFont val="Calibri"/>
        <family val="2"/>
        <charset val="238"/>
        <scheme val="minor"/>
      </rPr>
      <t xml:space="preserve"> - dozwolona lista </t>
    </r>
    <r>
      <rPr>
        <b/>
        <sz val="11"/>
        <color theme="1"/>
        <rFont val="Calibri"/>
        <family val="2"/>
        <charset val="238"/>
        <scheme val="minor"/>
      </rPr>
      <t>Przystąpiło/zdało</t>
    </r>
  </si>
  <si>
    <r>
      <t xml:space="preserve">dla kolumny </t>
    </r>
    <r>
      <rPr>
        <b/>
        <sz val="11"/>
        <color theme="1"/>
        <rFont val="Calibri"/>
        <family val="2"/>
        <charset val="238"/>
        <scheme val="minor"/>
      </rPr>
      <t>Płeć</t>
    </r>
    <r>
      <rPr>
        <sz val="11"/>
        <color theme="1"/>
        <rFont val="Calibri"/>
        <family val="2"/>
        <charset val="238"/>
        <scheme val="minor"/>
      </rPr>
      <t xml:space="preserve"> - dozwolona lista </t>
    </r>
    <r>
      <rPr>
        <b/>
        <sz val="11"/>
        <color theme="1"/>
        <rFont val="Calibri"/>
        <family val="2"/>
        <charset val="238"/>
        <scheme val="minor"/>
      </rPr>
      <t>Płeć</t>
    </r>
  </si>
  <si>
    <r>
      <t xml:space="preserve">dla kolumny </t>
    </r>
    <r>
      <rPr>
        <b/>
        <sz val="11"/>
        <color theme="1"/>
        <rFont val="Calibri"/>
        <family val="2"/>
        <charset val="238"/>
        <scheme val="minor"/>
      </rPr>
      <t>Rok</t>
    </r>
    <r>
      <rPr>
        <sz val="11"/>
        <color theme="1"/>
        <rFont val="Calibri"/>
        <family val="2"/>
        <charset val="238"/>
        <scheme val="minor"/>
      </rPr>
      <t xml:space="preserve"> - dozwolone pełne liczby od 2020</t>
    </r>
  </si>
  <si>
    <r>
      <t xml:space="preserve">dla kolumny </t>
    </r>
    <r>
      <rPr>
        <b/>
        <sz val="11"/>
        <color theme="1"/>
        <rFont val="Calibri"/>
        <family val="2"/>
        <charset val="238"/>
        <scheme val="minor"/>
      </rPr>
      <t>Liczba osób</t>
    </r>
    <r>
      <rPr>
        <sz val="11"/>
        <color theme="1"/>
        <rFont val="Calibri"/>
        <family val="2"/>
        <charset val="238"/>
        <scheme val="minor"/>
      </rPr>
      <t xml:space="preserve"> - dozwolone pełne, dodatnie liczby.</t>
    </r>
  </si>
  <si>
    <r>
      <t xml:space="preserve">W arkuszu kalkulacyjnym </t>
    </r>
    <r>
      <rPr>
        <b/>
        <sz val="11"/>
        <color theme="1"/>
        <rFont val="Calibri"/>
        <family val="2"/>
        <charset val="238"/>
        <scheme val="minor"/>
      </rPr>
      <t>Przystępujący i zdający przekształć dane w tabele i</t>
    </r>
    <r>
      <rPr>
        <sz val="11"/>
        <color theme="1"/>
        <rFont val="Calibri"/>
        <family val="2"/>
        <scheme val="minor"/>
      </rPr>
      <t xml:space="preserve"> zdefiniuj poprawność danych dla nowo wpisywanych rekordów:</t>
    </r>
  </si>
  <si>
    <t xml:space="preserve">Polecenie c) </t>
  </si>
  <si>
    <t>Utwórz wykres przestawny na podstawie danych zawartych z polecenia b w tabeli przestawnej.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</si>
</sst>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rgb="FF000000"/>
      <name val="Arial"/>
      <family val="2"/>
      <charset val="1"/>
    </font>
    <font>
      <sz val="14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164" fontId="0" fillId="0" borderId="0" xfId="0" applyNumberFormat="1" applyAlignment="1">
      <alignment horizontal="right"/>
    </xf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left" indent="1"/>
    </xf>
    <xf numFmtId="0" fontId="3" fillId="0" borderId="0" xfId="1" applyAlignment="1">
      <alignment horizontal="left" indent="2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4" fillId="0" borderId="0" xfId="1" applyFont="1" applyAlignment="1">
      <alignment wrapText="1"/>
    </xf>
    <xf numFmtId="165" fontId="4" fillId="0" borderId="0" xfId="1" applyNumberFormat="1" applyFont="1"/>
    <xf numFmtId="0" fontId="4" fillId="0" borderId="1" xfId="1" applyFont="1" applyBorder="1"/>
    <xf numFmtId="0" fontId="4" fillId="2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3" fillId="0" borderId="0" xfId="1" applyBorder="1"/>
    <xf numFmtId="0" fontId="0" fillId="0" borderId="0" xfId="0" applyNumberFormat="1"/>
    <xf numFmtId="0" fontId="6" fillId="0" borderId="0" xfId="1" applyFont="1" applyBorder="1" applyAlignment="1"/>
    <xf numFmtId="0" fontId="3" fillId="2" borderId="1" xfId="1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2" applyFont="1" applyBorder="1"/>
    <xf numFmtId="0" fontId="3" fillId="2" borderId="3" xfId="1" applyFill="1" applyBorder="1" applyAlignment="1">
      <alignment horizontal="center" vertical="center"/>
    </xf>
    <xf numFmtId="0" fontId="3" fillId="0" borderId="3" xfId="1" applyBorder="1"/>
    <xf numFmtId="0" fontId="4" fillId="0" borderId="4" xfId="1" applyFont="1" applyBorder="1"/>
    <xf numFmtId="0" fontId="3" fillId="0" borderId="4" xfId="1" applyBorder="1"/>
    <xf numFmtId="165" fontId="4" fillId="0" borderId="4" xfId="1" applyNumberFormat="1" applyFont="1" applyBorder="1"/>
    <xf numFmtId="0" fontId="3" fillId="2" borderId="5" xfId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0" fontId="3" fillId="0" borderId="7" xfId="1" applyBorder="1"/>
    <xf numFmtId="0" fontId="4" fillId="0" borderId="8" xfId="1" applyFont="1" applyBorder="1"/>
    <xf numFmtId="0" fontId="4" fillId="0" borderId="9" xfId="1" applyFont="1" applyBorder="1"/>
    <xf numFmtId="0" fontId="3" fillId="2" borderId="6" xfId="1" applyFill="1" applyBorder="1" applyAlignment="1">
      <alignment horizontal="center" vertical="center" wrapText="1"/>
    </xf>
    <xf numFmtId="9" fontId="0" fillId="0" borderId="0" xfId="0" applyNumberFormat="1"/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0" borderId="1" xfId="0" applyNumberFormat="1" applyBorder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3" borderId="1" xfId="0" applyNumberFormat="1" applyFill="1" applyBorder="1"/>
    <xf numFmtId="0" fontId="0" fillId="2" borderId="1" xfId="0" applyFill="1" applyBorder="1"/>
    <xf numFmtId="0" fontId="0" fillId="5" borderId="1" xfId="0" applyFill="1" applyBorder="1" applyAlignment="1">
      <alignment horizontal="left"/>
    </xf>
    <xf numFmtId="49" fontId="0" fillId="0" borderId="0" xfId="0" applyNumberFormat="1" applyBorder="1"/>
    <xf numFmtId="0" fontId="4" fillId="0" borderId="0" xfId="1" applyFont="1" applyBorder="1"/>
    <xf numFmtId="0" fontId="9" fillId="0" borderId="0" xfId="3"/>
    <xf numFmtId="0" fontId="0" fillId="0" borderId="0" xfId="0" quotePrefix="1" applyAlignment="1">
      <alignment horizontal="right"/>
    </xf>
    <xf numFmtId="0" fontId="2" fillId="0" borderId="0" xfId="1" applyFont="1"/>
  </cellXfs>
  <cellStyles count="4">
    <cellStyle name="Hiperłącze" xfId="3" builtinId="8"/>
    <cellStyle name="Normalny" xfId="0" builtinId="0"/>
    <cellStyle name="Normalny 2" xfId="1" xr:uid="{D1D03C1B-F9FF-454A-B897-A4641FADF5F3}"/>
    <cellStyle name="Procentowy" xfId="2" builtinId="5"/>
  </cellStyles>
  <dxfs count="33">
    <dxf>
      <alignment horizontal="left"/>
    </dxf>
    <dxf>
      <alignment horizontal="left"/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family val="2"/>
        <charset val="23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 MMAD - Lewandowski_Gomulak.xlsx]b!Tabela przestawna4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wyników matur między województwami dla wybranego 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b!$C$6</c:f>
              <c:strCache>
                <c:ptCount val="1"/>
                <c:pt idx="0">
                  <c:v>Zdali maturę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b!$A$7:$A$23</c:f>
              <c:strCache>
                <c:ptCount val="16"/>
                <c:pt idx="0">
                  <c:v>Małopolskie</c:v>
                </c:pt>
                <c:pt idx="1">
                  <c:v>Podlaskie</c:v>
                </c:pt>
                <c:pt idx="2">
                  <c:v>Mazowieckie</c:v>
                </c:pt>
                <c:pt idx="3">
                  <c:v>Podkarpackie</c:v>
                </c:pt>
                <c:pt idx="4">
                  <c:v>Wielkopolskie</c:v>
                </c:pt>
                <c:pt idx="5">
                  <c:v>Opolskie</c:v>
                </c:pt>
                <c:pt idx="6">
                  <c:v>Lubelskie</c:v>
                </c:pt>
                <c:pt idx="7">
                  <c:v>Łódzkie</c:v>
                </c:pt>
                <c:pt idx="8">
                  <c:v>Świętokrzyskie</c:v>
                </c:pt>
                <c:pt idx="9">
                  <c:v>Śląskie</c:v>
                </c:pt>
                <c:pt idx="10">
                  <c:v>Lubuskie</c:v>
                </c:pt>
                <c:pt idx="11">
                  <c:v>Dolnośląskie</c:v>
                </c:pt>
                <c:pt idx="12">
                  <c:v>Pomorskie</c:v>
                </c:pt>
                <c:pt idx="13">
                  <c:v>Kujawsko-pomorskie</c:v>
                </c:pt>
                <c:pt idx="14">
                  <c:v>Warmińsko-Mazurskie</c:v>
                </c:pt>
                <c:pt idx="15">
                  <c:v>Zachodniopomorskie</c:v>
                </c:pt>
              </c:strCache>
            </c:strRef>
          </c:cat>
          <c:val>
            <c:numRef>
              <c:f>b!$C$7:$C$23</c:f>
              <c:numCache>
                <c:formatCode>General</c:formatCode>
                <c:ptCount val="16"/>
                <c:pt idx="0">
                  <c:v>21300</c:v>
                </c:pt>
                <c:pt idx="1">
                  <c:v>6901</c:v>
                </c:pt>
                <c:pt idx="2">
                  <c:v>30602</c:v>
                </c:pt>
                <c:pt idx="3">
                  <c:v>13057</c:v>
                </c:pt>
                <c:pt idx="4">
                  <c:v>18008</c:v>
                </c:pt>
                <c:pt idx="5">
                  <c:v>4543</c:v>
                </c:pt>
                <c:pt idx="6">
                  <c:v>12288</c:v>
                </c:pt>
                <c:pt idx="7">
                  <c:v>12448</c:v>
                </c:pt>
                <c:pt idx="8">
                  <c:v>6944</c:v>
                </c:pt>
                <c:pt idx="9">
                  <c:v>21280</c:v>
                </c:pt>
                <c:pt idx="10">
                  <c:v>4425</c:v>
                </c:pt>
                <c:pt idx="11">
                  <c:v>12254</c:v>
                </c:pt>
                <c:pt idx="12">
                  <c:v>11471</c:v>
                </c:pt>
                <c:pt idx="13">
                  <c:v>9867</c:v>
                </c:pt>
                <c:pt idx="14">
                  <c:v>6552</c:v>
                </c:pt>
                <c:pt idx="15">
                  <c:v>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D-46F6-856F-6DAFB05F15B2}"/>
            </c:ext>
          </c:extLst>
        </c:ser>
        <c:ser>
          <c:idx val="2"/>
          <c:order val="2"/>
          <c:tx>
            <c:strRef>
              <c:f>b!$D$6</c:f>
              <c:strCache>
                <c:ptCount val="1"/>
                <c:pt idx="0">
                  <c:v>Przystąpili do matury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b!$A$7:$A$23</c:f>
              <c:strCache>
                <c:ptCount val="16"/>
                <c:pt idx="0">
                  <c:v>Małopolskie</c:v>
                </c:pt>
                <c:pt idx="1">
                  <c:v>Podlaskie</c:v>
                </c:pt>
                <c:pt idx="2">
                  <c:v>Mazowieckie</c:v>
                </c:pt>
                <c:pt idx="3">
                  <c:v>Podkarpackie</c:v>
                </c:pt>
                <c:pt idx="4">
                  <c:v>Wielkopolskie</c:v>
                </c:pt>
                <c:pt idx="5">
                  <c:v>Opolskie</c:v>
                </c:pt>
                <c:pt idx="6">
                  <c:v>Lubelskie</c:v>
                </c:pt>
                <c:pt idx="7">
                  <c:v>Łódzkie</c:v>
                </c:pt>
                <c:pt idx="8">
                  <c:v>Świętokrzyskie</c:v>
                </c:pt>
                <c:pt idx="9">
                  <c:v>Śląskie</c:v>
                </c:pt>
                <c:pt idx="10">
                  <c:v>Lubuskie</c:v>
                </c:pt>
                <c:pt idx="11">
                  <c:v>Dolnośląskie</c:v>
                </c:pt>
                <c:pt idx="12">
                  <c:v>Pomorskie</c:v>
                </c:pt>
                <c:pt idx="13">
                  <c:v>Kujawsko-pomorskie</c:v>
                </c:pt>
                <c:pt idx="14">
                  <c:v>Warmińsko-Mazurskie</c:v>
                </c:pt>
                <c:pt idx="15">
                  <c:v>Zachodniopomorskie</c:v>
                </c:pt>
              </c:strCache>
            </c:strRef>
          </c:cat>
          <c:val>
            <c:numRef>
              <c:f>b!$D$7:$D$23</c:f>
              <c:numCache>
                <c:formatCode>General</c:formatCode>
                <c:ptCount val="16"/>
                <c:pt idx="0">
                  <c:v>25129</c:v>
                </c:pt>
                <c:pt idx="1">
                  <c:v>8237</c:v>
                </c:pt>
                <c:pt idx="2">
                  <c:v>37381</c:v>
                </c:pt>
                <c:pt idx="3">
                  <c:v>16110</c:v>
                </c:pt>
                <c:pt idx="4">
                  <c:v>22383</c:v>
                </c:pt>
                <c:pt idx="5">
                  <c:v>5655</c:v>
                </c:pt>
                <c:pt idx="6">
                  <c:v>15343</c:v>
                </c:pt>
                <c:pt idx="7">
                  <c:v>15579</c:v>
                </c:pt>
                <c:pt idx="8">
                  <c:v>8692</c:v>
                </c:pt>
                <c:pt idx="9">
                  <c:v>26671</c:v>
                </c:pt>
                <c:pt idx="10">
                  <c:v>5563</c:v>
                </c:pt>
                <c:pt idx="11">
                  <c:v>15573</c:v>
                </c:pt>
                <c:pt idx="12">
                  <c:v>14593</c:v>
                </c:pt>
                <c:pt idx="13">
                  <c:v>12606</c:v>
                </c:pt>
                <c:pt idx="14">
                  <c:v>8474</c:v>
                </c:pt>
                <c:pt idx="15">
                  <c:v>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D-46F6-856F-6DAFB05F15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75714079"/>
        <c:axId val="675707839"/>
      </c:barChart>
      <c:lineChart>
        <c:grouping val="standard"/>
        <c:varyColors val="0"/>
        <c:ser>
          <c:idx val="0"/>
          <c:order val="0"/>
          <c:tx>
            <c:strRef>
              <c:f>b!$B$6</c:f>
              <c:strCache>
                <c:ptCount val="1"/>
                <c:pt idx="0">
                  <c:v>% Zdawalności Matury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b!$A$7:$A$23</c:f>
              <c:strCache>
                <c:ptCount val="16"/>
                <c:pt idx="0">
                  <c:v>Małopolskie</c:v>
                </c:pt>
                <c:pt idx="1">
                  <c:v>Podlaskie</c:v>
                </c:pt>
                <c:pt idx="2">
                  <c:v>Mazowieckie</c:v>
                </c:pt>
                <c:pt idx="3">
                  <c:v>Podkarpackie</c:v>
                </c:pt>
                <c:pt idx="4">
                  <c:v>Wielkopolskie</c:v>
                </c:pt>
                <c:pt idx="5">
                  <c:v>Opolskie</c:v>
                </c:pt>
                <c:pt idx="6">
                  <c:v>Lubelskie</c:v>
                </c:pt>
                <c:pt idx="7">
                  <c:v>Łódzkie</c:v>
                </c:pt>
                <c:pt idx="8">
                  <c:v>Świętokrzyskie</c:v>
                </c:pt>
                <c:pt idx="9">
                  <c:v>Śląskie</c:v>
                </c:pt>
                <c:pt idx="10">
                  <c:v>Lubuskie</c:v>
                </c:pt>
                <c:pt idx="11">
                  <c:v>Dolnośląskie</c:v>
                </c:pt>
                <c:pt idx="12">
                  <c:v>Pomorskie</c:v>
                </c:pt>
                <c:pt idx="13">
                  <c:v>Kujawsko-pomorskie</c:v>
                </c:pt>
                <c:pt idx="14">
                  <c:v>Warmińsko-Mazurskie</c:v>
                </c:pt>
                <c:pt idx="15">
                  <c:v>Zachodniopomorskie</c:v>
                </c:pt>
              </c:strCache>
            </c:strRef>
          </c:cat>
          <c:val>
            <c:numRef>
              <c:f>b!$B$7:$B$23</c:f>
              <c:numCache>
                <c:formatCode>0%</c:formatCode>
                <c:ptCount val="16"/>
                <c:pt idx="0">
                  <c:v>0.84762624855744362</c:v>
                </c:pt>
                <c:pt idx="1">
                  <c:v>0.83780502610173602</c:v>
                </c:pt>
                <c:pt idx="2">
                  <c:v>0.81865118643160961</c:v>
                </c:pt>
                <c:pt idx="3">
                  <c:v>0.81049037864680318</c:v>
                </c:pt>
                <c:pt idx="4">
                  <c:v>0.80453915918330876</c:v>
                </c:pt>
                <c:pt idx="5">
                  <c:v>0.80335985853227232</c:v>
                </c:pt>
                <c:pt idx="6">
                  <c:v>0.80088639770579417</c:v>
                </c:pt>
                <c:pt idx="7">
                  <c:v>0.79902432762051478</c:v>
                </c:pt>
                <c:pt idx="8">
                  <c:v>0.79889553612517261</c:v>
                </c:pt>
                <c:pt idx="9">
                  <c:v>0.79787034606876384</c:v>
                </c:pt>
                <c:pt idx="10">
                  <c:v>0.79543411828150279</c:v>
                </c:pt>
                <c:pt idx="11">
                  <c:v>0.78687471906504847</c:v>
                </c:pt>
                <c:pt idx="12">
                  <c:v>0.78606181045706847</c:v>
                </c:pt>
                <c:pt idx="13">
                  <c:v>0.7827225130890052</c:v>
                </c:pt>
                <c:pt idx="14">
                  <c:v>0.77318857682322395</c:v>
                </c:pt>
                <c:pt idx="15">
                  <c:v>0.77004653176063198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D-46F6-856F-6DAFB05F15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715327"/>
        <c:axId val="675711167"/>
      </c:lineChart>
      <c:catAx>
        <c:axId val="67571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07839"/>
        <c:crosses val="autoZero"/>
        <c:auto val="1"/>
        <c:lblAlgn val="ctr"/>
        <c:lblOffset val="100"/>
        <c:noMultiLvlLbl val="0"/>
      </c:catAx>
      <c:valAx>
        <c:axId val="6757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14079"/>
        <c:crosses val="autoZero"/>
        <c:crossBetween val="between"/>
      </c:valAx>
      <c:valAx>
        <c:axId val="67571116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15327"/>
        <c:crosses val="max"/>
        <c:crossBetween val="between"/>
      </c:valAx>
      <c:catAx>
        <c:axId val="675715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5711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1D498D-DADC-4C35-A89E-7973C381C865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618407" cy="7588599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CD88F1-0FC0-4D76-8477-9281968C4C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48691/Desktop/&#346;rednieWynikiMatury-Lewandowski_Gomulak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48691/Downloads/liczba_osob_ktore_przystapily_lub_zdaly_egzamin_maturalny_2010-2019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006.710148958337" createdVersion="6" refreshedVersion="6" minRefreshableVersion="3" recordCount="630" xr:uid="{38303ACE-BA25-4CD7-A4AB-46F351A4427B}">
  <cacheSource type="worksheet">
    <worksheetSource ref="A3:F633" sheet="średnie wyniki matury" r:id="rId2"/>
  </cacheSource>
  <cacheFields count="9">
    <cacheField name="Zmienna " numFmtId="49">
      <sharedItems/>
    </cacheField>
    <cacheField name="Rodzaj_egzaminu" numFmtId="49">
      <sharedItems count="2">
        <s v="pisemny"/>
        <s v="ustny"/>
      </sharedItems>
    </cacheField>
    <cacheField name="Poziom_egzaminu" numFmtId="49">
      <sharedItems count="3">
        <s v="podstawowy"/>
        <s v="rozszerzony"/>
        <s v="nie dotyczy"/>
      </sharedItems>
    </cacheField>
    <cacheField name="Przedmiot" numFmtId="49">
      <sharedItems count="24">
        <s v="język polski"/>
        <s v="język białoruski"/>
        <s v="język litewski"/>
        <s v="język ukraiński"/>
        <s v="matematyka"/>
        <s v="język angielski"/>
        <s v="język niemiecki"/>
        <s v="język francuski"/>
        <s v="język rosyjski"/>
        <s v="język hiszpański"/>
        <s v="język włoski"/>
        <s v="wiedza o społeczeństwie"/>
        <s v="geografia"/>
        <s v="biologia"/>
        <s v="chemia"/>
        <s v="historia"/>
        <s v="fizyka"/>
        <s v="historia muzyki"/>
        <s v="historia sztuki"/>
        <s v="filozofia"/>
        <s v="język łaciński i kultura antyczna"/>
        <s v="informatyka"/>
        <s v="język kaszubski"/>
        <s v="język łemkowski"/>
      </sharedItems>
    </cacheField>
    <cacheField name="Plec" numFmtId="49">
      <sharedItems count="3">
        <s v="ogółem"/>
        <s v="kobiety"/>
        <s v="mężczyźni"/>
      </sharedItems>
    </cacheField>
    <cacheField name="Rok" numFmtId="0">
      <sharedItems containsSemiMixedTypes="0" containsString="0" containsNumber="1" containsInteger="1" minValue="2015" maxValue="2019" count="5">
        <n v="2019"/>
        <n v="2018"/>
        <n v="2017"/>
        <n v="2016"/>
        <n v="2015"/>
      </sharedItems>
    </cacheField>
    <cacheField name="Jednostka" numFmtId="49">
      <sharedItems count="1">
        <s v="%"/>
      </sharedItems>
    </cacheField>
    <cacheField name="Wynik" numFmtId="0">
      <sharedItems containsSemiMixedTypes="0" containsString="0" containsNumber="1" minValue="0" maxValue="100"/>
    </cacheField>
    <cacheField name="Flaga" numFmtId="49">
      <sharedItems containsBlank="1" count="3">
        <s v="brak"/>
        <s v="(.)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83.481530439814" createdVersion="6" refreshedVersion="6" minRefreshableVersion="3" recordCount="680" xr:uid="{C9B340ED-F974-4EC7-B2CF-D562341DD429}">
  <cacheSource type="worksheet">
    <worksheetSource ref="A1:E681" sheet="Przystępujący i zdający" r:id="rId2"/>
  </cacheSource>
  <cacheFields count="5">
    <cacheField name="Terytorium" numFmtId="0">
      <sharedItems count="17">
        <s v="Polska"/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Przystąpiło/zdało " numFmtId="0">
      <sharedItems count="2">
        <s v="przystąpiło"/>
        <s v="zdało"/>
      </sharedItems>
    </cacheField>
    <cacheField name="Płeć " numFmtId="0">
      <sharedItems count="2">
        <s v="mężczyźni"/>
        <s v="kobiety"/>
      </sharedItems>
    </cacheField>
    <cacheField name="Rok" numFmtId="0">
      <sharedItems containsSemiMixedTypes="0" containsString="0" containsNumber="1" containsInteger="1" minValue="2010" maxValue="2019" count="10"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Liczba osób" numFmtId="0">
      <sharedItems containsSemiMixedTypes="0" containsString="0" containsNumber="1" containsInteger="1" minValue="1971" maxValue="2056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194.656345254632" createdVersion="6" refreshedVersion="6" minRefreshableVersion="3" recordCount="320" xr:uid="{BE6D2812-5A11-4898-ABD1-268C0024F1B4}">
  <cacheSource type="worksheet">
    <worksheetSource ref="A4:F324" sheet="a"/>
  </cacheSource>
  <cacheFields count="7">
    <cacheField name="Terytorium" numFmtId="0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Płeć " numFmtId="0">
      <sharedItems/>
    </cacheField>
    <cacheField name="Rok" numFmtId="0">
      <sharedItems containsSemiMixedTypes="0" containsString="0" containsNumber="1" containsInteger="1" minValue="2010" maxValue="2019" count="10"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Przystąpiło do matury" numFmtId="0">
      <sharedItems containsSemiMixedTypes="0" containsString="0" containsNumber="1" containsInteger="1" minValue="2520" maxValue="27651"/>
    </cacheField>
    <cacheField name="Zdało maturę" numFmtId="0">
      <sharedItems containsSemiMixedTypes="0" containsString="0" containsNumber="1" containsInteger="1" minValue="1971" maxValue="22719"/>
    </cacheField>
    <cacheField name="% zdawalności" numFmtId="9">
      <sharedItems containsSemiMixedTypes="0" containsString="0" containsNumber="1" minValue="0.65620260843190781" maxValue="0.85304822565969063"/>
    </cacheField>
    <cacheField name="%Zdawalności" numFmtId="0" formula="'Zdało maturę'/'Przystąpiło do matury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">
  <r>
    <s v="Średnie wyniki egzaminu maturalnego"/>
    <x v="0"/>
    <x v="0"/>
    <x v="0"/>
    <x v="0"/>
    <x v="0"/>
    <x v="0"/>
    <n v="51.777464362266088"/>
    <x v="0"/>
  </r>
  <r>
    <s v="Średnie wyniki egzaminu maturalnego"/>
    <x v="0"/>
    <x v="0"/>
    <x v="1"/>
    <x v="0"/>
    <x v="0"/>
    <x v="0"/>
    <n v="72.224000000000018"/>
    <x v="0"/>
  </r>
  <r>
    <s v="Średnie wyniki egzaminu maturalnego"/>
    <x v="0"/>
    <x v="0"/>
    <x v="2"/>
    <x v="0"/>
    <x v="0"/>
    <x v="0"/>
    <n v="76.250000000000014"/>
    <x v="0"/>
  </r>
  <r>
    <s v="Średnie wyniki egzaminu maturalnego"/>
    <x v="0"/>
    <x v="0"/>
    <x v="3"/>
    <x v="0"/>
    <x v="0"/>
    <x v="0"/>
    <n v="71.791044776119392"/>
    <x v="0"/>
  </r>
  <r>
    <s v="Średnie wyniki egzaminu maturalnego"/>
    <x v="0"/>
    <x v="0"/>
    <x v="4"/>
    <x v="0"/>
    <x v="0"/>
    <x v="0"/>
    <n v="58.390308556461633"/>
    <x v="0"/>
  </r>
  <r>
    <s v="Średnie wyniki egzaminu maturalnego"/>
    <x v="0"/>
    <x v="0"/>
    <x v="5"/>
    <x v="0"/>
    <x v="0"/>
    <x v="0"/>
    <n v="72.398810311205182"/>
    <x v="0"/>
  </r>
  <r>
    <s v="Średnie wyniki egzaminu maturalnego"/>
    <x v="0"/>
    <x v="0"/>
    <x v="6"/>
    <x v="0"/>
    <x v="0"/>
    <x v="0"/>
    <n v="61.051897473054979"/>
    <x v="0"/>
  </r>
  <r>
    <s v="Średnie wyniki egzaminu maturalnego"/>
    <x v="0"/>
    <x v="0"/>
    <x v="7"/>
    <x v="0"/>
    <x v="0"/>
    <x v="0"/>
    <n v="80.909413854351655"/>
    <x v="0"/>
  </r>
  <r>
    <s v="Średnie wyniki egzaminu maturalnego"/>
    <x v="0"/>
    <x v="0"/>
    <x v="8"/>
    <x v="0"/>
    <x v="0"/>
    <x v="0"/>
    <n v="64.65748440748439"/>
    <x v="0"/>
  </r>
  <r>
    <s v="Średnie wyniki egzaminu maturalnego"/>
    <x v="0"/>
    <x v="0"/>
    <x v="9"/>
    <x v="0"/>
    <x v="0"/>
    <x v="0"/>
    <n v="76.963455149501556"/>
    <x v="0"/>
  </r>
  <r>
    <s v="Średnie wyniki egzaminu maturalnego"/>
    <x v="0"/>
    <x v="0"/>
    <x v="10"/>
    <x v="0"/>
    <x v="0"/>
    <x v="0"/>
    <n v="81.880239520958114"/>
    <x v="0"/>
  </r>
  <r>
    <s v="Średnie wyniki egzaminu maturalnego"/>
    <x v="0"/>
    <x v="0"/>
    <x v="0"/>
    <x v="1"/>
    <x v="0"/>
    <x v="0"/>
    <n v="54.571020411160966"/>
    <x v="0"/>
  </r>
  <r>
    <s v="Średnie wyniki egzaminu maturalnego"/>
    <x v="0"/>
    <x v="0"/>
    <x v="1"/>
    <x v="1"/>
    <x v="0"/>
    <x v="0"/>
    <n v="75.30000000000004"/>
    <x v="0"/>
  </r>
  <r>
    <s v="Średnie wyniki egzaminu maturalnego"/>
    <x v="0"/>
    <x v="0"/>
    <x v="2"/>
    <x v="1"/>
    <x v="0"/>
    <x v="0"/>
    <n v="77.454545454545453"/>
    <x v="0"/>
  </r>
  <r>
    <s v="Średnie wyniki egzaminu maturalnego"/>
    <x v="0"/>
    <x v="0"/>
    <x v="3"/>
    <x v="1"/>
    <x v="0"/>
    <x v="0"/>
    <n v="72.999999999999986"/>
    <x v="0"/>
  </r>
  <r>
    <s v="Średnie wyniki egzaminu maturalnego"/>
    <x v="0"/>
    <x v="0"/>
    <x v="4"/>
    <x v="1"/>
    <x v="0"/>
    <x v="0"/>
    <n v="58.053720406691411"/>
    <x v="0"/>
  </r>
  <r>
    <s v="Średnie wyniki egzaminu maturalnego"/>
    <x v="0"/>
    <x v="0"/>
    <x v="5"/>
    <x v="1"/>
    <x v="0"/>
    <x v="0"/>
    <n v="71.470482235120912"/>
    <x v="0"/>
  </r>
  <r>
    <s v="Średnie wyniki egzaminu maturalnego"/>
    <x v="0"/>
    <x v="0"/>
    <x v="6"/>
    <x v="1"/>
    <x v="0"/>
    <x v="0"/>
    <n v="61.339081272084961"/>
    <x v="0"/>
  </r>
  <r>
    <s v="Średnie wyniki egzaminu maturalnego"/>
    <x v="0"/>
    <x v="0"/>
    <x v="7"/>
    <x v="1"/>
    <x v="0"/>
    <x v="0"/>
    <n v="80.501228501228539"/>
    <x v="0"/>
  </r>
  <r>
    <s v="Średnie wyniki egzaminu maturalnego"/>
    <x v="0"/>
    <x v="0"/>
    <x v="8"/>
    <x v="1"/>
    <x v="0"/>
    <x v="0"/>
    <n v="67.305678614579065"/>
    <x v="0"/>
  </r>
  <r>
    <s v="Średnie wyniki egzaminu maturalnego"/>
    <x v="0"/>
    <x v="0"/>
    <x v="9"/>
    <x v="1"/>
    <x v="0"/>
    <x v="0"/>
    <n v="76.423423423423472"/>
    <x v="0"/>
  </r>
  <r>
    <s v="Średnie wyniki egzaminu maturalnego"/>
    <x v="0"/>
    <x v="0"/>
    <x v="10"/>
    <x v="1"/>
    <x v="0"/>
    <x v="0"/>
    <n v="81.355932203389841"/>
    <x v="0"/>
  </r>
  <r>
    <s v="Średnie wyniki egzaminu maturalnego"/>
    <x v="0"/>
    <x v="0"/>
    <x v="0"/>
    <x v="2"/>
    <x v="0"/>
    <x v="0"/>
    <n v="48.465706548712468"/>
    <x v="0"/>
  </r>
  <r>
    <s v="Średnie wyniki egzaminu maturalnego"/>
    <x v="0"/>
    <x v="0"/>
    <x v="1"/>
    <x v="2"/>
    <x v="0"/>
    <x v="0"/>
    <n v="66.755555555555546"/>
    <x v="0"/>
  </r>
  <r>
    <s v="Średnie wyniki egzaminu maturalnego"/>
    <x v="0"/>
    <x v="0"/>
    <x v="2"/>
    <x v="2"/>
    <x v="0"/>
    <x v="0"/>
    <n v="73.599999999999994"/>
    <x v="0"/>
  </r>
  <r>
    <s v="Średnie wyniki egzaminu maturalnego"/>
    <x v="0"/>
    <x v="0"/>
    <x v="3"/>
    <x v="2"/>
    <x v="0"/>
    <x v="0"/>
    <n v="68.73684210526315"/>
    <x v="0"/>
  </r>
  <r>
    <s v="Średnie wyniki egzaminu maturalnego"/>
    <x v="0"/>
    <x v="0"/>
    <x v="4"/>
    <x v="2"/>
    <x v="0"/>
    <x v="0"/>
    <n v="58.789661583582252"/>
    <x v="0"/>
  </r>
  <r>
    <s v="Średnie wyniki egzaminu maturalnego"/>
    <x v="0"/>
    <x v="0"/>
    <x v="5"/>
    <x v="2"/>
    <x v="0"/>
    <x v="0"/>
    <n v="73.467626295545003"/>
    <x v="0"/>
  </r>
  <r>
    <s v="Średnie wyniki egzaminu maturalnego"/>
    <x v="0"/>
    <x v="0"/>
    <x v="6"/>
    <x v="2"/>
    <x v="0"/>
    <x v="0"/>
    <n v="60.539586485123522"/>
    <x v="0"/>
  </r>
  <r>
    <s v="Średnie wyniki egzaminu maturalnego"/>
    <x v="0"/>
    <x v="0"/>
    <x v="7"/>
    <x v="2"/>
    <x v="0"/>
    <x v="0"/>
    <n v="81.974358974358935"/>
    <x v="0"/>
  </r>
  <r>
    <s v="Średnie wyniki egzaminu maturalnego"/>
    <x v="0"/>
    <x v="0"/>
    <x v="8"/>
    <x v="2"/>
    <x v="0"/>
    <x v="0"/>
    <n v="59.840293040292927"/>
    <x v="0"/>
  </r>
  <r>
    <s v="Średnie wyniki egzaminu maturalnego"/>
    <x v="0"/>
    <x v="0"/>
    <x v="9"/>
    <x v="2"/>
    <x v="0"/>
    <x v="0"/>
    <n v="78.481012658227797"/>
    <x v="0"/>
  </r>
  <r>
    <s v="Średnie wyniki egzaminu maturalnego"/>
    <x v="0"/>
    <x v="0"/>
    <x v="10"/>
    <x v="2"/>
    <x v="0"/>
    <x v="0"/>
    <n v="83.1"/>
    <x v="0"/>
  </r>
  <r>
    <s v="Średnie wyniki egzaminu maturalnego"/>
    <x v="0"/>
    <x v="0"/>
    <x v="0"/>
    <x v="0"/>
    <x v="1"/>
    <x v="0"/>
    <n v="55.3485227403755"/>
    <x v="0"/>
  </r>
  <r>
    <s v="Średnie wyniki egzaminu maturalnego"/>
    <x v="0"/>
    <x v="0"/>
    <x v="1"/>
    <x v="0"/>
    <x v="1"/>
    <x v="0"/>
    <n v="70.000000000000028"/>
    <x v="0"/>
  </r>
  <r>
    <s v="Średnie wyniki egzaminu maturalnego"/>
    <x v="0"/>
    <x v="0"/>
    <x v="2"/>
    <x v="0"/>
    <x v="1"/>
    <x v="0"/>
    <n v="78.8"/>
    <x v="0"/>
  </r>
  <r>
    <s v="Średnie wyniki egzaminu maturalnego"/>
    <x v="0"/>
    <x v="0"/>
    <x v="3"/>
    <x v="0"/>
    <x v="1"/>
    <x v="0"/>
    <n v="76.421052631578974"/>
    <x v="0"/>
  </r>
  <r>
    <s v="Średnie wyniki egzaminu maturalnego"/>
    <x v="0"/>
    <x v="0"/>
    <x v="4"/>
    <x v="0"/>
    <x v="1"/>
    <x v="0"/>
    <n v="55.611513139563854"/>
    <x v="0"/>
  </r>
  <r>
    <s v="Średnie wyniki egzaminu maturalnego"/>
    <x v="0"/>
    <x v="0"/>
    <x v="5"/>
    <x v="0"/>
    <x v="1"/>
    <x v="0"/>
    <n v="73.135647830643535"/>
    <x v="0"/>
  </r>
  <r>
    <s v="Średnie wyniki egzaminu maturalnego"/>
    <x v="0"/>
    <x v="0"/>
    <x v="6"/>
    <x v="0"/>
    <x v="1"/>
    <x v="0"/>
    <n v="61.394436310395271"/>
    <x v="0"/>
  </r>
  <r>
    <s v="Średnie wyniki egzaminu maturalnego"/>
    <x v="0"/>
    <x v="0"/>
    <x v="7"/>
    <x v="0"/>
    <x v="1"/>
    <x v="0"/>
    <n v="82.206489675516167"/>
    <x v="0"/>
  </r>
  <r>
    <s v="Średnie wyniki egzaminu maturalnego"/>
    <x v="0"/>
    <x v="0"/>
    <x v="8"/>
    <x v="0"/>
    <x v="1"/>
    <x v="0"/>
    <n v="60.685616270521997"/>
    <x v="0"/>
  </r>
  <r>
    <s v="Średnie wyniki egzaminu maturalnego"/>
    <x v="0"/>
    <x v="0"/>
    <x v="9"/>
    <x v="0"/>
    <x v="1"/>
    <x v="0"/>
    <n v="78.964169381107482"/>
    <x v="0"/>
  </r>
  <r>
    <s v="Średnie wyniki egzaminu maturalnego"/>
    <x v="0"/>
    <x v="0"/>
    <x v="10"/>
    <x v="0"/>
    <x v="1"/>
    <x v="0"/>
    <n v="81.758241758241795"/>
    <x v="0"/>
  </r>
  <r>
    <s v="Średnie wyniki egzaminu maturalnego"/>
    <x v="0"/>
    <x v="0"/>
    <x v="0"/>
    <x v="1"/>
    <x v="1"/>
    <x v="0"/>
    <n v="58.188657500272917"/>
    <x v="0"/>
  </r>
  <r>
    <s v="Średnie wyniki egzaminu maturalnego"/>
    <x v="0"/>
    <x v="0"/>
    <x v="1"/>
    <x v="1"/>
    <x v="1"/>
    <x v="0"/>
    <n v="73.368421052631547"/>
    <x v="0"/>
  </r>
  <r>
    <s v="Średnie wyniki egzaminu maturalnego"/>
    <x v="0"/>
    <x v="0"/>
    <x v="2"/>
    <x v="1"/>
    <x v="1"/>
    <x v="0"/>
    <n v="79.571428571428584"/>
    <x v="0"/>
  </r>
  <r>
    <s v="Średnie wyniki egzaminu maturalnego"/>
    <x v="0"/>
    <x v="0"/>
    <x v="3"/>
    <x v="1"/>
    <x v="1"/>
    <x v="0"/>
    <n v="78.489795918367349"/>
    <x v="0"/>
  </r>
  <r>
    <s v="Średnie wyniki egzaminu maturalnego"/>
    <x v="0"/>
    <x v="0"/>
    <x v="4"/>
    <x v="1"/>
    <x v="1"/>
    <x v="0"/>
    <n v="55.183056218829435"/>
    <x v="0"/>
  </r>
  <r>
    <s v="Średnie wyniki egzaminu maturalnego"/>
    <x v="0"/>
    <x v="0"/>
    <x v="5"/>
    <x v="1"/>
    <x v="1"/>
    <x v="0"/>
    <n v="72.446062805616435"/>
    <x v="0"/>
  </r>
  <r>
    <s v="Średnie wyniki egzaminu maturalnego"/>
    <x v="0"/>
    <x v="0"/>
    <x v="6"/>
    <x v="1"/>
    <x v="1"/>
    <x v="0"/>
    <n v="62.001619620546165"/>
    <x v="0"/>
  </r>
  <r>
    <s v="Średnie wyniki egzaminu maturalnego"/>
    <x v="0"/>
    <x v="0"/>
    <x v="7"/>
    <x v="1"/>
    <x v="1"/>
    <x v="0"/>
    <n v="81.833333333333286"/>
    <x v="0"/>
  </r>
  <r>
    <s v="Średnie wyniki egzaminu maturalnego"/>
    <x v="0"/>
    <x v="0"/>
    <x v="8"/>
    <x v="1"/>
    <x v="1"/>
    <x v="0"/>
    <n v="62.406635802469204"/>
    <x v="0"/>
  </r>
  <r>
    <s v="Średnie wyniki egzaminu maturalnego"/>
    <x v="0"/>
    <x v="0"/>
    <x v="9"/>
    <x v="1"/>
    <x v="1"/>
    <x v="0"/>
    <n v="78.591611479028657"/>
    <x v="0"/>
  </r>
  <r>
    <s v="Średnie wyniki egzaminu maturalnego"/>
    <x v="0"/>
    <x v="0"/>
    <x v="10"/>
    <x v="1"/>
    <x v="1"/>
    <x v="0"/>
    <n v="81.511111111111092"/>
    <x v="0"/>
  </r>
  <r>
    <s v="Średnie wyniki egzaminu maturalnego"/>
    <x v="0"/>
    <x v="0"/>
    <x v="0"/>
    <x v="2"/>
    <x v="1"/>
    <x v="0"/>
    <n v="51.945489346081935"/>
    <x v="0"/>
  </r>
  <r>
    <s v="Średnie wyniki egzaminu maturalnego"/>
    <x v="0"/>
    <x v="0"/>
    <x v="1"/>
    <x v="2"/>
    <x v="1"/>
    <x v="0"/>
    <n v="62.470588235294109"/>
    <x v="0"/>
  </r>
  <r>
    <s v="Średnie wyniki egzaminu maturalnego"/>
    <x v="0"/>
    <x v="0"/>
    <x v="2"/>
    <x v="2"/>
    <x v="1"/>
    <x v="0"/>
    <n v="77"/>
    <x v="0"/>
  </r>
  <r>
    <s v="Średnie wyniki egzaminu maturalnego"/>
    <x v="0"/>
    <x v="0"/>
    <x v="3"/>
    <x v="2"/>
    <x v="1"/>
    <x v="0"/>
    <n v="72.666666666666686"/>
    <x v="0"/>
  </r>
  <r>
    <s v="Średnie wyniki egzaminu maturalnego"/>
    <x v="0"/>
    <x v="0"/>
    <x v="4"/>
    <x v="2"/>
    <x v="1"/>
    <x v="0"/>
    <n v="56.124957341243608"/>
    <x v="0"/>
  </r>
  <r>
    <s v="Średnie wyniki egzaminu maturalnego"/>
    <x v="0"/>
    <x v="0"/>
    <x v="5"/>
    <x v="2"/>
    <x v="1"/>
    <x v="0"/>
    <n v="73.936048462254661"/>
    <x v="0"/>
  </r>
  <r>
    <s v="Średnie wyniki egzaminu maturalnego"/>
    <x v="0"/>
    <x v="0"/>
    <x v="6"/>
    <x v="2"/>
    <x v="1"/>
    <x v="0"/>
    <n v="60.348086124402059"/>
    <x v="0"/>
  </r>
  <r>
    <s v="Średnie wyniki egzaminu maturalnego"/>
    <x v="0"/>
    <x v="0"/>
    <x v="7"/>
    <x v="2"/>
    <x v="1"/>
    <x v="0"/>
    <n v="83.287356321839084"/>
    <x v="0"/>
  </r>
  <r>
    <s v="Średnie wyniki egzaminu maturalnego"/>
    <x v="0"/>
    <x v="0"/>
    <x v="8"/>
    <x v="2"/>
    <x v="1"/>
    <x v="0"/>
    <n v="57.68972464741433"/>
    <x v="0"/>
  </r>
  <r>
    <s v="Średnie wyniki egzaminu maturalnego"/>
    <x v="0"/>
    <x v="0"/>
    <x v="9"/>
    <x v="2"/>
    <x v="1"/>
    <x v="0"/>
    <n v="80.012422360248451"/>
    <x v="0"/>
  </r>
  <r>
    <s v="Średnie wyniki egzaminu maturalnego"/>
    <x v="0"/>
    <x v="0"/>
    <x v="10"/>
    <x v="2"/>
    <x v="1"/>
    <x v="0"/>
    <n v="82.468085106383"/>
    <x v="0"/>
  </r>
  <r>
    <s v="Średnie wyniki egzaminu maturalnego"/>
    <x v="0"/>
    <x v="0"/>
    <x v="0"/>
    <x v="0"/>
    <x v="2"/>
    <x v="0"/>
    <n v="56.389920383810569"/>
    <x v="0"/>
  </r>
  <r>
    <s v="Średnie wyniki egzaminu maturalnego"/>
    <x v="0"/>
    <x v="0"/>
    <x v="1"/>
    <x v="0"/>
    <x v="2"/>
    <x v="0"/>
    <n v="73.748502994011957"/>
    <x v="0"/>
  </r>
  <r>
    <s v="Średnie wyniki egzaminu maturalnego"/>
    <x v="0"/>
    <x v="0"/>
    <x v="2"/>
    <x v="0"/>
    <x v="2"/>
    <x v="0"/>
    <n v="75.789473684210535"/>
    <x v="0"/>
  </r>
  <r>
    <s v="Średnie wyniki egzaminu maturalnego"/>
    <x v="0"/>
    <x v="0"/>
    <x v="3"/>
    <x v="0"/>
    <x v="2"/>
    <x v="0"/>
    <n v="76.452380952380935"/>
    <x v="0"/>
  </r>
  <r>
    <s v="Średnie wyniki egzaminu maturalnego"/>
    <x v="0"/>
    <x v="0"/>
    <x v="4"/>
    <x v="0"/>
    <x v="2"/>
    <x v="0"/>
    <n v="54.461969266316601"/>
    <x v="0"/>
  </r>
  <r>
    <s v="Średnie wyniki egzaminu maturalnego"/>
    <x v="0"/>
    <x v="0"/>
    <x v="5"/>
    <x v="0"/>
    <x v="2"/>
    <x v="0"/>
    <n v="71.481928320307574"/>
    <x v="0"/>
  </r>
  <r>
    <s v="Średnie wyniki egzaminu maturalnego"/>
    <x v="0"/>
    <x v="0"/>
    <x v="6"/>
    <x v="0"/>
    <x v="2"/>
    <x v="0"/>
    <n v="64.852912593608878"/>
    <x v="0"/>
  </r>
  <r>
    <s v="Średnie wyniki egzaminu maturalnego"/>
    <x v="0"/>
    <x v="0"/>
    <x v="7"/>
    <x v="0"/>
    <x v="2"/>
    <x v="0"/>
    <n v="78.074468085106489"/>
    <x v="0"/>
  </r>
  <r>
    <s v="Średnie wyniki egzaminu maturalnego"/>
    <x v="0"/>
    <x v="0"/>
    <x v="8"/>
    <x v="0"/>
    <x v="2"/>
    <x v="0"/>
    <n v="61.278852152214625"/>
    <x v="0"/>
  </r>
  <r>
    <s v="Średnie wyniki egzaminu maturalnego"/>
    <x v="0"/>
    <x v="0"/>
    <x v="9"/>
    <x v="0"/>
    <x v="2"/>
    <x v="0"/>
    <n v="77.395948434622483"/>
    <x v="0"/>
  </r>
  <r>
    <s v="Średnie wyniki egzaminu maturalnego"/>
    <x v="0"/>
    <x v="0"/>
    <x v="10"/>
    <x v="0"/>
    <x v="2"/>
    <x v="0"/>
    <n v="81.051428571428559"/>
    <x v="0"/>
  </r>
  <r>
    <s v="Średnie wyniki egzaminu maturalnego"/>
    <x v="0"/>
    <x v="0"/>
    <x v="0"/>
    <x v="1"/>
    <x v="2"/>
    <x v="0"/>
    <n v="59.086157501223369"/>
    <x v="0"/>
  </r>
  <r>
    <s v="Średnie wyniki egzaminu maturalnego"/>
    <x v="0"/>
    <x v="0"/>
    <x v="1"/>
    <x v="1"/>
    <x v="2"/>
    <x v="0"/>
    <n v="78.199999999999989"/>
    <x v="0"/>
  </r>
  <r>
    <s v="Średnie wyniki egzaminu maturalnego"/>
    <x v="0"/>
    <x v="0"/>
    <x v="2"/>
    <x v="1"/>
    <x v="2"/>
    <x v="0"/>
    <n v="83.399999999999991"/>
    <x v="0"/>
  </r>
  <r>
    <s v="Średnie wyniki egzaminu maturalnego"/>
    <x v="0"/>
    <x v="0"/>
    <x v="3"/>
    <x v="1"/>
    <x v="2"/>
    <x v="0"/>
    <n v="77.639999999999972"/>
    <x v="0"/>
  </r>
  <r>
    <s v="Średnie wyniki egzaminu maturalnego"/>
    <x v="0"/>
    <x v="0"/>
    <x v="4"/>
    <x v="1"/>
    <x v="2"/>
    <x v="0"/>
    <n v="53.964065328143064"/>
    <x v="0"/>
  </r>
  <r>
    <s v="Średnie wyniki egzaminu maturalnego"/>
    <x v="0"/>
    <x v="0"/>
    <x v="5"/>
    <x v="1"/>
    <x v="2"/>
    <x v="0"/>
    <n v="70.669904890239593"/>
    <x v="0"/>
  </r>
  <r>
    <s v="Średnie wyniki egzaminu maturalnego"/>
    <x v="0"/>
    <x v="0"/>
    <x v="6"/>
    <x v="1"/>
    <x v="2"/>
    <x v="0"/>
    <n v="65.698103029758158"/>
    <x v="0"/>
  </r>
  <r>
    <s v="Średnie wyniki egzaminu maturalnego"/>
    <x v="0"/>
    <x v="0"/>
    <x v="7"/>
    <x v="1"/>
    <x v="2"/>
    <x v="0"/>
    <n v="77.503731343283647"/>
    <x v="0"/>
  </r>
  <r>
    <s v="Średnie wyniki egzaminu maturalnego"/>
    <x v="0"/>
    <x v="0"/>
    <x v="8"/>
    <x v="1"/>
    <x v="2"/>
    <x v="0"/>
    <n v="63.424301494476865"/>
    <x v="0"/>
  </r>
  <r>
    <s v="Średnie wyniki egzaminu maturalnego"/>
    <x v="0"/>
    <x v="0"/>
    <x v="9"/>
    <x v="1"/>
    <x v="2"/>
    <x v="0"/>
    <n v="77.099009900990083"/>
    <x v="0"/>
  </r>
  <r>
    <s v="Średnie wyniki egzaminu maturalnego"/>
    <x v="0"/>
    <x v="0"/>
    <x v="10"/>
    <x v="1"/>
    <x v="2"/>
    <x v="0"/>
    <n v="81.366666666666688"/>
    <x v="0"/>
  </r>
  <r>
    <s v="Średnie wyniki egzaminu maturalnego"/>
    <x v="0"/>
    <x v="0"/>
    <x v="0"/>
    <x v="2"/>
    <x v="2"/>
    <x v="0"/>
    <n v="53.127370655032529"/>
    <x v="0"/>
  </r>
  <r>
    <s v="Średnie wyniki egzaminu maturalnego"/>
    <x v="0"/>
    <x v="0"/>
    <x v="1"/>
    <x v="2"/>
    <x v="2"/>
    <x v="0"/>
    <n v="68.545454545454504"/>
    <x v="0"/>
  </r>
  <r>
    <s v="Średnie wyniki egzaminu maturalnego"/>
    <x v="0"/>
    <x v="0"/>
    <x v="2"/>
    <x v="2"/>
    <x v="2"/>
    <x v="0"/>
    <n v="67.333333333333329"/>
    <x v="0"/>
  </r>
  <r>
    <s v="Średnie wyniki egzaminu maturalnego"/>
    <x v="0"/>
    <x v="0"/>
    <x v="3"/>
    <x v="2"/>
    <x v="2"/>
    <x v="0"/>
    <n v="74.705882352941188"/>
    <x v="0"/>
  </r>
  <r>
    <s v="Średnie wyniki egzaminu maturalnego"/>
    <x v="0"/>
    <x v="0"/>
    <x v="4"/>
    <x v="2"/>
    <x v="2"/>
    <x v="0"/>
    <n v="55.064151326132027"/>
    <x v="0"/>
  </r>
  <r>
    <s v="Średnie wyniki egzaminu maturalnego"/>
    <x v="0"/>
    <x v="0"/>
    <x v="5"/>
    <x v="2"/>
    <x v="2"/>
    <x v="0"/>
    <n v="72.427797043256348"/>
    <x v="0"/>
  </r>
  <r>
    <s v="Średnie wyniki egzaminu maturalnego"/>
    <x v="0"/>
    <x v="0"/>
    <x v="6"/>
    <x v="2"/>
    <x v="2"/>
    <x v="0"/>
    <n v="63.37708006279442"/>
    <x v="0"/>
  </r>
  <r>
    <s v="Średnie wyniki egzaminu maturalnego"/>
    <x v="0"/>
    <x v="0"/>
    <x v="7"/>
    <x v="2"/>
    <x v="2"/>
    <x v="0"/>
    <n v="79.490740740740719"/>
    <x v="0"/>
  </r>
  <r>
    <s v="Średnie wyniki egzaminu maturalnego"/>
    <x v="0"/>
    <x v="0"/>
    <x v="8"/>
    <x v="2"/>
    <x v="2"/>
    <x v="0"/>
    <n v="57.46389370306175"/>
    <x v="0"/>
  </r>
  <r>
    <s v="Średnie wyniki egzaminu maturalnego"/>
    <x v="0"/>
    <x v="0"/>
    <x v="9"/>
    <x v="2"/>
    <x v="2"/>
    <x v="0"/>
    <n v="78.258992805755355"/>
    <x v="0"/>
  </r>
  <r>
    <s v="Średnie wyniki egzaminu maturalnego"/>
    <x v="0"/>
    <x v="0"/>
    <x v="10"/>
    <x v="2"/>
    <x v="2"/>
    <x v="0"/>
    <n v="80.36363636363636"/>
    <x v="0"/>
  </r>
  <r>
    <s v="Średnie wyniki egzaminu maturalnego"/>
    <x v="0"/>
    <x v="0"/>
    <x v="0"/>
    <x v="0"/>
    <x v="3"/>
    <x v="0"/>
    <n v="59.08150632228206"/>
    <x v="0"/>
  </r>
  <r>
    <s v="Średnie wyniki egzaminu maturalnego"/>
    <x v="0"/>
    <x v="0"/>
    <x v="1"/>
    <x v="0"/>
    <x v="3"/>
    <x v="0"/>
    <n v="69.575757575757578"/>
    <x v="0"/>
  </r>
  <r>
    <s v="Średnie wyniki egzaminu maturalnego"/>
    <x v="0"/>
    <x v="0"/>
    <x v="2"/>
    <x v="0"/>
    <x v="3"/>
    <x v="0"/>
    <n v="82.971428571428547"/>
    <x v="0"/>
  </r>
  <r>
    <s v="Średnie wyniki egzaminu maturalnego"/>
    <x v="0"/>
    <x v="0"/>
    <x v="3"/>
    <x v="0"/>
    <x v="3"/>
    <x v="0"/>
    <n v="75.480519480519476"/>
    <x v="0"/>
  </r>
  <r>
    <s v="Średnie wyniki egzaminu maturalnego"/>
    <x v="0"/>
    <x v="0"/>
    <x v="4"/>
    <x v="0"/>
    <x v="3"/>
    <x v="0"/>
    <n v="56.082873943402909"/>
    <x v="0"/>
  </r>
  <r>
    <s v="Średnie wyniki egzaminu maturalnego"/>
    <x v="0"/>
    <x v="0"/>
    <x v="5"/>
    <x v="0"/>
    <x v="3"/>
    <x v="0"/>
    <n v="71.398748262659836"/>
    <x v="0"/>
  </r>
  <r>
    <s v="Średnie wyniki egzaminu maturalnego"/>
    <x v="0"/>
    <x v="0"/>
    <x v="6"/>
    <x v="0"/>
    <x v="3"/>
    <x v="0"/>
    <n v="71.123155737705233"/>
    <x v="0"/>
  </r>
  <r>
    <s v="Średnie wyniki egzaminu maturalnego"/>
    <x v="0"/>
    <x v="0"/>
    <x v="7"/>
    <x v="0"/>
    <x v="3"/>
    <x v="0"/>
    <n v="78.78811369509063"/>
    <x v="0"/>
  </r>
  <r>
    <s v="Średnie wyniki egzaminu maturalnego"/>
    <x v="0"/>
    <x v="0"/>
    <x v="8"/>
    <x v="0"/>
    <x v="3"/>
    <x v="0"/>
    <n v="62.794039984911421"/>
    <x v="0"/>
  </r>
  <r>
    <s v="Średnie wyniki egzaminu maturalnego"/>
    <x v="0"/>
    <x v="0"/>
    <x v="9"/>
    <x v="0"/>
    <x v="3"/>
    <x v="0"/>
    <n v="81.877952755905611"/>
    <x v="0"/>
  </r>
  <r>
    <s v="Średnie wyniki egzaminu maturalnego"/>
    <x v="0"/>
    <x v="0"/>
    <x v="10"/>
    <x v="0"/>
    <x v="3"/>
    <x v="0"/>
    <n v="80.949494949494962"/>
    <x v="0"/>
  </r>
  <r>
    <s v="Średnie wyniki egzaminu maturalnego"/>
    <x v="0"/>
    <x v="0"/>
    <x v="0"/>
    <x v="1"/>
    <x v="3"/>
    <x v="0"/>
    <n v="61.97379255850057"/>
    <x v="0"/>
  </r>
  <r>
    <s v="Średnie wyniki egzaminu maturalnego"/>
    <x v="0"/>
    <x v="0"/>
    <x v="1"/>
    <x v="1"/>
    <x v="3"/>
    <x v="0"/>
    <n v="73.482758620689665"/>
    <x v="0"/>
  </r>
  <r>
    <s v="Średnie wyniki egzaminu maturalnego"/>
    <x v="0"/>
    <x v="0"/>
    <x v="2"/>
    <x v="1"/>
    <x v="3"/>
    <x v="0"/>
    <n v="83.8333333333333"/>
    <x v="0"/>
  </r>
  <r>
    <s v="Średnie wyniki egzaminu maturalnego"/>
    <x v="0"/>
    <x v="0"/>
    <x v="3"/>
    <x v="1"/>
    <x v="3"/>
    <x v="0"/>
    <n v="78.38297872340425"/>
    <x v="0"/>
  </r>
  <r>
    <s v="Średnie wyniki egzaminu maturalnego"/>
    <x v="0"/>
    <x v="0"/>
    <x v="4"/>
    <x v="1"/>
    <x v="3"/>
    <x v="0"/>
    <n v="55.586504674711023"/>
    <x v="0"/>
  </r>
  <r>
    <s v="Średnie wyniki egzaminu maturalnego"/>
    <x v="0"/>
    <x v="0"/>
    <x v="5"/>
    <x v="1"/>
    <x v="3"/>
    <x v="0"/>
    <n v="70.57819070750871"/>
    <x v="0"/>
  </r>
  <r>
    <s v="Średnie wyniki egzaminu maturalnego"/>
    <x v="0"/>
    <x v="0"/>
    <x v="6"/>
    <x v="1"/>
    <x v="3"/>
    <x v="0"/>
    <n v="73.019975540155215"/>
    <x v="0"/>
  </r>
  <r>
    <s v="Średnie wyniki egzaminu maturalnego"/>
    <x v="0"/>
    <x v="0"/>
    <x v="7"/>
    <x v="1"/>
    <x v="3"/>
    <x v="0"/>
    <n v="78.617996604414259"/>
    <x v="0"/>
  </r>
  <r>
    <s v="Średnie wyniki egzaminu maturalnego"/>
    <x v="0"/>
    <x v="0"/>
    <x v="8"/>
    <x v="1"/>
    <x v="3"/>
    <x v="0"/>
    <n v="64.918980818780398"/>
    <x v="0"/>
  </r>
  <r>
    <s v="Średnie wyniki egzaminu maturalnego"/>
    <x v="0"/>
    <x v="0"/>
    <x v="9"/>
    <x v="1"/>
    <x v="3"/>
    <x v="0"/>
    <n v="81.8020833333334"/>
    <x v="0"/>
  </r>
  <r>
    <s v="Średnie wyniki egzaminu maturalnego"/>
    <x v="0"/>
    <x v="0"/>
    <x v="10"/>
    <x v="1"/>
    <x v="3"/>
    <x v="0"/>
    <n v="80.067114093959773"/>
    <x v="0"/>
  </r>
  <r>
    <s v="Średnie wyniki egzaminu maturalnego"/>
    <x v="0"/>
    <x v="0"/>
    <x v="0"/>
    <x v="2"/>
    <x v="3"/>
    <x v="0"/>
    <n v="55.513429160217584"/>
    <x v="0"/>
  </r>
  <r>
    <s v="Średnie wyniki egzaminu maturalnego"/>
    <x v="0"/>
    <x v="0"/>
    <x v="1"/>
    <x v="2"/>
    <x v="3"/>
    <x v="0"/>
    <n v="64.048780487804876"/>
    <x v="0"/>
  </r>
  <r>
    <s v="Średnie wyniki egzaminu maturalnego"/>
    <x v="0"/>
    <x v="0"/>
    <x v="2"/>
    <x v="2"/>
    <x v="3"/>
    <x v="0"/>
    <n v="81.090909090909093"/>
    <x v="0"/>
  </r>
  <r>
    <s v="Średnie wyniki egzaminu maturalnego"/>
    <x v="0"/>
    <x v="0"/>
    <x v="3"/>
    <x v="2"/>
    <x v="3"/>
    <x v="0"/>
    <n v="70.933333333333337"/>
    <x v="0"/>
  </r>
  <r>
    <s v="Średnie wyniki egzaminu maturalnego"/>
    <x v="0"/>
    <x v="0"/>
    <x v="4"/>
    <x v="2"/>
    <x v="3"/>
    <x v="0"/>
    <n v="56.695379247235635"/>
    <x v="0"/>
  </r>
  <r>
    <s v="Średnie wyniki egzaminu maturalnego"/>
    <x v="0"/>
    <x v="0"/>
    <x v="5"/>
    <x v="2"/>
    <x v="3"/>
    <x v="0"/>
    <n v="72.371348979345171"/>
    <x v="0"/>
  </r>
  <r>
    <s v="Średnie wyniki egzaminu maturalnego"/>
    <x v="0"/>
    <x v="0"/>
    <x v="6"/>
    <x v="2"/>
    <x v="3"/>
    <x v="0"/>
    <n v="67.916471399035245"/>
    <x v="0"/>
  </r>
  <r>
    <s v="Średnie wyniki egzaminu maturalnego"/>
    <x v="0"/>
    <x v="0"/>
    <x v="7"/>
    <x v="2"/>
    <x v="3"/>
    <x v="0"/>
    <n v="79.329729729729692"/>
    <x v="0"/>
  </r>
  <r>
    <s v="Średnie wyniki egzaminu maturalnego"/>
    <x v="0"/>
    <x v="0"/>
    <x v="8"/>
    <x v="2"/>
    <x v="3"/>
    <x v="0"/>
    <n v="58.690989496959695"/>
    <x v="0"/>
  </r>
  <r>
    <s v="Średnie wyniki egzaminu maturalnego"/>
    <x v="0"/>
    <x v="0"/>
    <x v="9"/>
    <x v="2"/>
    <x v="3"/>
    <x v="0"/>
    <n v="82.112903225806434"/>
    <x v="0"/>
  </r>
  <r>
    <s v="Średnie wyniki egzaminu maturalnego"/>
    <x v="0"/>
    <x v="0"/>
    <x v="10"/>
    <x v="2"/>
    <x v="3"/>
    <x v="0"/>
    <n v="83.632653061224502"/>
    <x v="0"/>
  </r>
  <r>
    <s v="Średnie wyniki egzaminu maturalnego"/>
    <x v="0"/>
    <x v="0"/>
    <x v="0"/>
    <x v="0"/>
    <x v="4"/>
    <x v="0"/>
    <n v="65.663614246130123"/>
    <x v="0"/>
  </r>
  <r>
    <s v="Średnie wyniki egzaminu maturalnego"/>
    <x v="0"/>
    <x v="0"/>
    <x v="1"/>
    <x v="0"/>
    <x v="4"/>
    <x v="0"/>
    <n v="73.970443349753666"/>
    <x v="0"/>
  </r>
  <r>
    <s v="Średnie wyniki egzaminu maturalnego"/>
    <x v="0"/>
    <x v="0"/>
    <x v="2"/>
    <x v="0"/>
    <x v="4"/>
    <x v="0"/>
    <n v="77.941176470588232"/>
    <x v="0"/>
  </r>
  <r>
    <s v="Średnie wyniki egzaminu maturalnego"/>
    <x v="0"/>
    <x v="0"/>
    <x v="3"/>
    <x v="0"/>
    <x v="4"/>
    <x v="0"/>
    <n v="77.771428571428586"/>
    <x v="0"/>
  </r>
  <r>
    <s v="Średnie wyniki egzaminu maturalnego"/>
    <x v="0"/>
    <x v="0"/>
    <x v="4"/>
    <x v="0"/>
    <x v="4"/>
    <x v="0"/>
    <n v="54.680692985714934"/>
    <x v="0"/>
  </r>
  <r>
    <s v="Średnie wyniki egzaminu maturalnego"/>
    <x v="0"/>
    <x v="0"/>
    <x v="5"/>
    <x v="0"/>
    <x v="4"/>
    <x v="0"/>
    <n v="76.699692492312423"/>
    <x v="0"/>
  </r>
  <r>
    <s v="Średnie wyniki egzaminu maturalnego"/>
    <x v="0"/>
    <x v="0"/>
    <x v="6"/>
    <x v="0"/>
    <x v="4"/>
    <x v="0"/>
    <n v="71.53353806368176"/>
    <x v="0"/>
  </r>
  <r>
    <s v="Średnie wyniki egzaminu maturalnego"/>
    <x v="0"/>
    <x v="0"/>
    <x v="7"/>
    <x v="0"/>
    <x v="4"/>
    <x v="0"/>
    <n v="82.520051746442462"/>
    <x v="0"/>
  </r>
  <r>
    <s v="Średnie wyniki egzaminu maturalnego"/>
    <x v="0"/>
    <x v="0"/>
    <x v="8"/>
    <x v="0"/>
    <x v="4"/>
    <x v="0"/>
    <n v="67.520755797308865"/>
    <x v="0"/>
  </r>
  <r>
    <s v="Średnie wyniki egzaminu maturalnego"/>
    <x v="0"/>
    <x v="0"/>
    <x v="9"/>
    <x v="0"/>
    <x v="4"/>
    <x v="0"/>
    <n v="83.850000000000051"/>
    <x v="0"/>
  </r>
  <r>
    <s v="Średnie wyniki egzaminu maturalnego"/>
    <x v="0"/>
    <x v="0"/>
    <x v="10"/>
    <x v="0"/>
    <x v="4"/>
    <x v="0"/>
    <n v="78.429319371727672"/>
    <x v="0"/>
  </r>
  <r>
    <s v="Średnie wyniki egzaminu maturalnego"/>
    <x v="0"/>
    <x v="0"/>
    <x v="0"/>
    <x v="1"/>
    <x v="4"/>
    <x v="0"/>
    <n v="67.311189630616838"/>
    <x v="0"/>
  </r>
  <r>
    <s v="Średnie wyniki egzaminu maturalnego"/>
    <x v="0"/>
    <x v="0"/>
    <x v="1"/>
    <x v="1"/>
    <x v="4"/>
    <x v="0"/>
    <n v="77.358778625954216"/>
    <x v="0"/>
  </r>
  <r>
    <s v="Średnie wyniki egzaminu maturalnego"/>
    <x v="0"/>
    <x v="0"/>
    <x v="2"/>
    <x v="1"/>
    <x v="4"/>
    <x v="0"/>
    <n v="83.5"/>
    <x v="0"/>
  </r>
  <r>
    <s v="Średnie wyniki egzaminu maturalnego"/>
    <x v="0"/>
    <x v="0"/>
    <x v="3"/>
    <x v="1"/>
    <x v="4"/>
    <x v="0"/>
    <n v="77.428571428571402"/>
    <x v="0"/>
  </r>
  <r>
    <s v="Średnie wyniki egzaminu maturalnego"/>
    <x v="0"/>
    <x v="0"/>
    <x v="4"/>
    <x v="1"/>
    <x v="4"/>
    <x v="0"/>
    <n v="52.714617712762475"/>
    <x v="0"/>
  </r>
  <r>
    <s v="Średnie wyniki egzaminu maturalnego"/>
    <x v="0"/>
    <x v="0"/>
    <x v="5"/>
    <x v="1"/>
    <x v="4"/>
    <x v="0"/>
    <n v="75.759549625535129"/>
    <x v="0"/>
  </r>
  <r>
    <s v="Średnie wyniki egzaminu maturalnego"/>
    <x v="0"/>
    <x v="0"/>
    <x v="6"/>
    <x v="1"/>
    <x v="4"/>
    <x v="0"/>
    <n v="71.859465605457686"/>
    <x v="0"/>
  </r>
  <r>
    <s v="Średnie wyniki egzaminu maturalnego"/>
    <x v="0"/>
    <x v="0"/>
    <x v="7"/>
    <x v="1"/>
    <x v="4"/>
    <x v="0"/>
    <n v="82.087412587412601"/>
    <x v="0"/>
  </r>
  <r>
    <s v="Średnie wyniki egzaminu maturalnego"/>
    <x v="0"/>
    <x v="0"/>
    <x v="8"/>
    <x v="1"/>
    <x v="4"/>
    <x v="0"/>
    <n v="68.749900911612968"/>
    <x v="0"/>
  </r>
  <r>
    <s v="Średnie wyniki egzaminu maturalnego"/>
    <x v="0"/>
    <x v="0"/>
    <x v="9"/>
    <x v="1"/>
    <x v="4"/>
    <x v="0"/>
    <n v="83.912087912087841"/>
    <x v="0"/>
  </r>
  <r>
    <s v="Średnie wyniki egzaminu maturalnego"/>
    <x v="0"/>
    <x v="0"/>
    <x v="10"/>
    <x v="1"/>
    <x v="4"/>
    <x v="0"/>
    <n v="78.219178082191831"/>
    <x v="0"/>
  </r>
  <r>
    <s v="Średnie wyniki egzaminu maturalnego"/>
    <x v="0"/>
    <x v="0"/>
    <x v="0"/>
    <x v="2"/>
    <x v="4"/>
    <x v="0"/>
    <n v="62.919996397586239"/>
    <x v="0"/>
  </r>
  <r>
    <s v="Średnie wyniki egzaminu maturalnego"/>
    <x v="0"/>
    <x v="0"/>
    <x v="1"/>
    <x v="2"/>
    <x v="4"/>
    <x v="0"/>
    <n v="67.805555555555543"/>
    <x v="0"/>
  </r>
  <r>
    <s v="Średnie wyniki egzaminu maturalnego"/>
    <x v="0"/>
    <x v="0"/>
    <x v="2"/>
    <x v="2"/>
    <x v="4"/>
    <x v="0"/>
    <n v="73"/>
    <x v="0"/>
  </r>
  <r>
    <s v="Średnie wyniki egzaminu maturalnego"/>
    <x v="0"/>
    <x v="0"/>
    <x v="3"/>
    <x v="2"/>
    <x v="4"/>
    <x v="0"/>
    <n v="78.285714285714292"/>
    <x v="0"/>
  </r>
  <r>
    <s v="Średnie wyniki egzaminu maturalnego"/>
    <x v="0"/>
    <x v="0"/>
    <x v="4"/>
    <x v="2"/>
    <x v="4"/>
    <x v="0"/>
    <n v="57.955498874718792"/>
    <x v="0"/>
  </r>
  <r>
    <s v="Średnie wyniki egzaminu maturalnego"/>
    <x v="0"/>
    <x v="0"/>
    <x v="5"/>
    <x v="2"/>
    <x v="4"/>
    <x v="0"/>
    <n v="78.201854227215648"/>
    <x v="0"/>
  </r>
  <r>
    <s v="Średnie wyniki egzaminu maturalnego"/>
    <x v="0"/>
    <x v="0"/>
    <x v="6"/>
    <x v="2"/>
    <x v="4"/>
    <x v="0"/>
    <n v="70.732606873428082"/>
    <x v="0"/>
  </r>
  <r>
    <s v="Średnie wyniki egzaminu maturalnego"/>
    <x v="0"/>
    <x v="0"/>
    <x v="7"/>
    <x v="2"/>
    <x v="4"/>
    <x v="0"/>
    <n v="83.75124378109453"/>
    <x v="0"/>
  </r>
  <r>
    <s v="Średnie wyniki egzaminu maturalnego"/>
    <x v="0"/>
    <x v="0"/>
    <x v="8"/>
    <x v="2"/>
    <x v="4"/>
    <x v="0"/>
    <n v="64.323711340206188"/>
    <x v="0"/>
  </r>
  <r>
    <s v="Średnie wyniki egzaminu maturalnego"/>
    <x v="0"/>
    <x v="0"/>
    <x v="9"/>
    <x v="2"/>
    <x v="4"/>
    <x v="0"/>
    <n v="83.655172413793039"/>
    <x v="0"/>
  </r>
  <r>
    <s v="Średnie wyniki egzaminu maturalnego"/>
    <x v="0"/>
    <x v="0"/>
    <x v="10"/>
    <x v="2"/>
    <x v="4"/>
    <x v="0"/>
    <n v="79.111111111111072"/>
    <x v="0"/>
  </r>
  <r>
    <s v="Średnie wyniki egzaminu maturalnego"/>
    <x v="0"/>
    <x v="1"/>
    <x v="0"/>
    <x v="0"/>
    <x v="0"/>
    <x v="0"/>
    <n v="55.261728906809005"/>
    <x v="0"/>
  </r>
  <r>
    <s v="Średnie wyniki egzaminu maturalnego"/>
    <x v="0"/>
    <x v="1"/>
    <x v="1"/>
    <x v="0"/>
    <x v="0"/>
    <x v="0"/>
    <n v="100"/>
    <x v="0"/>
  </r>
  <r>
    <s v="Średnie wyniki egzaminu maturalnego"/>
    <x v="0"/>
    <x v="1"/>
    <x v="2"/>
    <x v="0"/>
    <x v="0"/>
    <x v="0"/>
    <n v="89.866666666666674"/>
    <x v="0"/>
  </r>
  <r>
    <s v="Średnie wyniki egzaminu maturalnego"/>
    <x v="0"/>
    <x v="1"/>
    <x v="3"/>
    <x v="0"/>
    <x v="0"/>
    <x v="0"/>
    <n v="78.904761904761912"/>
    <x v="0"/>
  </r>
  <r>
    <s v="Średnie wyniki egzaminu maturalnego"/>
    <x v="0"/>
    <x v="1"/>
    <x v="4"/>
    <x v="0"/>
    <x v="0"/>
    <x v="0"/>
    <n v="38.614896941289629"/>
    <x v="0"/>
  </r>
  <r>
    <s v="Średnie wyniki egzaminu maturalnego"/>
    <x v="0"/>
    <x v="1"/>
    <x v="5"/>
    <x v="0"/>
    <x v="0"/>
    <x v="0"/>
    <n v="56.246755360266377"/>
    <x v="0"/>
  </r>
  <r>
    <s v="Średnie wyniki egzaminu maturalnego"/>
    <x v="0"/>
    <x v="1"/>
    <x v="6"/>
    <x v="0"/>
    <x v="0"/>
    <x v="0"/>
    <n v="56.066934835076367"/>
    <x v="0"/>
  </r>
  <r>
    <s v="Średnie wyniki egzaminu maturalnego"/>
    <x v="0"/>
    <x v="1"/>
    <x v="7"/>
    <x v="0"/>
    <x v="0"/>
    <x v="0"/>
    <n v="66.360091743119156"/>
    <x v="0"/>
  </r>
  <r>
    <s v="Średnie wyniki egzaminu maturalnego"/>
    <x v="0"/>
    <x v="1"/>
    <x v="8"/>
    <x v="0"/>
    <x v="0"/>
    <x v="0"/>
    <n v="62.444108761329339"/>
    <x v="0"/>
  </r>
  <r>
    <s v="Średnie wyniki egzaminu maturalnego"/>
    <x v="0"/>
    <x v="1"/>
    <x v="9"/>
    <x v="0"/>
    <x v="0"/>
    <x v="0"/>
    <n v="53.775743707093817"/>
    <x v="0"/>
  </r>
  <r>
    <s v="Średnie wyniki egzaminu maturalnego"/>
    <x v="0"/>
    <x v="1"/>
    <x v="10"/>
    <x v="0"/>
    <x v="0"/>
    <x v="0"/>
    <n v="71.016666666666708"/>
    <x v="0"/>
  </r>
  <r>
    <s v="Średnie wyniki egzaminu maturalnego"/>
    <x v="0"/>
    <x v="1"/>
    <x v="11"/>
    <x v="0"/>
    <x v="0"/>
    <x v="0"/>
    <n v="26.81109606050347"/>
    <x v="0"/>
  </r>
  <r>
    <s v="Średnie wyniki egzaminu maturalnego"/>
    <x v="0"/>
    <x v="1"/>
    <x v="12"/>
    <x v="0"/>
    <x v="0"/>
    <x v="0"/>
    <n v="28.794902301743583"/>
    <x v="0"/>
  </r>
  <r>
    <s v="Średnie wyniki egzaminu maturalnego"/>
    <x v="0"/>
    <x v="1"/>
    <x v="13"/>
    <x v="0"/>
    <x v="0"/>
    <x v="0"/>
    <n v="33.229088971763687"/>
    <x v="0"/>
  </r>
  <r>
    <s v="Średnie wyniki egzaminu maturalnego"/>
    <x v="0"/>
    <x v="1"/>
    <x v="14"/>
    <x v="0"/>
    <x v="0"/>
    <x v="0"/>
    <n v="40.239514434674277"/>
    <x v="0"/>
  </r>
  <r>
    <s v="Średnie wyniki egzaminu maturalnego"/>
    <x v="0"/>
    <x v="1"/>
    <x v="15"/>
    <x v="0"/>
    <x v="0"/>
    <x v="0"/>
    <n v="36.797214301381928"/>
    <x v="0"/>
  </r>
  <r>
    <s v="Średnie wyniki egzaminu maturalnego"/>
    <x v="0"/>
    <x v="1"/>
    <x v="16"/>
    <x v="0"/>
    <x v="0"/>
    <x v="0"/>
    <n v="42.369451309935826"/>
    <x v="0"/>
  </r>
  <r>
    <s v="Średnie wyniki egzaminu maturalnego"/>
    <x v="0"/>
    <x v="1"/>
    <x v="17"/>
    <x v="0"/>
    <x v="0"/>
    <x v="0"/>
    <n v="46.252232142857132"/>
    <x v="0"/>
  </r>
  <r>
    <s v="Średnie wyniki egzaminu maturalnego"/>
    <x v="0"/>
    <x v="1"/>
    <x v="18"/>
    <x v="0"/>
    <x v="0"/>
    <x v="0"/>
    <n v="48.445855379188664"/>
    <x v="0"/>
  </r>
  <r>
    <s v="Średnie wyniki egzaminu maturalnego"/>
    <x v="0"/>
    <x v="1"/>
    <x v="19"/>
    <x v="0"/>
    <x v="0"/>
    <x v="0"/>
    <n v="36.678899082568776"/>
    <x v="0"/>
  </r>
  <r>
    <s v="Średnie wyniki egzaminu maturalnego"/>
    <x v="0"/>
    <x v="1"/>
    <x v="20"/>
    <x v="0"/>
    <x v="0"/>
    <x v="0"/>
    <n v="60.524822695035482"/>
    <x v="0"/>
  </r>
  <r>
    <s v="Średnie wyniki egzaminu maturalnego"/>
    <x v="0"/>
    <x v="1"/>
    <x v="21"/>
    <x v="0"/>
    <x v="0"/>
    <x v="0"/>
    <n v="36.516949152542516"/>
    <x v="0"/>
  </r>
  <r>
    <s v="Średnie wyniki egzaminu maturalnego"/>
    <x v="0"/>
    <x v="1"/>
    <x v="22"/>
    <x v="0"/>
    <x v="0"/>
    <x v="0"/>
    <n v="44.208333333333336"/>
    <x v="0"/>
  </r>
  <r>
    <s v="Średnie wyniki egzaminu maturalnego"/>
    <x v="0"/>
    <x v="1"/>
    <x v="23"/>
    <x v="0"/>
    <x v="0"/>
    <x v="0"/>
    <n v="87.666666666666671"/>
    <x v="0"/>
  </r>
  <r>
    <s v="Średnie wyniki egzaminu maturalnego"/>
    <x v="0"/>
    <x v="1"/>
    <x v="0"/>
    <x v="1"/>
    <x v="0"/>
    <x v="0"/>
    <n v="56.367800598009715"/>
    <x v="0"/>
  </r>
  <r>
    <s v="Średnie wyniki egzaminu maturalnego"/>
    <x v="0"/>
    <x v="1"/>
    <x v="1"/>
    <x v="1"/>
    <x v="0"/>
    <x v="0"/>
    <n v="100"/>
    <x v="0"/>
  </r>
  <r>
    <s v="Średnie wyniki egzaminu maturalnego"/>
    <x v="0"/>
    <x v="1"/>
    <x v="2"/>
    <x v="1"/>
    <x v="0"/>
    <x v="0"/>
    <n v="90.909090909090907"/>
    <x v="0"/>
  </r>
  <r>
    <s v="Średnie wyniki egzaminu maturalnego"/>
    <x v="0"/>
    <x v="1"/>
    <x v="3"/>
    <x v="1"/>
    <x v="0"/>
    <x v="0"/>
    <n v="83.294117647058812"/>
    <x v="0"/>
  </r>
  <r>
    <s v="Średnie wyniki egzaminu maturalnego"/>
    <x v="0"/>
    <x v="1"/>
    <x v="4"/>
    <x v="1"/>
    <x v="0"/>
    <x v="0"/>
    <n v="42.625963857803846"/>
    <x v="0"/>
  </r>
  <r>
    <s v="Średnie wyniki egzaminu maturalnego"/>
    <x v="0"/>
    <x v="1"/>
    <x v="5"/>
    <x v="1"/>
    <x v="0"/>
    <x v="0"/>
    <n v="56.032585858318839"/>
    <x v="0"/>
  </r>
  <r>
    <s v="Średnie wyniki egzaminu maturalnego"/>
    <x v="0"/>
    <x v="1"/>
    <x v="6"/>
    <x v="1"/>
    <x v="0"/>
    <x v="0"/>
    <n v="55.716921582908547"/>
    <x v="0"/>
  </r>
  <r>
    <s v="Średnie wyniki egzaminu maturalnego"/>
    <x v="0"/>
    <x v="1"/>
    <x v="7"/>
    <x v="1"/>
    <x v="0"/>
    <x v="0"/>
    <n v="66.563718140929538"/>
    <x v="0"/>
  </r>
  <r>
    <s v="Średnie wyniki egzaminu maturalnego"/>
    <x v="0"/>
    <x v="1"/>
    <x v="8"/>
    <x v="1"/>
    <x v="0"/>
    <x v="0"/>
    <n v="61.931292008961883"/>
    <x v="0"/>
  </r>
  <r>
    <s v="Średnie wyniki egzaminu maturalnego"/>
    <x v="0"/>
    <x v="1"/>
    <x v="9"/>
    <x v="1"/>
    <x v="0"/>
    <x v="0"/>
    <n v="54.741194486983169"/>
    <x v="0"/>
  </r>
  <r>
    <s v="Średnie wyniki egzaminu maturalnego"/>
    <x v="0"/>
    <x v="1"/>
    <x v="10"/>
    <x v="1"/>
    <x v="0"/>
    <x v="0"/>
    <n v="71.125984251968518"/>
    <x v="0"/>
  </r>
  <r>
    <s v="Średnie wyniki egzaminu maturalnego"/>
    <x v="0"/>
    <x v="1"/>
    <x v="11"/>
    <x v="1"/>
    <x v="0"/>
    <x v="0"/>
    <n v="25.063645963329158"/>
    <x v="0"/>
  </r>
  <r>
    <s v="Średnie wyniki egzaminu maturalnego"/>
    <x v="0"/>
    <x v="1"/>
    <x v="12"/>
    <x v="1"/>
    <x v="0"/>
    <x v="0"/>
    <n v="28.378305755904638"/>
    <x v="0"/>
  </r>
  <r>
    <s v="Średnie wyniki egzaminu maturalnego"/>
    <x v="0"/>
    <x v="1"/>
    <x v="13"/>
    <x v="1"/>
    <x v="0"/>
    <x v="0"/>
    <n v="32.709680278943573"/>
    <x v="0"/>
  </r>
  <r>
    <s v="Średnie wyniki egzaminu maturalnego"/>
    <x v="0"/>
    <x v="1"/>
    <x v="14"/>
    <x v="1"/>
    <x v="0"/>
    <x v="0"/>
    <n v="38.854404089892455"/>
    <x v="0"/>
  </r>
  <r>
    <s v="Średnie wyniki egzaminu maturalnego"/>
    <x v="0"/>
    <x v="1"/>
    <x v="15"/>
    <x v="1"/>
    <x v="0"/>
    <x v="0"/>
    <n v="34.7276930189552"/>
    <x v="0"/>
  </r>
  <r>
    <s v="Średnie wyniki egzaminu maturalnego"/>
    <x v="0"/>
    <x v="1"/>
    <x v="16"/>
    <x v="1"/>
    <x v="0"/>
    <x v="0"/>
    <n v="43.951353731014692"/>
    <x v="0"/>
  </r>
  <r>
    <s v="Średnie wyniki egzaminu maturalnego"/>
    <x v="0"/>
    <x v="1"/>
    <x v="17"/>
    <x v="1"/>
    <x v="0"/>
    <x v="0"/>
    <n v="49.747330960854107"/>
    <x v="0"/>
  </r>
  <r>
    <s v="Średnie wyniki egzaminu maturalnego"/>
    <x v="0"/>
    <x v="1"/>
    <x v="18"/>
    <x v="1"/>
    <x v="0"/>
    <x v="0"/>
    <n v="50.097150259067448"/>
    <x v="0"/>
  </r>
  <r>
    <s v="Średnie wyniki egzaminu maturalnego"/>
    <x v="0"/>
    <x v="1"/>
    <x v="19"/>
    <x v="1"/>
    <x v="0"/>
    <x v="0"/>
    <n v="37.54029850746268"/>
    <x v="0"/>
  </r>
  <r>
    <s v="Średnie wyniki egzaminu maturalnego"/>
    <x v="0"/>
    <x v="1"/>
    <x v="20"/>
    <x v="1"/>
    <x v="0"/>
    <x v="0"/>
    <n v="60.030612244897988"/>
    <x v="0"/>
  </r>
  <r>
    <s v="Średnie wyniki egzaminu maturalnego"/>
    <x v="0"/>
    <x v="1"/>
    <x v="21"/>
    <x v="1"/>
    <x v="0"/>
    <x v="0"/>
    <n v="38.811377245508986"/>
    <x v="0"/>
  </r>
  <r>
    <s v="Średnie wyniki egzaminu maturalnego"/>
    <x v="0"/>
    <x v="1"/>
    <x v="22"/>
    <x v="1"/>
    <x v="0"/>
    <x v="0"/>
    <n v="51.0625"/>
    <x v="0"/>
  </r>
  <r>
    <s v="Średnie wyniki egzaminu maturalnego"/>
    <x v="0"/>
    <x v="1"/>
    <x v="23"/>
    <x v="1"/>
    <x v="0"/>
    <x v="0"/>
    <n v="92.5"/>
    <x v="0"/>
  </r>
  <r>
    <s v="Średnie wyniki egzaminu maturalnego"/>
    <x v="0"/>
    <x v="1"/>
    <x v="0"/>
    <x v="2"/>
    <x v="0"/>
    <x v="0"/>
    <n v="51.58425684485033"/>
    <x v="0"/>
  </r>
  <r>
    <s v="Średnie wyniki egzaminu maturalnego"/>
    <x v="0"/>
    <x v="1"/>
    <x v="1"/>
    <x v="2"/>
    <x v="0"/>
    <x v="0"/>
    <n v="100"/>
    <x v="0"/>
  </r>
  <r>
    <s v="Średnie wyniki egzaminu maturalnego"/>
    <x v="0"/>
    <x v="1"/>
    <x v="2"/>
    <x v="2"/>
    <x v="0"/>
    <x v="0"/>
    <n v="87"/>
    <x v="0"/>
  </r>
  <r>
    <s v="Średnie wyniki egzaminu maturalnego"/>
    <x v="0"/>
    <x v="1"/>
    <x v="3"/>
    <x v="2"/>
    <x v="0"/>
    <x v="0"/>
    <n v="60.25"/>
    <x v="0"/>
  </r>
  <r>
    <s v="Średnie wyniki egzaminu maturalnego"/>
    <x v="0"/>
    <x v="1"/>
    <x v="4"/>
    <x v="2"/>
    <x v="0"/>
    <x v="0"/>
    <n v="36.157334948515725"/>
    <x v="0"/>
  </r>
  <r>
    <s v="Średnie wyniki egzaminu maturalnego"/>
    <x v="0"/>
    <x v="1"/>
    <x v="5"/>
    <x v="2"/>
    <x v="0"/>
    <x v="0"/>
    <n v="56.472498850927174"/>
    <x v="0"/>
  </r>
  <r>
    <s v="Średnie wyniki egzaminu maturalnego"/>
    <x v="0"/>
    <x v="1"/>
    <x v="6"/>
    <x v="2"/>
    <x v="0"/>
    <x v="0"/>
    <n v="56.754770992366389"/>
    <x v="0"/>
  </r>
  <r>
    <s v="Średnie wyniki egzaminu maturalnego"/>
    <x v="0"/>
    <x v="1"/>
    <x v="7"/>
    <x v="2"/>
    <x v="0"/>
    <x v="0"/>
    <n v="65.697560975609747"/>
    <x v="0"/>
  </r>
  <r>
    <s v="Średnie wyniki egzaminu maturalnego"/>
    <x v="0"/>
    <x v="1"/>
    <x v="8"/>
    <x v="2"/>
    <x v="0"/>
    <x v="0"/>
    <n v="63.505409582689339"/>
    <x v="0"/>
  </r>
  <r>
    <s v="Średnie wyniki egzaminu maturalnego"/>
    <x v="0"/>
    <x v="1"/>
    <x v="9"/>
    <x v="2"/>
    <x v="0"/>
    <x v="0"/>
    <n v="50.923076923076913"/>
    <x v="0"/>
  </r>
  <r>
    <s v="Średnie wyniki egzaminu maturalnego"/>
    <x v="0"/>
    <x v="1"/>
    <x v="10"/>
    <x v="2"/>
    <x v="0"/>
    <x v="0"/>
    <n v="70.754716981132106"/>
    <x v="0"/>
  </r>
  <r>
    <s v="Średnie wyniki egzaminu maturalnego"/>
    <x v="0"/>
    <x v="1"/>
    <x v="11"/>
    <x v="2"/>
    <x v="0"/>
    <x v="0"/>
    <n v="29.304341870976639"/>
    <x v="0"/>
  </r>
  <r>
    <s v="Średnie wyniki egzaminu maturalnego"/>
    <x v="0"/>
    <x v="1"/>
    <x v="12"/>
    <x v="2"/>
    <x v="0"/>
    <x v="0"/>
    <n v="29.282545358230582"/>
    <x v="0"/>
  </r>
  <r>
    <s v="Średnie wyniki egzaminu maturalnego"/>
    <x v="0"/>
    <x v="1"/>
    <x v="13"/>
    <x v="2"/>
    <x v="0"/>
    <x v="0"/>
    <n v="34.797697661966701"/>
    <x v="0"/>
  </r>
  <r>
    <s v="Średnie wyniki egzaminu maturalnego"/>
    <x v="0"/>
    <x v="1"/>
    <x v="14"/>
    <x v="2"/>
    <x v="0"/>
    <x v="0"/>
    <n v="43.995956094742894"/>
    <x v="0"/>
  </r>
  <r>
    <s v="Średnie wyniki egzaminu maturalnego"/>
    <x v="0"/>
    <x v="1"/>
    <x v="15"/>
    <x v="2"/>
    <x v="0"/>
    <x v="0"/>
    <n v="38.665484140233971"/>
    <x v="0"/>
  </r>
  <r>
    <s v="Średnie wyniki egzaminu maturalnego"/>
    <x v="0"/>
    <x v="1"/>
    <x v="16"/>
    <x v="2"/>
    <x v="0"/>
    <x v="0"/>
    <n v="41.911327851086789"/>
    <x v="0"/>
  </r>
  <r>
    <s v="Średnie wyniki egzaminu maturalnego"/>
    <x v="0"/>
    <x v="1"/>
    <x v="17"/>
    <x v="2"/>
    <x v="0"/>
    <x v="0"/>
    <n v="40.371257485029943"/>
    <x v="0"/>
  </r>
  <r>
    <s v="Średnie wyniki egzaminu maturalnego"/>
    <x v="0"/>
    <x v="1"/>
    <x v="18"/>
    <x v="2"/>
    <x v="0"/>
    <x v="0"/>
    <n v="41.077071290944133"/>
    <x v="0"/>
  </r>
  <r>
    <s v="Średnie wyniki egzaminu maturalnego"/>
    <x v="0"/>
    <x v="1"/>
    <x v="19"/>
    <x v="2"/>
    <x v="0"/>
    <x v="0"/>
    <n v="35.774294670846409"/>
    <x v="0"/>
  </r>
  <r>
    <s v="Średnie wyniki egzaminu maturalnego"/>
    <x v="0"/>
    <x v="1"/>
    <x v="20"/>
    <x v="2"/>
    <x v="0"/>
    <x v="0"/>
    <n v="61.651162790697676"/>
    <x v="0"/>
  </r>
  <r>
    <s v="Średnie wyniki egzaminu maturalnego"/>
    <x v="0"/>
    <x v="1"/>
    <x v="21"/>
    <x v="2"/>
    <x v="0"/>
    <x v="0"/>
    <n v="36.301685393258424"/>
    <x v="0"/>
  </r>
  <r>
    <s v="Średnie wyniki egzaminu maturalnego"/>
    <x v="0"/>
    <x v="1"/>
    <x v="22"/>
    <x v="2"/>
    <x v="0"/>
    <x v="0"/>
    <n v="30.5"/>
    <x v="0"/>
  </r>
  <r>
    <s v="Średnie wyniki egzaminu maturalnego"/>
    <x v="0"/>
    <x v="1"/>
    <x v="23"/>
    <x v="2"/>
    <x v="0"/>
    <x v="0"/>
    <n v="78"/>
    <x v="0"/>
  </r>
  <r>
    <s v="Średnie wyniki egzaminu maturalnego"/>
    <x v="0"/>
    <x v="1"/>
    <x v="0"/>
    <x v="0"/>
    <x v="1"/>
    <x v="0"/>
    <n v="51.123301123419125"/>
    <x v="0"/>
  </r>
  <r>
    <s v="Średnie wyniki egzaminu maturalnego"/>
    <x v="0"/>
    <x v="1"/>
    <x v="1"/>
    <x v="0"/>
    <x v="1"/>
    <x v="0"/>
    <n v="100"/>
    <x v="0"/>
  </r>
  <r>
    <s v="Średnie wyniki egzaminu maturalnego"/>
    <x v="0"/>
    <x v="1"/>
    <x v="2"/>
    <x v="0"/>
    <x v="1"/>
    <x v="0"/>
    <n v="83.3888888888889"/>
    <x v="0"/>
  </r>
  <r>
    <s v="Średnie wyniki egzaminu maturalnego"/>
    <x v="0"/>
    <x v="1"/>
    <x v="3"/>
    <x v="0"/>
    <x v="1"/>
    <x v="0"/>
    <n v="83.636363636363654"/>
    <x v="0"/>
  </r>
  <r>
    <s v="Średnie wyniki egzaminu maturalnego"/>
    <x v="0"/>
    <x v="1"/>
    <x v="4"/>
    <x v="0"/>
    <x v="1"/>
    <x v="0"/>
    <n v="28.598427299703317"/>
    <x v="0"/>
  </r>
  <r>
    <s v="Średnie wyniki egzaminu maturalnego"/>
    <x v="0"/>
    <x v="1"/>
    <x v="5"/>
    <x v="0"/>
    <x v="1"/>
    <x v="0"/>
    <n v="57.302708917151435"/>
    <x v="0"/>
  </r>
  <r>
    <s v="Średnie wyniki egzaminu maturalnego"/>
    <x v="0"/>
    <x v="1"/>
    <x v="6"/>
    <x v="0"/>
    <x v="1"/>
    <x v="0"/>
    <n v="54.339457567804047"/>
    <x v="0"/>
  </r>
  <r>
    <s v="Średnie wyniki egzaminu maturalnego"/>
    <x v="0"/>
    <x v="1"/>
    <x v="7"/>
    <x v="0"/>
    <x v="1"/>
    <x v="0"/>
    <n v="66.959206174200617"/>
    <x v="0"/>
  </r>
  <r>
    <s v="Średnie wyniki egzaminu maturalnego"/>
    <x v="0"/>
    <x v="1"/>
    <x v="8"/>
    <x v="0"/>
    <x v="1"/>
    <x v="0"/>
    <n v="59.331500824628954"/>
    <x v="0"/>
  </r>
  <r>
    <s v="Średnie wyniki egzaminu maturalnego"/>
    <x v="0"/>
    <x v="1"/>
    <x v="9"/>
    <x v="0"/>
    <x v="1"/>
    <x v="0"/>
    <n v="55.496871088861191"/>
    <x v="0"/>
  </r>
  <r>
    <s v="Średnie wyniki egzaminu maturalnego"/>
    <x v="0"/>
    <x v="1"/>
    <x v="10"/>
    <x v="0"/>
    <x v="1"/>
    <x v="0"/>
    <n v="69.566473988439341"/>
    <x v="0"/>
  </r>
  <r>
    <s v="Średnie wyniki egzaminu maturalnego"/>
    <x v="0"/>
    <x v="1"/>
    <x v="11"/>
    <x v="0"/>
    <x v="1"/>
    <x v="0"/>
    <n v="27.932028682402233"/>
    <x v="0"/>
  </r>
  <r>
    <s v="Średnie wyniki egzaminu maturalnego"/>
    <x v="0"/>
    <x v="1"/>
    <x v="12"/>
    <x v="0"/>
    <x v="1"/>
    <x v="0"/>
    <n v="30.445409035224472"/>
    <x v="0"/>
  </r>
  <r>
    <s v="Średnie wyniki egzaminu maturalnego"/>
    <x v="0"/>
    <x v="1"/>
    <x v="13"/>
    <x v="0"/>
    <x v="1"/>
    <x v="0"/>
    <n v="32.009704202323057"/>
    <x v="0"/>
  </r>
  <r>
    <s v="Średnie wyniki egzaminu maturalnego"/>
    <x v="0"/>
    <x v="1"/>
    <x v="14"/>
    <x v="0"/>
    <x v="1"/>
    <x v="0"/>
    <n v="39.719531685560504"/>
    <x v="0"/>
  </r>
  <r>
    <s v="Średnie wyniki egzaminu maturalnego"/>
    <x v="0"/>
    <x v="1"/>
    <x v="15"/>
    <x v="0"/>
    <x v="1"/>
    <x v="0"/>
    <n v="32.360532126891741"/>
    <x v="0"/>
  </r>
  <r>
    <s v="Średnie wyniki egzaminu maturalnego"/>
    <x v="0"/>
    <x v="1"/>
    <x v="16"/>
    <x v="0"/>
    <x v="1"/>
    <x v="0"/>
    <n v="34.992309564370736"/>
    <x v="0"/>
  </r>
  <r>
    <s v="Średnie wyniki egzaminu maturalnego"/>
    <x v="0"/>
    <x v="1"/>
    <x v="17"/>
    <x v="0"/>
    <x v="1"/>
    <x v="0"/>
    <n v="45.688046647230301"/>
    <x v="0"/>
  </r>
  <r>
    <s v="Średnie wyniki egzaminu maturalnego"/>
    <x v="0"/>
    <x v="1"/>
    <x v="18"/>
    <x v="0"/>
    <x v="1"/>
    <x v="0"/>
    <n v="44.371527777777821"/>
    <x v="0"/>
  </r>
  <r>
    <s v="Średnie wyniki egzaminu maturalnego"/>
    <x v="0"/>
    <x v="1"/>
    <x v="19"/>
    <x v="0"/>
    <x v="1"/>
    <x v="0"/>
    <n v="38.944550669216092"/>
    <x v="0"/>
  </r>
  <r>
    <s v="Średnie wyniki egzaminu maturalnego"/>
    <x v="0"/>
    <x v="1"/>
    <x v="20"/>
    <x v="0"/>
    <x v="1"/>
    <x v="0"/>
    <n v="58.007462686567138"/>
    <x v="0"/>
  </r>
  <r>
    <s v="Średnie wyniki egzaminu maturalnego"/>
    <x v="0"/>
    <x v="1"/>
    <x v="21"/>
    <x v="0"/>
    <x v="1"/>
    <x v="0"/>
    <n v="34.095485636114866"/>
    <x v="0"/>
  </r>
  <r>
    <s v="Średnie wyniki egzaminu maturalnego"/>
    <x v="0"/>
    <x v="1"/>
    <x v="22"/>
    <x v="0"/>
    <x v="1"/>
    <x v="0"/>
    <n v="61.916666666666657"/>
    <x v="0"/>
  </r>
  <r>
    <s v="Średnie wyniki egzaminu maturalnego"/>
    <x v="0"/>
    <x v="1"/>
    <x v="23"/>
    <x v="0"/>
    <x v="1"/>
    <x v="0"/>
    <n v="95"/>
    <x v="0"/>
  </r>
  <r>
    <s v="Średnie wyniki egzaminu maturalnego"/>
    <x v="0"/>
    <x v="1"/>
    <x v="0"/>
    <x v="1"/>
    <x v="1"/>
    <x v="0"/>
    <n v="51.824756320242969"/>
    <x v="0"/>
  </r>
  <r>
    <s v="Średnie wyniki egzaminu maturalnego"/>
    <x v="0"/>
    <x v="1"/>
    <x v="1"/>
    <x v="1"/>
    <x v="1"/>
    <x v="0"/>
    <n v="100"/>
    <x v="0"/>
  </r>
  <r>
    <s v="Średnie wyniki egzaminu maturalnego"/>
    <x v="0"/>
    <x v="1"/>
    <x v="2"/>
    <x v="1"/>
    <x v="1"/>
    <x v="0"/>
    <n v="87.333333333333329"/>
    <x v="0"/>
  </r>
  <r>
    <s v="Średnie wyniki egzaminu maturalnego"/>
    <x v="0"/>
    <x v="1"/>
    <x v="3"/>
    <x v="1"/>
    <x v="1"/>
    <x v="0"/>
    <n v="85.055555555555571"/>
    <x v="0"/>
  </r>
  <r>
    <s v="Średnie wyniki egzaminu maturalnego"/>
    <x v="0"/>
    <x v="1"/>
    <x v="4"/>
    <x v="1"/>
    <x v="1"/>
    <x v="0"/>
    <n v="31.526194655744128"/>
    <x v="0"/>
  </r>
  <r>
    <s v="Średnie wyniki egzaminu maturalnego"/>
    <x v="0"/>
    <x v="1"/>
    <x v="5"/>
    <x v="1"/>
    <x v="1"/>
    <x v="0"/>
    <n v="56.750339702171132"/>
    <x v="0"/>
  </r>
  <r>
    <s v="Średnie wyniki egzaminu maturalnego"/>
    <x v="0"/>
    <x v="1"/>
    <x v="6"/>
    <x v="1"/>
    <x v="1"/>
    <x v="0"/>
    <n v="53.712409717662474"/>
    <x v="0"/>
  </r>
  <r>
    <s v="Średnie wyniki egzaminu maturalnego"/>
    <x v="0"/>
    <x v="1"/>
    <x v="7"/>
    <x v="1"/>
    <x v="1"/>
    <x v="0"/>
    <n v="67.311203319502098"/>
    <x v="0"/>
  </r>
  <r>
    <s v="Średnie wyniki egzaminu maturalnego"/>
    <x v="0"/>
    <x v="1"/>
    <x v="8"/>
    <x v="1"/>
    <x v="1"/>
    <x v="0"/>
    <n v="59.452009844134579"/>
    <x v="0"/>
  </r>
  <r>
    <s v="Średnie wyniki egzaminu maturalnego"/>
    <x v="0"/>
    <x v="1"/>
    <x v="9"/>
    <x v="1"/>
    <x v="1"/>
    <x v="0"/>
    <n v="55.640856672158137"/>
    <x v="0"/>
  </r>
  <r>
    <s v="Średnie wyniki egzaminu maturalnego"/>
    <x v="0"/>
    <x v="1"/>
    <x v="10"/>
    <x v="1"/>
    <x v="1"/>
    <x v="0"/>
    <n v="68.777777777777743"/>
    <x v="0"/>
  </r>
  <r>
    <s v="Średnie wyniki egzaminu maturalnego"/>
    <x v="0"/>
    <x v="1"/>
    <x v="11"/>
    <x v="1"/>
    <x v="1"/>
    <x v="0"/>
    <n v="26.55485573240275"/>
    <x v="0"/>
  </r>
  <r>
    <s v="Średnie wyniki egzaminu maturalnego"/>
    <x v="0"/>
    <x v="1"/>
    <x v="12"/>
    <x v="1"/>
    <x v="1"/>
    <x v="0"/>
    <n v="30.333162917518781"/>
    <x v="0"/>
  </r>
  <r>
    <s v="Średnie wyniki egzaminu maturalnego"/>
    <x v="0"/>
    <x v="1"/>
    <x v="13"/>
    <x v="1"/>
    <x v="1"/>
    <x v="0"/>
    <n v="31.668606293429772"/>
    <x v="0"/>
  </r>
  <r>
    <s v="Średnie wyniki egzaminu maturalnego"/>
    <x v="0"/>
    <x v="1"/>
    <x v="14"/>
    <x v="1"/>
    <x v="1"/>
    <x v="0"/>
    <n v="38.356883692803812"/>
    <x v="0"/>
  </r>
  <r>
    <s v="Średnie wyniki egzaminu maturalnego"/>
    <x v="0"/>
    <x v="1"/>
    <x v="15"/>
    <x v="1"/>
    <x v="1"/>
    <x v="0"/>
    <n v="31.282738430356975"/>
    <x v="0"/>
  </r>
  <r>
    <s v="Średnie wyniki egzaminu maturalnego"/>
    <x v="0"/>
    <x v="1"/>
    <x v="16"/>
    <x v="1"/>
    <x v="1"/>
    <x v="0"/>
    <n v="35.468010517090313"/>
    <x v="0"/>
  </r>
  <r>
    <s v="Średnie wyniki egzaminu maturalnego"/>
    <x v="0"/>
    <x v="1"/>
    <x v="17"/>
    <x v="1"/>
    <x v="1"/>
    <x v="0"/>
    <n v="53.700507614213201"/>
    <x v="0"/>
  </r>
  <r>
    <s v="Średnie wyniki egzaminu maturalnego"/>
    <x v="0"/>
    <x v="1"/>
    <x v="18"/>
    <x v="1"/>
    <x v="1"/>
    <x v="0"/>
    <n v="45.607058823529421"/>
    <x v="0"/>
  </r>
  <r>
    <s v="Średnie wyniki egzaminu maturalnego"/>
    <x v="0"/>
    <x v="1"/>
    <x v="19"/>
    <x v="1"/>
    <x v="1"/>
    <x v="0"/>
    <n v="42.217475728155321"/>
    <x v="0"/>
  </r>
  <r>
    <s v="Średnie wyniki egzaminu maturalnego"/>
    <x v="0"/>
    <x v="1"/>
    <x v="20"/>
    <x v="1"/>
    <x v="1"/>
    <x v="0"/>
    <n v="53.882352941176457"/>
    <x v="0"/>
  </r>
  <r>
    <s v="Średnie wyniki egzaminu maturalnego"/>
    <x v="0"/>
    <x v="1"/>
    <x v="21"/>
    <x v="1"/>
    <x v="1"/>
    <x v="0"/>
    <n v="37.433506044904973"/>
    <x v="0"/>
  </r>
  <r>
    <s v="Średnie wyniki egzaminu maturalnego"/>
    <x v="0"/>
    <x v="1"/>
    <x v="22"/>
    <x v="1"/>
    <x v="1"/>
    <x v="0"/>
    <n v="63.318181818181813"/>
    <x v="0"/>
  </r>
  <r>
    <s v="Średnie wyniki egzaminu maturalnego"/>
    <x v="0"/>
    <x v="1"/>
    <x v="23"/>
    <x v="1"/>
    <x v="1"/>
    <x v="0"/>
    <n v="0"/>
    <x v="1"/>
  </r>
  <r>
    <s v="Średnie wyniki egzaminu maturalnego"/>
    <x v="0"/>
    <x v="1"/>
    <x v="0"/>
    <x v="2"/>
    <x v="1"/>
    <x v="0"/>
    <n v="48.856644228372133"/>
    <x v="0"/>
  </r>
  <r>
    <s v="Średnie wyniki egzaminu maturalnego"/>
    <x v="0"/>
    <x v="1"/>
    <x v="1"/>
    <x v="2"/>
    <x v="1"/>
    <x v="0"/>
    <n v="100"/>
    <x v="0"/>
  </r>
  <r>
    <s v="Średnie wyniki egzaminu maturalnego"/>
    <x v="0"/>
    <x v="1"/>
    <x v="2"/>
    <x v="2"/>
    <x v="1"/>
    <x v="0"/>
    <n v="75.5"/>
    <x v="0"/>
  </r>
  <r>
    <s v="Średnie wyniki egzaminu maturalnego"/>
    <x v="0"/>
    <x v="1"/>
    <x v="3"/>
    <x v="2"/>
    <x v="1"/>
    <x v="0"/>
    <n v="77.25"/>
    <x v="0"/>
  </r>
  <r>
    <s v="Średnie wyniki egzaminu maturalnego"/>
    <x v="0"/>
    <x v="1"/>
    <x v="4"/>
    <x v="2"/>
    <x v="1"/>
    <x v="0"/>
    <n v="26.801388722614618"/>
    <x v="0"/>
  </r>
  <r>
    <s v="Średnie wyniki egzaminu maturalnego"/>
    <x v="0"/>
    <x v="1"/>
    <x v="5"/>
    <x v="2"/>
    <x v="1"/>
    <x v="0"/>
    <n v="57.89687984727361"/>
    <x v="0"/>
  </r>
  <r>
    <s v="Średnie wyniki egzaminu maturalnego"/>
    <x v="0"/>
    <x v="1"/>
    <x v="6"/>
    <x v="2"/>
    <x v="1"/>
    <x v="0"/>
    <n v="55.591087811271258"/>
    <x v="0"/>
  </r>
  <r>
    <s v="Średnie wyniki egzaminu maturalnego"/>
    <x v="0"/>
    <x v="1"/>
    <x v="7"/>
    <x v="2"/>
    <x v="1"/>
    <x v="0"/>
    <n v="65.576086956521749"/>
    <x v="0"/>
  </r>
  <r>
    <s v="Średnie wyniki egzaminu maturalnego"/>
    <x v="0"/>
    <x v="1"/>
    <x v="8"/>
    <x v="2"/>
    <x v="1"/>
    <x v="0"/>
    <n v="59.086666666666652"/>
    <x v="0"/>
  </r>
  <r>
    <s v="Średnie wyniki egzaminu maturalnego"/>
    <x v="0"/>
    <x v="1"/>
    <x v="9"/>
    <x v="2"/>
    <x v="1"/>
    <x v="0"/>
    <n v="55.041666666666664"/>
    <x v="0"/>
  </r>
  <r>
    <s v="Średnie wyniki egzaminu maturalnego"/>
    <x v="0"/>
    <x v="1"/>
    <x v="10"/>
    <x v="2"/>
    <x v="1"/>
    <x v="0"/>
    <n v="71.680851063829792"/>
    <x v="0"/>
  </r>
  <r>
    <s v="Średnie wyniki egzaminu maturalnego"/>
    <x v="0"/>
    <x v="1"/>
    <x v="11"/>
    <x v="2"/>
    <x v="1"/>
    <x v="0"/>
    <n v="29.873754950198055"/>
    <x v="0"/>
  </r>
  <r>
    <s v="Średnie wyniki egzaminu maturalnego"/>
    <x v="0"/>
    <x v="1"/>
    <x v="12"/>
    <x v="2"/>
    <x v="1"/>
    <x v="0"/>
    <n v="30.573258710491476"/>
    <x v="0"/>
  </r>
  <r>
    <s v="Średnie wyniki egzaminu maturalnego"/>
    <x v="0"/>
    <x v="1"/>
    <x v="13"/>
    <x v="2"/>
    <x v="1"/>
    <x v="0"/>
    <n v="33.042596869386635"/>
    <x v="0"/>
  </r>
  <r>
    <s v="Średnie wyniki egzaminu maturalnego"/>
    <x v="0"/>
    <x v="1"/>
    <x v="14"/>
    <x v="2"/>
    <x v="1"/>
    <x v="0"/>
    <n v="43.549072369352686"/>
    <x v="0"/>
  </r>
  <r>
    <s v="Średnie wyniki egzaminu maturalnego"/>
    <x v="0"/>
    <x v="1"/>
    <x v="15"/>
    <x v="2"/>
    <x v="1"/>
    <x v="0"/>
    <n v="33.348750774313345"/>
    <x v="0"/>
  </r>
  <r>
    <s v="Średnie wyniki egzaminu maturalnego"/>
    <x v="0"/>
    <x v="1"/>
    <x v="16"/>
    <x v="2"/>
    <x v="1"/>
    <x v="0"/>
    <n v="34.856454539766041"/>
    <x v="0"/>
  </r>
  <r>
    <s v="Średnie wyniki egzaminu maturalnego"/>
    <x v="0"/>
    <x v="1"/>
    <x v="17"/>
    <x v="2"/>
    <x v="1"/>
    <x v="0"/>
    <n v="34.876712328767127"/>
    <x v="0"/>
  </r>
  <r>
    <s v="Średnie wyniki egzaminu maturalnego"/>
    <x v="0"/>
    <x v="1"/>
    <x v="18"/>
    <x v="2"/>
    <x v="1"/>
    <x v="0"/>
    <n v="38.749464668094241"/>
    <x v="0"/>
  </r>
  <r>
    <s v="Średnie wyniki egzaminu maturalnego"/>
    <x v="0"/>
    <x v="1"/>
    <x v="19"/>
    <x v="2"/>
    <x v="1"/>
    <x v="0"/>
    <n v="35.770244821092312"/>
    <x v="0"/>
  </r>
  <r>
    <s v="Średnie wyniki egzaminu maturalnego"/>
    <x v="0"/>
    <x v="1"/>
    <x v="20"/>
    <x v="2"/>
    <x v="1"/>
    <x v="0"/>
    <n v="65.163265306122454"/>
    <x v="0"/>
  </r>
  <r>
    <s v="Średnie wyniki egzaminu maturalnego"/>
    <x v="0"/>
    <x v="1"/>
    <x v="21"/>
    <x v="2"/>
    <x v="1"/>
    <x v="0"/>
    <n v="33.808349428019618"/>
    <x v="0"/>
  </r>
  <r>
    <s v="Średnie wyniki egzaminu maturalnego"/>
    <x v="0"/>
    <x v="1"/>
    <x v="22"/>
    <x v="2"/>
    <x v="1"/>
    <x v="0"/>
    <n v="46.5"/>
    <x v="0"/>
  </r>
  <r>
    <s v="Średnie wyniki egzaminu maturalnego"/>
    <x v="0"/>
    <x v="1"/>
    <x v="23"/>
    <x v="2"/>
    <x v="1"/>
    <x v="0"/>
    <n v="95"/>
    <x v="0"/>
  </r>
  <r>
    <s v="Średnie wyniki egzaminu maturalnego"/>
    <x v="0"/>
    <x v="1"/>
    <x v="0"/>
    <x v="0"/>
    <x v="2"/>
    <x v="0"/>
    <n v="49.743750628456638"/>
    <x v="0"/>
  </r>
  <r>
    <s v="Średnie wyniki egzaminu maturalnego"/>
    <x v="0"/>
    <x v="1"/>
    <x v="1"/>
    <x v="0"/>
    <x v="2"/>
    <x v="0"/>
    <n v="100"/>
    <x v="0"/>
  </r>
  <r>
    <s v="Średnie wyniki egzaminu maturalnego"/>
    <x v="0"/>
    <x v="1"/>
    <x v="2"/>
    <x v="0"/>
    <x v="2"/>
    <x v="0"/>
    <n v="76.705882352941188"/>
    <x v="0"/>
  </r>
  <r>
    <s v="Średnie wyniki egzaminu maturalnego"/>
    <x v="0"/>
    <x v="1"/>
    <x v="3"/>
    <x v="0"/>
    <x v="2"/>
    <x v="0"/>
    <n v="80.52000000000001"/>
    <x v="0"/>
  </r>
  <r>
    <s v="Średnie wyniki egzaminu maturalnego"/>
    <x v="0"/>
    <x v="1"/>
    <x v="4"/>
    <x v="0"/>
    <x v="2"/>
    <x v="0"/>
    <n v="36.91048175684417"/>
    <x v="0"/>
  </r>
  <r>
    <s v="Średnie wyniki egzaminu maturalnego"/>
    <x v="0"/>
    <x v="1"/>
    <x v="5"/>
    <x v="0"/>
    <x v="2"/>
    <x v="0"/>
    <n v="59.627894629055071"/>
    <x v="0"/>
  </r>
  <r>
    <s v="Średnie wyniki egzaminu maturalnego"/>
    <x v="0"/>
    <x v="1"/>
    <x v="6"/>
    <x v="0"/>
    <x v="2"/>
    <x v="0"/>
    <n v="55.609289980092868"/>
    <x v="0"/>
  </r>
  <r>
    <s v="Średnie wyniki egzaminu maturalnego"/>
    <x v="0"/>
    <x v="1"/>
    <x v="7"/>
    <x v="0"/>
    <x v="2"/>
    <x v="0"/>
    <n v="61.486725663716797"/>
    <x v="0"/>
  </r>
  <r>
    <s v="Średnie wyniki egzaminu maturalnego"/>
    <x v="0"/>
    <x v="1"/>
    <x v="8"/>
    <x v="0"/>
    <x v="2"/>
    <x v="0"/>
    <n v="57.04387291981844"/>
    <x v="0"/>
  </r>
  <r>
    <s v="Średnie wyniki egzaminu maturalnego"/>
    <x v="0"/>
    <x v="1"/>
    <x v="9"/>
    <x v="0"/>
    <x v="2"/>
    <x v="0"/>
    <n v="54.694485842026829"/>
    <x v="0"/>
  </r>
  <r>
    <s v="Średnie wyniki egzaminu maturalnego"/>
    <x v="0"/>
    <x v="1"/>
    <x v="10"/>
    <x v="0"/>
    <x v="2"/>
    <x v="0"/>
    <n v="68.099706744868058"/>
    <x v="0"/>
  </r>
  <r>
    <s v="Średnie wyniki egzaminu maturalnego"/>
    <x v="0"/>
    <x v="1"/>
    <x v="11"/>
    <x v="0"/>
    <x v="2"/>
    <x v="0"/>
    <n v="26.444954668550725"/>
    <x v="0"/>
  </r>
  <r>
    <s v="Średnie wyniki egzaminu maturalnego"/>
    <x v="0"/>
    <x v="1"/>
    <x v="12"/>
    <x v="0"/>
    <x v="2"/>
    <x v="0"/>
    <n v="30.565313333612472"/>
    <x v="0"/>
  </r>
  <r>
    <s v="Średnie wyniki egzaminu maturalnego"/>
    <x v="0"/>
    <x v="1"/>
    <x v="13"/>
    <x v="0"/>
    <x v="2"/>
    <x v="0"/>
    <n v="36.602407707869951"/>
    <x v="0"/>
  </r>
  <r>
    <s v="Średnie wyniki egzaminu maturalnego"/>
    <x v="0"/>
    <x v="1"/>
    <x v="14"/>
    <x v="0"/>
    <x v="2"/>
    <x v="0"/>
    <n v="41.203878116343311"/>
    <x v="0"/>
  </r>
  <r>
    <s v="Średnie wyniki egzaminu maturalnego"/>
    <x v="0"/>
    <x v="1"/>
    <x v="15"/>
    <x v="0"/>
    <x v="2"/>
    <x v="0"/>
    <n v="33.335750948448904"/>
    <x v="0"/>
  </r>
  <r>
    <s v="Średnie wyniki egzaminu maturalnego"/>
    <x v="0"/>
    <x v="1"/>
    <x v="16"/>
    <x v="0"/>
    <x v="2"/>
    <x v="0"/>
    <n v="40.169074813082069"/>
    <x v="0"/>
  </r>
  <r>
    <s v="Średnie wyniki egzaminu maturalnego"/>
    <x v="0"/>
    <x v="1"/>
    <x v="17"/>
    <x v="0"/>
    <x v="2"/>
    <x v="0"/>
    <n v="46.563106796116543"/>
    <x v="0"/>
  </r>
  <r>
    <s v="Średnie wyniki egzaminu maturalnego"/>
    <x v="0"/>
    <x v="1"/>
    <x v="18"/>
    <x v="0"/>
    <x v="2"/>
    <x v="0"/>
    <n v="44.0498454404946"/>
    <x v="0"/>
  </r>
  <r>
    <s v="Średnie wyniki egzaminu maturalnego"/>
    <x v="0"/>
    <x v="1"/>
    <x v="19"/>
    <x v="0"/>
    <x v="2"/>
    <x v="0"/>
    <n v="42.044063647490795"/>
    <x v="0"/>
  </r>
  <r>
    <s v="Średnie wyniki egzaminu maturalnego"/>
    <x v="0"/>
    <x v="1"/>
    <x v="20"/>
    <x v="0"/>
    <x v="2"/>
    <x v="0"/>
    <n v="64.486238532110079"/>
    <x v="0"/>
  </r>
  <r>
    <s v="Średnie wyniki egzaminu maturalnego"/>
    <x v="0"/>
    <x v="1"/>
    <x v="21"/>
    <x v="0"/>
    <x v="2"/>
    <x v="0"/>
    <n v="32.890065486972219"/>
    <x v="0"/>
  </r>
  <r>
    <s v="Średnie wyniki egzaminu maturalnego"/>
    <x v="0"/>
    <x v="1"/>
    <x v="22"/>
    <x v="0"/>
    <x v="2"/>
    <x v="0"/>
    <n v="73.666666666666671"/>
    <x v="0"/>
  </r>
  <r>
    <s v="Średnie wyniki egzaminu maturalnego"/>
    <x v="0"/>
    <x v="1"/>
    <x v="23"/>
    <x v="0"/>
    <x v="2"/>
    <x v="0"/>
    <n v="90"/>
    <x v="0"/>
  </r>
  <r>
    <s v="Średnie wyniki egzaminu maturalnego"/>
    <x v="0"/>
    <x v="1"/>
    <x v="0"/>
    <x v="1"/>
    <x v="2"/>
    <x v="0"/>
    <n v="50.403862762031856"/>
    <x v="0"/>
  </r>
  <r>
    <s v="Średnie wyniki egzaminu maturalnego"/>
    <x v="0"/>
    <x v="1"/>
    <x v="1"/>
    <x v="1"/>
    <x v="2"/>
    <x v="0"/>
    <n v="100"/>
    <x v="0"/>
  </r>
  <r>
    <s v="Średnie wyniki egzaminu maturalnego"/>
    <x v="0"/>
    <x v="1"/>
    <x v="2"/>
    <x v="1"/>
    <x v="2"/>
    <x v="0"/>
    <n v="84.3"/>
    <x v="0"/>
  </r>
  <r>
    <s v="Średnie wyniki egzaminu maturalnego"/>
    <x v="0"/>
    <x v="1"/>
    <x v="3"/>
    <x v="1"/>
    <x v="2"/>
    <x v="0"/>
    <n v="81.411764705882348"/>
    <x v="0"/>
  </r>
  <r>
    <s v="Średnie wyniki egzaminu maturalnego"/>
    <x v="0"/>
    <x v="1"/>
    <x v="4"/>
    <x v="1"/>
    <x v="2"/>
    <x v="0"/>
    <n v="41.613886342804527"/>
    <x v="0"/>
  </r>
  <r>
    <s v="Średnie wyniki egzaminu maturalnego"/>
    <x v="0"/>
    <x v="1"/>
    <x v="5"/>
    <x v="1"/>
    <x v="2"/>
    <x v="0"/>
    <n v="59.45757712917397"/>
    <x v="0"/>
  </r>
  <r>
    <s v="Średnie wyniki egzaminu maturalnego"/>
    <x v="0"/>
    <x v="1"/>
    <x v="6"/>
    <x v="1"/>
    <x v="2"/>
    <x v="0"/>
    <n v="55.989347011245073"/>
    <x v="0"/>
  </r>
  <r>
    <s v="Średnie wyniki egzaminu maturalnego"/>
    <x v="0"/>
    <x v="1"/>
    <x v="7"/>
    <x v="1"/>
    <x v="2"/>
    <x v="0"/>
    <n v="60.776315789473678"/>
    <x v="0"/>
  </r>
  <r>
    <s v="Średnie wyniki egzaminu maturalnego"/>
    <x v="0"/>
    <x v="1"/>
    <x v="8"/>
    <x v="1"/>
    <x v="2"/>
    <x v="0"/>
    <n v="57.125265392781309"/>
    <x v="0"/>
  </r>
  <r>
    <s v="Średnie wyniki egzaminu maturalnego"/>
    <x v="0"/>
    <x v="1"/>
    <x v="9"/>
    <x v="1"/>
    <x v="2"/>
    <x v="0"/>
    <n v="55.450592885375436"/>
    <x v="0"/>
  </r>
  <r>
    <s v="Średnie wyniki egzaminu maturalnego"/>
    <x v="0"/>
    <x v="1"/>
    <x v="10"/>
    <x v="1"/>
    <x v="2"/>
    <x v="0"/>
    <n v="68.31092436974788"/>
    <x v="0"/>
  </r>
  <r>
    <s v="Średnie wyniki egzaminu maturalnego"/>
    <x v="0"/>
    <x v="1"/>
    <x v="11"/>
    <x v="1"/>
    <x v="2"/>
    <x v="0"/>
    <n v="25.0497568029446"/>
    <x v="0"/>
  </r>
  <r>
    <s v="Średnie wyniki egzaminu maturalnego"/>
    <x v="0"/>
    <x v="1"/>
    <x v="12"/>
    <x v="1"/>
    <x v="2"/>
    <x v="0"/>
    <n v="30.414174711561259"/>
    <x v="0"/>
  </r>
  <r>
    <s v="Średnie wyniki egzaminu maturalnego"/>
    <x v="0"/>
    <x v="1"/>
    <x v="13"/>
    <x v="1"/>
    <x v="2"/>
    <x v="0"/>
    <n v="36.4672200936566"/>
    <x v="0"/>
  </r>
  <r>
    <s v="Średnie wyniki egzaminu maturalnego"/>
    <x v="0"/>
    <x v="1"/>
    <x v="14"/>
    <x v="1"/>
    <x v="2"/>
    <x v="0"/>
    <n v="39.910697499529931"/>
    <x v="0"/>
  </r>
  <r>
    <s v="Średnie wyniki egzaminu maturalnego"/>
    <x v="0"/>
    <x v="1"/>
    <x v="15"/>
    <x v="1"/>
    <x v="2"/>
    <x v="0"/>
    <n v="32.02785646836638"/>
    <x v="0"/>
  </r>
  <r>
    <s v="Średnie wyniki egzaminu maturalnego"/>
    <x v="0"/>
    <x v="1"/>
    <x v="16"/>
    <x v="1"/>
    <x v="2"/>
    <x v="0"/>
    <n v="39.825092707045719"/>
    <x v="0"/>
  </r>
  <r>
    <s v="Średnie wyniki egzaminu maturalnego"/>
    <x v="0"/>
    <x v="1"/>
    <x v="17"/>
    <x v="1"/>
    <x v="2"/>
    <x v="0"/>
    <n v="53.171428571428585"/>
    <x v="0"/>
  </r>
  <r>
    <s v="Średnie wyniki egzaminu maturalnego"/>
    <x v="0"/>
    <x v="1"/>
    <x v="18"/>
    <x v="1"/>
    <x v="2"/>
    <x v="0"/>
    <n v="45.499289436286134"/>
    <x v="0"/>
  </r>
  <r>
    <s v="Średnie wyniki egzaminu maturalnego"/>
    <x v="0"/>
    <x v="1"/>
    <x v="19"/>
    <x v="1"/>
    <x v="2"/>
    <x v="0"/>
    <n v="44.219387755102034"/>
    <x v="0"/>
  </r>
  <r>
    <s v="Średnie wyniki egzaminu maturalnego"/>
    <x v="0"/>
    <x v="1"/>
    <x v="20"/>
    <x v="1"/>
    <x v="2"/>
    <x v="0"/>
    <n v="60.352941176470566"/>
    <x v="0"/>
  </r>
  <r>
    <s v="Średnie wyniki egzaminu maturalnego"/>
    <x v="0"/>
    <x v="1"/>
    <x v="21"/>
    <x v="1"/>
    <x v="2"/>
    <x v="0"/>
    <n v="34.118260869565219"/>
    <x v="0"/>
  </r>
  <r>
    <s v="Średnie wyniki egzaminu maturalnego"/>
    <x v="0"/>
    <x v="1"/>
    <x v="22"/>
    <x v="1"/>
    <x v="2"/>
    <x v="0"/>
    <n v="75.5"/>
    <x v="0"/>
  </r>
  <r>
    <s v="Średnie wyniki egzaminu maturalnego"/>
    <x v="0"/>
    <x v="1"/>
    <x v="23"/>
    <x v="1"/>
    <x v="2"/>
    <x v="0"/>
    <n v="90"/>
    <x v="0"/>
  </r>
  <r>
    <s v="Średnie wyniki egzaminu maturalnego"/>
    <x v="0"/>
    <x v="1"/>
    <x v="0"/>
    <x v="2"/>
    <x v="2"/>
    <x v="0"/>
    <n v="47.553065832899001"/>
    <x v="0"/>
  </r>
  <r>
    <s v="Średnie wyniki egzaminu maturalnego"/>
    <x v="0"/>
    <x v="1"/>
    <x v="1"/>
    <x v="2"/>
    <x v="2"/>
    <x v="0"/>
    <n v="100"/>
    <x v="0"/>
  </r>
  <r>
    <s v="Średnie wyniki egzaminu maturalnego"/>
    <x v="0"/>
    <x v="1"/>
    <x v="2"/>
    <x v="2"/>
    <x v="2"/>
    <x v="0"/>
    <n v="65.857142857142861"/>
    <x v="0"/>
  </r>
  <r>
    <s v="Średnie wyniki egzaminu maturalnego"/>
    <x v="0"/>
    <x v="1"/>
    <x v="3"/>
    <x v="2"/>
    <x v="2"/>
    <x v="0"/>
    <n v="78.625000000000014"/>
    <x v="0"/>
  </r>
  <r>
    <s v="Średnie wyniki egzaminu maturalnego"/>
    <x v="0"/>
    <x v="1"/>
    <x v="4"/>
    <x v="2"/>
    <x v="2"/>
    <x v="0"/>
    <n v="34.087339247644323"/>
    <x v="0"/>
  </r>
  <r>
    <s v="Średnie wyniki egzaminu maturalnego"/>
    <x v="0"/>
    <x v="1"/>
    <x v="5"/>
    <x v="2"/>
    <x v="2"/>
    <x v="0"/>
    <n v="59.81202841357517"/>
    <x v="0"/>
  </r>
  <r>
    <s v="Średnie wyniki egzaminu maturalnego"/>
    <x v="0"/>
    <x v="1"/>
    <x v="6"/>
    <x v="2"/>
    <x v="2"/>
    <x v="0"/>
    <n v="54.828061638280708"/>
    <x v="0"/>
  </r>
  <r>
    <s v="Średnie wyniki egzaminu maturalnego"/>
    <x v="0"/>
    <x v="1"/>
    <x v="7"/>
    <x v="2"/>
    <x v="2"/>
    <x v="0"/>
    <n v="63.846994535519116"/>
    <x v="0"/>
  </r>
  <r>
    <s v="Średnie wyniki egzaminu maturalnego"/>
    <x v="0"/>
    <x v="1"/>
    <x v="8"/>
    <x v="2"/>
    <x v="2"/>
    <x v="0"/>
    <n v="56.842105263157876"/>
    <x v="0"/>
  </r>
  <r>
    <s v="Średnie wyniki egzaminu maturalnego"/>
    <x v="0"/>
    <x v="1"/>
    <x v="9"/>
    <x v="2"/>
    <x v="2"/>
    <x v="0"/>
    <n v="52.375757575757611"/>
    <x v="0"/>
  </r>
  <r>
    <s v="Średnie wyniki egzaminu maturalnego"/>
    <x v="0"/>
    <x v="1"/>
    <x v="10"/>
    <x v="2"/>
    <x v="2"/>
    <x v="0"/>
    <n v="67.611650485436883"/>
    <x v="0"/>
  </r>
  <r>
    <s v="Średnie wyniki egzaminu maturalnego"/>
    <x v="0"/>
    <x v="1"/>
    <x v="11"/>
    <x v="2"/>
    <x v="2"/>
    <x v="0"/>
    <n v="28.512810521188495"/>
    <x v="0"/>
  </r>
  <r>
    <s v="Średnie wyniki egzaminu maturalnego"/>
    <x v="0"/>
    <x v="1"/>
    <x v="12"/>
    <x v="2"/>
    <x v="2"/>
    <x v="0"/>
    <n v="30.738390556653989"/>
    <x v="0"/>
  </r>
  <r>
    <s v="Średnie wyniki egzaminu maturalnego"/>
    <x v="0"/>
    <x v="1"/>
    <x v="13"/>
    <x v="2"/>
    <x v="2"/>
    <x v="0"/>
    <n v="37.014182672826067"/>
    <x v="0"/>
  </r>
  <r>
    <s v="Średnie wyniki egzaminu maturalnego"/>
    <x v="0"/>
    <x v="1"/>
    <x v="14"/>
    <x v="2"/>
    <x v="2"/>
    <x v="0"/>
    <n v="44.822198842714243"/>
    <x v="0"/>
  </r>
  <r>
    <s v="Średnie wyniki egzaminu maturalnego"/>
    <x v="0"/>
    <x v="1"/>
    <x v="15"/>
    <x v="2"/>
    <x v="2"/>
    <x v="0"/>
    <n v="34.508040626322348"/>
    <x v="0"/>
  </r>
  <r>
    <s v="Średnie wyniki egzaminu maturalnego"/>
    <x v="0"/>
    <x v="1"/>
    <x v="16"/>
    <x v="2"/>
    <x v="2"/>
    <x v="0"/>
    <n v="40.267598985071231"/>
    <x v="0"/>
  </r>
  <r>
    <s v="Średnie wyniki egzaminu maturalnego"/>
    <x v="0"/>
    <x v="1"/>
    <x v="17"/>
    <x v="2"/>
    <x v="2"/>
    <x v="0"/>
    <n v="37.932835820895519"/>
    <x v="0"/>
  </r>
  <r>
    <s v="Średnie wyniki egzaminu maturalnego"/>
    <x v="0"/>
    <x v="1"/>
    <x v="18"/>
    <x v="2"/>
    <x v="2"/>
    <x v="0"/>
    <n v="37.635220125786141"/>
    <x v="0"/>
  </r>
  <r>
    <s v="Średnie wyniki egzaminu maturalnego"/>
    <x v="0"/>
    <x v="1"/>
    <x v="19"/>
    <x v="2"/>
    <x v="2"/>
    <x v="0"/>
    <n v="40.037647058823566"/>
    <x v="0"/>
  </r>
  <r>
    <s v="Średnie wyniki egzaminu maturalnego"/>
    <x v="0"/>
    <x v="1"/>
    <x v="20"/>
    <x v="2"/>
    <x v="2"/>
    <x v="0"/>
    <n v="71.341463414634163"/>
    <x v="0"/>
  </r>
  <r>
    <s v="Średnie wyniki egzaminu maturalnego"/>
    <x v="0"/>
    <x v="1"/>
    <x v="21"/>
    <x v="2"/>
    <x v="2"/>
    <x v="0"/>
    <n v="32.783096031505593"/>
    <x v="0"/>
  </r>
  <r>
    <s v="Średnie wyniki egzaminu maturalnego"/>
    <x v="0"/>
    <x v="1"/>
    <x v="22"/>
    <x v="2"/>
    <x v="2"/>
    <x v="0"/>
    <n v="70"/>
    <x v="0"/>
  </r>
  <r>
    <s v="Średnie wyniki egzaminu maturalnego"/>
    <x v="0"/>
    <x v="1"/>
    <x v="23"/>
    <x v="2"/>
    <x v="2"/>
    <x v="0"/>
    <n v="0"/>
    <x v="1"/>
  </r>
  <r>
    <s v="Średnie wyniki egzaminu maturalnego"/>
    <x v="0"/>
    <x v="1"/>
    <x v="0"/>
    <x v="0"/>
    <x v="3"/>
    <x v="0"/>
    <n v="60.715774344232599"/>
    <x v="0"/>
  </r>
  <r>
    <s v="Średnie wyniki egzaminu maturalnego"/>
    <x v="0"/>
    <x v="1"/>
    <x v="1"/>
    <x v="0"/>
    <x v="3"/>
    <x v="0"/>
    <n v="100"/>
    <x v="0"/>
  </r>
  <r>
    <s v="Średnie wyniki egzaminu maturalnego"/>
    <x v="0"/>
    <x v="1"/>
    <x v="2"/>
    <x v="0"/>
    <x v="3"/>
    <x v="0"/>
    <n v="79.392857142857125"/>
    <x v="0"/>
  </r>
  <r>
    <s v="Średnie wyniki egzaminu maturalnego"/>
    <x v="0"/>
    <x v="1"/>
    <x v="3"/>
    <x v="0"/>
    <x v="3"/>
    <x v="0"/>
    <n v="86.941176470588232"/>
    <x v="0"/>
  </r>
  <r>
    <s v="Średnie wyniki egzaminu maturalnego"/>
    <x v="0"/>
    <x v="1"/>
    <x v="4"/>
    <x v="0"/>
    <x v="3"/>
    <x v="0"/>
    <n v="30.53751769702674"/>
    <x v="0"/>
  </r>
  <r>
    <s v="Średnie wyniki egzaminu maturalnego"/>
    <x v="0"/>
    <x v="1"/>
    <x v="5"/>
    <x v="0"/>
    <x v="3"/>
    <x v="0"/>
    <n v="55.134426597057022"/>
    <x v="0"/>
  </r>
  <r>
    <s v="Średnie wyniki egzaminu maturalnego"/>
    <x v="0"/>
    <x v="1"/>
    <x v="6"/>
    <x v="0"/>
    <x v="3"/>
    <x v="0"/>
    <n v="53.65928923738479"/>
    <x v="0"/>
  </r>
  <r>
    <s v="Średnie wyniki egzaminu maturalnego"/>
    <x v="0"/>
    <x v="1"/>
    <x v="7"/>
    <x v="0"/>
    <x v="3"/>
    <x v="0"/>
    <n v="64.992771084337349"/>
    <x v="0"/>
  </r>
  <r>
    <s v="Średnie wyniki egzaminu maturalnego"/>
    <x v="0"/>
    <x v="1"/>
    <x v="8"/>
    <x v="0"/>
    <x v="3"/>
    <x v="0"/>
    <n v="57.024271844660248"/>
    <x v="0"/>
  </r>
  <r>
    <s v="Średnie wyniki egzaminu maturalnego"/>
    <x v="0"/>
    <x v="1"/>
    <x v="9"/>
    <x v="0"/>
    <x v="3"/>
    <x v="0"/>
    <n v="58.366723259762317"/>
    <x v="0"/>
  </r>
  <r>
    <s v="Średnie wyniki egzaminu maturalnego"/>
    <x v="0"/>
    <x v="1"/>
    <x v="10"/>
    <x v="0"/>
    <x v="3"/>
    <x v="0"/>
    <n v="67.147727272727323"/>
    <x v="0"/>
  </r>
  <r>
    <s v="Średnie wyniki egzaminu maturalnego"/>
    <x v="0"/>
    <x v="1"/>
    <x v="11"/>
    <x v="0"/>
    <x v="3"/>
    <x v="0"/>
    <n v="26.8666784702549"/>
    <x v="0"/>
  </r>
  <r>
    <s v="Średnie wyniki egzaminu maturalnego"/>
    <x v="0"/>
    <x v="1"/>
    <x v="12"/>
    <x v="0"/>
    <x v="3"/>
    <x v="0"/>
    <n v="38.819926848335633"/>
    <x v="0"/>
  </r>
  <r>
    <s v="Średnie wyniki egzaminu maturalnego"/>
    <x v="0"/>
    <x v="1"/>
    <x v="13"/>
    <x v="0"/>
    <x v="3"/>
    <x v="0"/>
    <n v="36.288542338433842"/>
    <x v="0"/>
  </r>
  <r>
    <s v="Średnie wyniki egzaminu maturalnego"/>
    <x v="0"/>
    <x v="1"/>
    <x v="14"/>
    <x v="0"/>
    <x v="3"/>
    <x v="0"/>
    <n v="38.65826157595437"/>
    <x v="0"/>
  </r>
  <r>
    <s v="Średnie wyniki egzaminu maturalnego"/>
    <x v="0"/>
    <x v="1"/>
    <x v="15"/>
    <x v="0"/>
    <x v="3"/>
    <x v="0"/>
    <n v="41.956063545326103"/>
    <x v="0"/>
  </r>
  <r>
    <s v="Średnie wyniki egzaminu maturalnego"/>
    <x v="0"/>
    <x v="1"/>
    <x v="16"/>
    <x v="0"/>
    <x v="3"/>
    <x v="0"/>
    <n v="41.009011059027237"/>
    <x v="0"/>
  </r>
  <r>
    <s v="Średnie wyniki egzaminu maturalnego"/>
    <x v="0"/>
    <x v="1"/>
    <x v="17"/>
    <x v="0"/>
    <x v="3"/>
    <x v="0"/>
    <n v="49.882183908046009"/>
    <x v="0"/>
  </r>
  <r>
    <s v="Średnie wyniki egzaminu maturalnego"/>
    <x v="0"/>
    <x v="1"/>
    <x v="18"/>
    <x v="0"/>
    <x v="3"/>
    <x v="0"/>
    <n v="44.825124093165321"/>
    <x v="0"/>
  </r>
  <r>
    <s v="Średnie wyniki egzaminu maturalnego"/>
    <x v="0"/>
    <x v="1"/>
    <x v="19"/>
    <x v="0"/>
    <x v="3"/>
    <x v="0"/>
    <n v="48.567685589519606"/>
    <x v="0"/>
  </r>
  <r>
    <s v="Średnie wyniki egzaminu maturalnego"/>
    <x v="0"/>
    <x v="1"/>
    <x v="20"/>
    <x v="0"/>
    <x v="3"/>
    <x v="0"/>
    <n v="48.418803418803421"/>
    <x v="0"/>
  </r>
  <r>
    <s v="Średnie wyniki egzaminu maturalnego"/>
    <x v="0"/>
    <x v="1"/>
    <x v="21"/>
    <x v="0"/>
    <x v="3"/>
    <x v="0"/>
    <n v="38.882054533925221"/>
    <x v="0"/>
  </r>
  <r>
    <s v="Średnie wyniki egzaminu maturalnego"/>
    <x v="0"/>
    <x v="1"/>
    <x v="22"/>
    <x v="0"/>
    <x v="3"/>
    <x v="0"/>
    <n v="55.900000000000006"/>
    <x v="0"/>
  </r>
  <r>
    <s v="Średnie wyniki egzaminu maturalnego"/>
    <x v="0"/>
    <x v="1"/>
    <x v="23"/>
    <x v="0"/>
    <x v="3"/>
    <x v="0"/>
    <n v="47.5"/>
    <x v="0"/>
  </r>
  <r>
    <s v="Średnie wyniki egzaminu maturalnego"/>
    <x v="0"/>
    <x v="1"/>
    <x v="0"/>
    <x v="1"/>
    <x v="3"/>
    <x v="0"/>
    <n v="61.320503159237532"/>
    <x v="0"/>
  </r>
  <r>
    <s v="Średnie wyniki egzaminu maturalnego"/>
    <x v="0"/>
    <x v="1"/>
    <x v="1"/>
    <x v="1"/>
    <x v="3"/>
    <x v="0"/>
    <n v="100"/>
    <x v="0"/>
  </r>
  <r>
    <s v="Średnie wyniki egzaminu maturalnego"/>
    <x v="0"/>
    <x v="1"/>
    <x v="2"/>
    <x v="1"/>
    <x v="3"/>
    <x v="0"/>
    <n v="79.894736842105274"/>
    <x v="0"/>
  </r>
  <r>
    <s v="Średnie wyniki egzaminu maturalnego"/>
    <x v="0"/>
    <x v="1"/>
    <x v="3"/>
    <x v="1"/>
    <x v="3"/>
    <x v="0"/>
    <n v="90.384615384615373"/>
    <x v="0"/>
  </r>
  <r>
    <s v="Średnie wyniki egzaminu maturalnego"/>
    <x v="0"/>
    <x v="1"/>
    <x v="4"/>
    <x v="1"/>
    <x v="3"/>
    <x v="0"/>
    <n v="32.844046132373258"/>
    <x v="0"/>
  </r>
  <r>
    <s v="Średnie wyniki egzaminu maturalnego"/>
    <x v="0"/>
    <x v="1"/>
    <x v="5"/>
    <x v="1"/>
    <x v="3"/>
    <x v="0"/>
    <n v="55.049830451773602"/>
    <x v="0"/>
  </r>
  <r>
    <s v="Średnie wyniki egzaminu maturalnego"/>
    <x v="0"/>
    <x v="1"/>
    <x v="6"/>
    <x v="1"/>
    <x v="3"/>
    <x v="0"/>
    <n v="53.806621519939917"/>
    <x v="0"/>
  </r>
  <r>
    <s v="Średnie wyniki egzaminu maturalnego"/>
    <x v="0"/>
    <x v="1"/>
    <x v="7"/>
    <x v="1"/>
    <x v="3"/>
    <x v="0"/>
    <n v="65.310447761194098"/>
    <x v="0"/>
  </r>
  <r>
    <s v="Średnie wyniki egzaminu maturalnego"/>
    <x v="0"/>
    <x v="1"/>
    <x v="8"/>
    <x v="1"/>
    <x v="3"/>
    <x v="0"/>
    <n v="57.205145565335144"/>
    <x v="0"/>
  </r>
  <r>
    <s v="Średnie wyniki egzaminu maturalnego"/>
    <x v="0"/>
    <x v="1"/>
    <x v="9"/>
    <x v="1"/>
    <x v="3"/>
    <x v="0"/>
    <n v="58.167032967032931"/>
    <x v="0"/>
  </r>
  <r>
    <s v="Średnie wyniki egzaminu maturalnego"/>
    <x v="0"/>
    <x v="1"/>
    <x v="10"/>
    <x v="1"/>
    <x v="3"/>
    <x v="0"/>
    <n v="65.857142857142861"/>
    <x v="0"/>
  </r>
  <r>
    <s v="Średnie wyniki egzaminu maturalnego"/>
    <x v="0"/>
    <x v="1"/>
    <x v="11"/>
    <x v="1"/>
    <x v="3"/>
    <x v="0"/>
    <n v="25.531530474570268"/>
    <x v="0"/>
  </r>
  <r>
    <s v="Średnie wyniki egzaminu maturalnego"/>
    <x v="0"/>
    <x v="1"/>
    <x v="12"/>
    <x v="1"/>
    <x v="3"/>
    <x v="0"/>
    <n v="37.913451592883554"/>
    <x v="0"/>
  </r>
  <r>
    <s v="Średnie wyniki egzaminu maturalnego"/>
    <x v="0"/>
    <x v="1"/>
    <x v="13"/>
    <x v="1"/>
    <x v="3"/>
    <x v="0"/>
    <n v="36.103304384111844"/>
    <x v="0"/>
  </r>
  <r>
    <s v="Średnie wyniki egzaminu maturalnego"/>
    <x v="0"/>
    <x v="1"/>
    <x v="14"/>
    <x v="1"/>
    <x v="3"/>
    <x v="0"/>
    <n v="37.385683239455211"/>
    <x v="0"/>
  </r>
  <r>
    <s v="Średnie wyniki egzaminu maturalnego"/>
    <x v="0"/>
    <x v="1"/>
    <x v="15"/>
    <x v="1"/>
    <x v="3"/>
    <x v="0"/>
    <n v="41.733259546209155"/>
    <x v="0"/>
  </r>
  <r>
    <s v="Średnie wyniki egzaminu maturalnego"/>
    <x v="0"/>
    <x v="1"/>
    <x v="16"/>
    <x v="1"/>
    <x v="3"/>
    <x v="0"/>
    <n v="41.937001594896437"/>
    <x v="0"/>
  </r>
  <r>
    <s v="Średnie wyniki egzaminu maturalnego"/>
    <x v="0"/>
    <x v="1"/>
    <x v="17"/>
    <x v="1"/>
    <x v="3"/>
    <x v="0"/>
    <n v="53.612021857923473"/>
    <x v="0"/>
  </r>
  <r>
    <s v="Średnie wyniki egzaminu maturalnego"/>
    <x v="0"/>
    <x v="1"/>
    <x v="18"/>
    <x v="1"/>
    <x v="3"/>
    <x v="0"/>
    <n v="45.914055080721781"/>
    <x v="0"/>
  </r>
  <r>
    <s v="Średnie wyniki egzaminu maturalnego"/>
    <x v="0"/>
    <x v="1"/>
    <x v="19"/>
    <x v="1"/>
    <x v="3"/>
    <x v="0"/>
    <n v="53.733656174334101"/>
    <x v="0"/>
  </r>
  <r>
    <s v="Średnie wyniki egzaminu maturalnego"/>
    <x v="0"/>
    <x v="1"/>
    <x v="20"/>
    <x v="1"/>
    <x v="3"/>
    <x v="0"/>
    <n v="50.205882352941167"/>
    <x v="0"/>
  </r>
  <r>
    <s v="Średnie wyniki egzaminu maturalnego"/>
    <x v="0"/>
    <x v="1"/>
    <x v="21"/>
    <x v="1"/>
    <x v="3"/>
    <x v="0"/>
    <n v="42.824902723735399"/>
    <x v="0"/>
  </r>
  <r>
    <s v="Średnie wyniki egzaminu maturalnego"/>
    <x v="0"/>
    <x v="1"/>
    <x v="22"/>
    <x v="1"/>
    <x v="3"/>
    <x v="0"/>
    <n v="64"/>
    <x v="0"/>
  </r>
  <r>
    <s v="Średnie wyniki egzaminu maturalnego"/>
    <x v="0"/>
    <x v="1"/>
    <x v="23"/>
    <x v="1"/>
    <x v="3"/>
    <x v="0"/>
    <n v="95"/>
    <x v="0"/>
  </r>
  <r>
    <s v="Średnie wyniki egzaminu maturalnego"/>
    <x v="0"/>
    <x v="1"/>
    <x v="0"/>
    <x v="2"/>
    <x v="3"/>
    <x v="0"/>
    <n v="58.634749650907821"/>
    <x v="0"/>
  </r>
  <r>
    <s v="Średnie wyniki egzaminu maturalnego"/>
    <x v="0"/>
    <x v="1"/>
    <x v="1"/>
    <x v="2"/>
    <x v="3"/>
    <x v="0"/>
    <n v="100"/>
    <x v="0"/>
  </r>
  <r>
    <s v="Średnie wyniki egzaminu maturalnego"/>
    <x v="0"/>
    <x v="1"/>
    <x v="2"/>
    <x v="2"/>
    <x v="3"/>
    <x v="0"/>
    <n v="78.333333333333329"/>
    <x v="0"/>
  </r>
  <r>
    <s v="Średnie wyniki egzaminu maturalnego"/>
    <x v="0"/>
    <x v="1"/>
    <x v="3"/>
    <x v="2"/>
    <x v="3"/>
    <x v="0"/>
    <n v="75.75"/>
    <x v="0"/>
  </r>
  <r>
    <s v="Średnie wyniki egzaminu maturalnego"/>
    <x v="0"/>
    <x v="1"/>
    <x v="4"/>
    <x v="2"/>
    <x v="3"/>
    <x v="0"/>
    <n v="29.136412315930393"/>
    <x v="0"/>
  </r>
  <r>
    <s v="Średnie wyniki egzaminu maturalnego"/>
    <x v="0"/>
    <x v="1"/>
    <x v="5"/>
    <x v="2"/>
    <x v="3"/>
    <x v="0"/>
    <n v="55.228523586421083"/>
    <x v="0"/>
  </r>
  <r>
    <s v="Średnie wyniki egzaminu maturalnego"/>
    <x v="0"/>
    <x v="1"/>
    <x v="6"/>
    <x v="2"/>
    <x v="3"/>
    <x v="0"/>
    <n v="53.357005017367861"/>
    <x v="0"/>
  </r>
  <r>
    <s v="Średnie wyniki egzaminu maturalnego"/>
    <x v="0"/>
    <x v="1"/>
    <x v="7"/>
    <x v="2"/>
    <x v="3"/>
    <x v="0"/>
    <n v="63.662500000000023"/>
    <x v="0"/>
  </r>
  <r>
    <s v="Średnie wyniki egzaminu maturalnego"/>
    <x v="0"/>
    <x v="1"/>
    <x v="8"/>
    <x v="2"/>
    <x v="3"/>
    <x v="0"/>
    <n v="56.566037735849036"/>
    <x v="0"/>
  </r>
  <r>
    <s v="Średnie wyniki egzaminu maturalnego"/>
    <x v="0"/>
    <x v="1"/>
    <x v="9"/>
    <x v="2"/>
    <x v="3"/>
    <x v="0"/>
    <n v="59.044776119402975"/>
    <x v="0"/>
  </r>
  <r>
    <s v="Średnie wyniki egzaminu maturalnego"/>
    <x v="0"/>
    <x v="1"/>
    <x v="10"/>
    <x v="2"/>
    <x v="3"/>
    <x v="0"/>
    <n v="71.139534883720899"/>
    <x v="0"/>
  </r>
  <r>
    <s v="Średnie wyniki egzaminu maturalnego"/>
    <x v="0"/>
    <x v="1"/>
    <x v="11"/>
    <x v="2"/>
    <x v="3"/>
    <x v="0"/>
    <n v="28.900116144018543"/>
    <x v="0"/>
  </r>
  <r>
    <s v="Średnie wyniki egzaminu maturalnego"/>
    <x v="0"/>
    <x v="1"/>
    <x v="12"/>
    <x v="2"/>
    <x v="3"/>
    <x v="0"/>
    <n v="39.883495145631187"/>
    <x v="0"/>
  </r>
  <r>
    <s v="Średnie wyniki egzaminu maturalnego"/>
    <x v="0"/>
    <x v="1"/>
    <x v="13"/>
    <x v="2"/>
    <x v="3"/>
    <x v="0"/>
    <n v="36.842220143436144"/>
    <x v="0"/>
  </r>
  <r>
    <s v="Średnie wyniki egzaminu maturalnego"/>
    <x v="0"/>
    <x v="1"/>
    <x v="14"/>
    <x v="2"/>
    <x v="3"/>
    <x v="0"/>
    <n v="42.145478852697927"/>
    <x v="0"/>
  </r>
  <r>
    <s v="Średnie wyniki egzaminu maturalnego"/>
    <x v="0"/>
    <x v="1"/>
    <x v="15"/>
    <x v="2"/>
    <x v="3"/>
    <x v="0"/>
    <n v="42.156604901374642"/>
    <x v="0"/>
  </r>
  <r>
    <s v="Średnie wyniki egzaminu maturalnego"/>
    <x v="0"/>
    <x v="1"/>
    <x v="16"/>
    <x v="2"/>
    <x v="3"/>
    <x v="0"/>
    <n v="40.734504924219905"/>
    <x v="0"/>
  </r>
  <r>
    <s v="Średnie wyniki egzaminu maturalnego"/>
    <x v="0"/>
    <x v="1"/>
    <x v="17"/>
    <x v="2"/>
    <x v="3"/>
    <x v="0"/>
    <n v="45.745454545454535"/>
    <x v="0"/>
  </r>
  <r>
    <s v="Średnie wyniki egzaminu maturalnego"/>
    <x v="0"/>
    <x v="1"/>
    <x v="18"/>
    <x v="2"/>
    <x v="3"/>
    <x v="0"/>
    <n v="40.354775828460014"/>
    <x v="0"/>
  </r>
  <r>
    <s v="Średnie wyniki egzaminu maturalnego"/>
    <x v="0"/>
    <x v="1"/>
    <x v="19"/>
    <x v="2"/>
    <x v="3"/>
    <x v="0"/>
    <n v="44.326043737574565"/>
    <x v="0"/>
  </r>
  <r>
    <s v="Średnie wyniki egzaminu maturalnego"/>
    <x v="0"/>
    <x v="1"/>
    <x v="20"/>
    <x v="2"/>
    <x v="3"/>
    <x v="0"/>
    <n v="45.93877551020406"/>
    <x v="0"/>
  </r>
  <r>
    <s v="Średnie wyniki egzaminu maturalnego"/>
    <x v="0"/>
    <x v="1"/>
    <x v="21"/>
    <x v="2"/>
    <x v="3"/>
    <x v="0"/>
    <n v="38.532274767000317"/>
    <x v="0"/>
  </r>
  <r>
    <s v="Średnie wyniki egzaminu maturalnego"/>
    <x v="0"/>
    <x v="1"/>
    <x v="22"/>
    <x v="2"/>
    <x v="3"/>
    <x v="0"/>
    <n v="43.75"/>
    <x v="0"/>
  </r>
  <r>
    <s v="Średnie wyniki egzaminu maturalnego"/>
    <x v="0"/>
    <x v="1"/>
    <x v="23"/>
    <x v="2"/>
    <x v="3"/>
    <x v="0"/>
    <n v="0"/>
    <x v="1"/>
  </r>
  <r>
    <s v="Średnie wyniki egzaminu maturalnego"/>
    <x v="0"/>
    <x v="1"/>
    <x v="0"/>
    <x v="0"/>
    <x v="4"/>
    <x v="0"/>
    <n v="60.786940120078448"/>
    <x v="0"/>
  </r>
  <r>
    <s v="Średnie wyniki egzaminu maturalnego"/>
    <x v="0"/>
    <x v="1"/>
    <x v="1"/>
    <x v="0"/>
    <x v="4"/>
    <x v="0"/>
    <n v="100"/>
    <x v="0"/>
  </r>
  <r>
    <s v="Średnie wyniki egzaminu maturalnego"/>
    <x v="0"/>
    <x v="1"/>
    <x v="2"/>
    <x v="0"/>
    <x v="4"/>
    <x v="0"/>
    <n v="75.27272727272728"/>
    <x v="0"/>
  </r>
  <r>
    <s v="Średnie wyniki egzaminu maturalnego"/>
    <x v="0"/>
    <x v="1"/>
    <x v="3"/>
    <x v="0"/>
    <x v="4"/>
    <x v="0"/>
    <n v="97.666666666666671"/>
    <x v="0"/>
  </r>
  <r>
    <s v="Średnie wyniki egzaminu maturalnego"/>
    <x v="0"/>
    <x v="1"/>
    <x v="4"/>
    <x v="0"/>
    <x v="4"/>
    <x v="0"/>
    <n v="41.337498488451729"/>
    <x v="0"/>
  </r>
  <r>
    <s v="Średnie wyniki egzaminu maturalnego"/>
    <x v="0"/>
    <x v="1"/>
    <x v="5"/>
    <x v="0"/>
    <x v="4"/>
    <x v="0"/>
    <n v="63.227743527900394"/>
    <x v="0"/>
  </r>
  <r>
    <s v="Średnie wyniki egzaminu maturalnego"/>
    <x v="0"/>
    <x v="1"/>
    <x v="6"/>
    <x v="0"/>
    <x v="4"/>
    <x v="0"/>
    <n v="62.652137468566728"/>
    <x v="0"/>
  </r>
  <r>
    <s v="Średnie wyniki egzaminu maturalnego"/>
    <x v="0"/>
    <x v="1"/>
    <x v="7"/>
    <x v="0"/>
    <x v="4"/>
    <x v="0"/>
    <n v="58.598214285714235"/>
    <x v="0"/>
  </r>
  <r>
    <s v="Średnie wyniki egzaminu maturalnego"/>
    <x v="0"/>
    <x v="1"/>
    <x v="8"/>
    <x v="0"/>
    <x v="4"/>
    <x v="0"/>
    <n v="65.67672702883975"/>
    <x v="0"/>
  </r>
  <r>
    <s v="Średnie wyniki egzaminu maturalnego"/>
    <x v="0"/>
    <x v="1"/>
    <x v="9"/>
    <x v="0"/>
    <x v="4"/>
    <x v="0"/>
    <n v="58.524916943521603"/>
    <x v="0"/>
  </r>
  <r>
    <s v="Średnie wyniki egzaminu maturalnego"/>
    <x v="0"/>
    <x v="1"/>
    <x v="10"/>
    <x v="0"/>
    <x v="4"/>
    <x v="0"/>
    <n v="69.46570397111914"/>
    <x v="0"/>
  </r>
  <r>
    <s v="Średnie wyniki egzaminu maturalnego"/>
    <x v="0"/>
    <x v="1"/>
    <x v="11"/>
    <x v="0"/>
    <x v="4"/>
    <x v="0"/>
    <n v="26.453741035429982"/>
    <x v="0"/>
  </r>
  <r>
    <s v="Średnie wyniki egzaminu maturalnego"/>
    <x v="0"/>
    <x v="1"/>
    <x v="12"/>
    <x v="0"/>
    <x v="4"/>
    <x v="0"/>
    <n v="41.467042117719508"/>
    <x v="0"/>
  </r>
  <r>
    <s v="Średnie wyniki egzaminu maturalnego"/>
    <x v="0"/>
    <x v="1"/>
    <x v="13"/>
    <x v="0"/>
    <x v="4"/>
    <x v="0"/>
    <n v="42.966621253405918"/>
    <x v="0"/>
  </r>
  <r>
    <s v="Średnie wyniki egzaminu maturalnego"/>
    <x v="0"/>
    <x v="1"/>
    <x v="14"/>
    <x v="0"/>
    <x v="4"/>
    <x v="0"/>
    <n v="51.668436275766069"/>
    <x v="0"/>
  </r>
  <r>
    <s v="Średnie wyniki egzaminu maturalnego"/>
    <x v="0"/>
    <x v="1"/>
    <x v="15"/>
    <x v="0"/>
    <x v="4"/>
    <x v="0"/>
    <n v="49.829639889196699"/>
    <x v="0"/>
  </r>
  <r>
    <s v="Średnie wyniki egzaminu maturalnego"/>
    <x v="0"/>
    <x v="1"/>
    <x v="16"/>
    <x v="0"/>
    <x v="4"/>
    <x v="0"/>
    <n v="43.837564916330116"/>
    <x v="0"/>
  </r>
  <r>
    <s v="Średnie wyniki egzaminu maturalnego"/>
    <x v="0"/>
    <x v="1"/>
    <x v="17"/>
    <x v="0"/>
    <x v="4"/>
    <x v="0"/>
    <n v="59.7887788778878"/>
    <x v="0"/>
  </r>
  <r>
    <s v="Średnie wyniki egzaminu maturalnego"/>
    <x v="0"/>
    <x v="1"/>
    <x v="18"/>
    <x v="0"/>
    <x v="4"/>
    <x v="0"/>
    <n v="45.040626813697067"/>
    <x v="0"/>
  </r>
  <r>
    <s v="Średnie wyniki egzaminu maturalnego"/>
    <x v="0"/>
    <x v="1"/>
    <x v="19"/>
    <x v="0"/>
    <x v="4"/>
    <x v="0"/>
    <n v="61.94820717131477"/>
    <x v="0"/>
  </r>
  <r>
    <s v="Średnie wyniki egzaminu maturalnego"/>
    <x v="0"/>
    <x v="1"/>
    <x v="20"/>
    <x v="0"/>
    <x v="4"/>
    <x v="0"/>
    <n v="56.141843971631218"/>
    <x v="0"/>
  </r>
  <r>
    <s v="Średnie wyniki egzaminu maturalnego"/>
    <x v="0"/>
    <x v="1"/>
    <x v="21"/>
    <x v="0"/>
    <x v="4"/>
    <x v="0"/>
    <n v="46.309078309078238"/>
    <x v="0"/>
  </r>
  <r>
    <s v="Średnie wyniki egzaminu maturalnego"/>
    <x v="0"/>
    <x v="1"/>
    <x v="22"/>
    <x v="0"/>
    <x v="4"/>
    <x v="0"/>
    <n v="64.277777777777771"/>
    <x v="0"/>
  </r>
  <r>
    <s v="Średnie wyniki egzaminu maturalnego"/>
    <x v="0"/>
    <x v="1"/>
    <x v="23"/>
    <x v="0"/>
    <x v="4"/>
    <x v="0"/>
    <n v="95"/>
    <x v="0"/>
  </r>
  <r>
    <s v="Średnie wyniki egzaminu maturalnego"/>
    <x v="0"/>
    <x v="1"/>
    <x v="0"/>
    <x v="1"/>
    <x v="4"/>
    <x v="0"/>
    <n v="60.970481183423964"/>
    <x v="0"/>
  </r>
  <r>
    <s v="Średnie wyniki egzaminu maturalnego"/>
    <x v="0"/>
    <x v="1"/>
    <x v="1"/>
    <x v="1"/>
    <x v="4"/>
    <x v="0"/>
    <n v="100"/>
    <x v="0"/>
  </r>
  <r>
    <s v="Średnie wyniki egzaminu maturalnego"/>
    <x v="0"/>
    <x v="1"/>
    <x v="2"/>
    <x v="1"/>
    <x v="4"/>
    <x v="0"/>
    <n v="77.692307692307708"/>
    <x v="0"/>
  </r>
  <r>
    <s v="Średnie wyniki egzaminu maturalnego"/>
    <x v="0"/>
    <x v="1"/>
    <x v="3"/>
    <x v="1"/>
    <x v="4"/>
    <x v="0"/>
    <n v="97.2"/>
    <x v="0"/>
  </r>
  <r>
    <s v="Średnie wyniki egzaminu maturalnego"/>
    <x v="0"/>
    <x v="1"/>
    <x v="4"/>
    <x v="1"/>
    <x v="4"/>
    <x v="0"/>
    <n v="40.226288931902261"/>
    <x v="0"/>
  </r>
  <r>
    <s v="Średnie wyniki egzaminu maturalnego"/>
    <x v="0"/>
    <x v="1"/>
    <x v="5"/>
    <x v="1"/>
    <x v="4"/>
    <x v="0"/>
    <n v="62.058741205115012"/>
    <x v="0"/>
  </r>
  <r>
    <s v="Średnie wyniki egzaminu maturalnego"/>
    <x v="0"/>
    <x v="1"/>
    <x v="6"/>
    <x v="1"/>
    <x v="4"/>
    <x v="0"/>
    <n v="61.660386029411903"/>
    <x v="0"/>
  </r>
  <r>
    <s v="Średnie wyniki egzaminu maturalnego"/>
    <x v="0"/>
    <x v="1"/>
    <x v="7"/>
    <x v="1"/>
    <x v="4"/>
    <x v="0"/>
    <n v="58.564802182810354"/>
    <x v="0"/>
  </r>
  <r>
    <s v="Średnie wyniki egzaminu maturalnego"/>
    <x v="0"/>
    <x v="1"/>
    <x v="8"/>
    <x v="1"/>
    <x v="4"/>
    <x v="0"/>
    <n v="65.640070921985881"/>
    <x v="0"/>
  </r>
  <r>
    <s v="Średnie wyniki egzaminu maturalnego"/>
    <x v="0"/>
    <x v="1"/>
    <x v="9"/>
    <x v="1"/>
    <x v="4"/>
    <x v="0"/>
    <n v="59.018255578093282"/>
    <x v="0"/>
  </r>
  <r>
    <s v="Średnie wyniki egzaminu maturalnego"/>
    <x v="0"/>
    <x v="1"/>
    <x v="10"/>
    <x v="1"/>
    <x v="4"/>
    <x v="0"/>
    <n v="68.80952380952381"/>
    <x v="0"/>
  </r>
  <r>
    <s v="Średnie wyniki egzaminu maturalnego"/>
    <x v="0"/>
    <x v="1"/>
    <x v="11"/>
    <x v="1"/>
    <x v="4"/>
    <x v="0"/>
    <n v="24.732741241213891"/>
    <x v="0"/>
  </r>
  <r>
    <s v="Średnie wyniki egzaminu maturalnego"/>
    <x v="0"/>
    <x v="1"/>
    <x v="12"/>
    <x v="1"/>
    <x v="4"/>
    <x v="0"/>
    <n v="40.816234412057256"/>
    <x v="0"/>
  </r>
  <r>
    <s v="Średnie wyniki egzaminu maturalnego"/>
    <x v="0"/>
    <x v="1"/>
    <x v="13"/>
    <x v="1"/>
    <x v="4"/>
    <x v="0"/>
    <n v="41.898318557016417"/>
    <x v="0"/>
  </r>
  <r>
    <s v="Średnie wyniki egzaminu maturalnego"/>
    <x v="0"/>
    <x v="1"/>
    <x v="14"/>
    <x v="1"/>
    <x v="4"/>
    <x v="0"/>
    <n v="50.66767506447141"/>
    <x v="0"/>
  </r>
  <r>
    <s v="Średnie wyniki egzaminu maturalnego"/>
    <x v="0"/>
    <x v="1"/>
    <x v="15"/>
    <x v="1"/>
    <x v="4"/>
    <x v="0"/>
    <n v="48.265846936612093"/>
    <x v="0"/>
  </r>
  <r>
    <s v="Średnie wyniki egzaminu maturalnego"/>
    <x v="0"/>
    <x v="1"/>
    <x v="16"/>
    <x v="1"/>
    <x v="4"/>
    <x v="0"/>
    <n v="39.317429022082095"/>
    <x v="0"/>
  </r>
  <r>
    <s v="Średnie wyniki egzaminu maturalnego"/>
    <x v="0"/>
    <x v="1"/>
    <x v="17"/>
    <x v="1"/>
    <x v="4"/>
    <x v="0"/>
    <n v="63.776536312849146"/>
    <x v="0"/>
  </r>
  <r>
    <s v="Średnie wyniki egzaminu maturalnego"/>
    <x v="0"/>
    <x v="1"/>
    <x v="18"/>
    <x v="1"/>
    <x v="4"/>
    <x v="0"/>
    <n v="45.349150141643015"/>
    <x v="0"/>
  </r>
  <r>
    <s v="Średnie wyniki egzaminu maturalnego"/>
    <x v="0"/>
    <x v="1"/>
    <x v="19"/>
    <x v="1"/>
    <x v="4"/>
    <x v="0"/>
    <n v="64.207407407407345"/>
    <x v="0"/>
  </r>
  <r>
    <s v="Średnie wyniki egzaminu maturalnego"/>
    <x v="0"/>
    <x v="1"/>
    <x v="20"/>
    <x v="1"/>
    <x v="4"/>
    <x v="0"/>
    <n v="52.494382022471925"/>
    <x v="0"/>
  </r>
  <r>
    <s v="Średnie wyniki egzaminu maturalnego"/>
    <x v="0"/>
    <x v="1"/>
    <x v="21"/>
    <x v="1"/>
    <x v="4"/>
    <x v="0"/>
    <n v="43.324921135646676"/>
    <x v="0"/>
  </r>
  <r>
    <s v="Średnie wyniki egzaminu maturalnego"/>
    <x v="0"/>
    <x v="1"/>
    <x v="22"/>
    <x v="1"/>
    <x v="4"/>
    <x v="0"/>
    <n v="64.9375"/>
    <x v="0"/>
  </r>
  <r>
    <s v="Średnie wyniki egzaminu maturalnego"/>
    <x v="0"/>
    <x v="1"/>
    <x v="23"/>
    <x v="1"/>
    <x v="4"/>
    <x v="0"/>
    <n v="95"/>
    <x v="0"/>
  </r>
  <r>
    <s v="Średnie wyniki egzaminu maturalnego"/>
    <x v="0"/>
    <x v="1"/>
    <x v="0"/>
    <x v="2"/>
    <x v="4"/>
    <x v="0"/>
    <n v="60.07264457439895"/>
    <x v="0"/>
  </r>
  <r>
    <s v="Średnie wyniki egzaminu maturalnego"/>
    <x v="0"/>
    <x v="1"/>
    <x v="1"/>
    <x v="2"/>
    <x v="4"/>
    <x v="0"/>
    <n v="100"/>
    <x v="0"/>
  </r>
  <r>
    <s v="Średnie wyniki egzaminu maturalnego"/>
    <x v="0"/>
    <x v="1"/>
    <x v="2"/>
    <x v="2"/>
    <x v="4"/>
    <x v="0"/>
    <n v="71.777777777777786"/>
    <x v="0"/>
  </r>
  <r>
    <s v="Średnie wyniki egzaminu maturalnego"/>
    <x v="0"/>
    <x v="1"/>
    <x v="3"/>
    <x v="2"/>
    <x v="4"/>
    <x v="0"/>
    <n v="98.25"/>
    <x v="0"/>
  </r>
  <r>
    <s v="Średnie wyniki egzaminu maturalnego"/>
    <x v="0"/>
    <x v="1"/>
    <x v="4"/>
    <x v="2"/>
    <x v="4"/>
    <x v="0"/>
    <n v="42.277021498177582"/>
    <x v="0"/>
  </r>
  <r>
    <s v="Średnie wyniki egzaminu maturalnego"/>
    <x v="0"/>
    <x v="1"/>
    <x v="5"/>
    <x v="2"/>
    <x v="4"/>
    <x v="0"/>
    <n v="64.895312585461795"/>
    <x v="0"/>
  </r>
  <r>
    <s v="Średnie wyniki egzaminu maturalnego"/>
    <x v="0"/>
    <x v="1"/>
    <x v="6"/>
    <x v="2"/>
    <x v="4"/>
    <x v="0"/>
    <n v="65.327960322380662"/>
    <x v="0"/>
  </r>
  <r>
    <s v="Średnie wyniki egzaminu maturalnego"/>
    <x v="0"/>
    <x v="1"/>
    <x v="7"/>
    <x v="2"/>
    <x v="4"/>
    <x v="0"/>
    <n v="58.748466257668689"/>
    <x v="0"/>
  </r>
  <r>
    <s v="Średnie wyniki egzaminu maturalnego"/>
    <x v="0"/>
    <x v="1"/>
    <x v="8"/>
    <x v="2"/>
    <x v="4"/>
    <x v="0"/>
    <n v="65.790633608815384"/>
    <x v="0"/>
  </r>
  <r>
    <s v="Średnie wyniki egzaminu maturalnego"/>
    <x v="0"/>
    <x v="1"/>
    <x v="9"/>
    <x v="2"/>
    <x v="4"/>
    <x v="0"/>
    <n v="56.293577981651353"/>
    <x v="0"/>
  </r>
  <r>
    <s v="Średnie wyniki egzaminu maturalnego"/>
    <x v="0"/>
    <x v="1"/>
    <x v="10"/>
    <x v="2"/>
    <x v="4"/>
    <x v="0"/>
    <n v="71.522388059701498"/>
    <x v="0"/>
  </r>
  <r>
    <s v="Średnie wyniki egzaminu maturalnego"/>
    <x v="0"/>
    <x v="1"/>
    <x v="11"/>
    <x v="2"/>
    <x v="4"/>
    <x v="0"/>
    <n v="29.718730618151696"/>
    <x v="0"/>
  </r>
  <r>
    <s v="Średnie wyniki egzaminu maturalnego"/>
    <x v="0"/>
    <x v="1"/>
    <x v="12"/>
    <x v="2"/>
    <x v="4"/>
    <x v="0"/>
    <n v="42.339883028934857"/>
    <x v="0"/>
  </r>
  <r>
    <s v="Średnie wyniki egzaminu maturalnego"/>
    <x v="0"/>
    <x v="1"/>
    <x v="13"/>
    <x v="2"/>
    <x v="4"/>
    <x v="0"/>
    <n v="46.509937132427638"/>
    <x v="0"/>
  </r>
  <r>
    <s v="Średnie wyniki egzaminu maturalnego"/>
    <x v="0"/>
    <x v="1"/>
    <x v="14"/>
    <x v="2"/>
    <x v="4"/>
    <x v="0"/>
    <n v="54.491117638830779"/>
    <x v="0"/>
  </r>
  <r>
    <s v="Średnie wyniki egzaminu maturalnego"/>
    <x v="0"/>
    <x v="1"/>
    <x v="15"/>
    <x v="2"/>
    <x v="4"/>
    <x v="0"/>
    <n v="51.698505193817994"/>
    <x v="0"/>
  </r>
  <r>
    <s v="Średnie wyniki egzaminu maturalnego"/>
    <x v="0"/>
    <x v="1"/>
    <x v="16"/>
    <x v="2"/>
    <x v="4"/>
    <x v="0"/>
    <n v="45.707864251917123"/>
    <x v="0"/>
  </r>
  <r>
    <s v="Średnie wyniki egzaminu maturalnego"/>
    <x v="0"/>
    <x v="1"/>
    <x v="17"/>
    <x v="2"/>
    <x v="4"/>
    <x v="0"/>
    <n v="54.032258064516149"/>
    <x v="0"/>
  </r>
  <r>
    <s v="Średnie wyniki egzaminu maturalnego"/>
    <x v="0"/>
    <x v="1"/>
    <x v="18"/>
    <x v="2"/>
    <x v="4"/>
    <x v="0"/>
    <n v="43.63987138263662"/>
    <x v="0"/>
  </r>
  <r>
    <s v="Średnie wyniki egzaminu maturalnego"/>
    <x v="0"/>
    <x v="1"/>
    <x v="19"/>
    <x v="2"/>
    <x v="4"/>
    <x v="0"/>
    <n v="59.318965517241367"/>
    <x v="0"/>
  </r>
  <r>
    <s v="Średnie wyniki egzaminu maturalnego"/>
    <x v="0"/>
    <x v="1"/>
    <x v="20"/>
    <x v="2"/>
    <x v="4"/>
    <x v="0"/>
    <n v="62.38461538461538"/>
    <x v="0"/>
  </r>
  <r>
    <s v="Średnie wyniki egzaminu maturalnego"/>
    <x v="0"/>
    <x v="1"/>
    <x v="21"/>
    <x v="2"/>
    <x v="4"/>
    <x v="0"/>
    <n v="46.677306344881359"/>
    <x v="0"/>
  </r>
  <r>
    <s v="Średnie wyniki egzaminu maturalnego"/>
    <x v="0"/>
    <x v="1"/>
    <x v="22"/>
    <x v="2"/>
    <x v="4"/>
    <x v="0"/>
    <n v="59"/>
    <x v="0"/>
  </r>
  <r>
    <s v="Średnie wyniki egzaminu maturalnego"/>
    <x v="0"/>
    <x v="1"/>
    <x v="23"/>
    <x v="2"/>
    <x v="4"/>
    <x v="0"/>
    <n v="0"/>
    <x v="1"/>
  </r>
  <r>
    <s v="Średnie wyniki egzaminu maturalnego"/>
    <x v="1"/>
    <x v="2"/>
    <x v="0"/>
    <x v="0"/>
    <x v="0"/>
    <x v="0"/>
    <n v="65.894042956970651"/>
    <x v="0"/>
  </r>
  <r>
    <s v="Średnie wyniki egzaminu maturalnego"/>
    <x v="1"/>
    <x v="2"/>
    <x v="5"/>
    <x v="0"/>
    <x v="0"/>
    <x v="0"/>
    <n v="70.482027546884595"/>
    <x v="0"/>
  </r>
  <r>
    <s v="Średnie wyniki egzaminu maturalnego"/>
    <x v="1"/>
    <x v="2"/>
    <x v="6"/>
    <x v="0"/>
    <x v="0"/>
    <x v="0"/>
    <n v="65.362212476506343"/>
    <x v="0"/>
  </r>
  <r>
    <s v="Średnie wyniki egzaminu maturalnego"/>
    <x v="1"/>
    <x v="2"/>
    <x v="7"/>
    <x v="0"/>
    <x v="0"/>
    <x v="0"/>
    <n v="80.953488372093162"/>
    <x v="0"/>
  </r>
  <r>
    <s v="Średnie wyniki egzaminu maturalnego"/>
    <x v="1"/>
    <x v="2"/>
    <x v="8"/>
    <x v="0"/>
    <x v="0"/>
    <x v="0"/>
    <n v="65.912090680100619"/>
    <x v="0"/>
  </r>
  <r>
    <s v="Średnie wyniki egzaminu maturalnego"/>
    <x v="1"/>
    <x v="2"/>
    <x v="9"/>
    <x v="0"/>
    <x v="0"/>
    <x v="0"/>
    <n v="78.494539781591257"/>
    <x v="0"/>
  </r>
  <r>
    <s v="Średnie wyniki egzaminu maturalnego"/>
    <x v="1"/>
    <x v="2"/>
    <x v="10"/>
    <x v="0"/>
    <x v="0"/>
    <x v="0"/>
    <n v="81.107476635514018"/>
    <x v="0"/>
  </r>
  <r>
    <s v="Średnie wyniki egzaminu maturalnego"/>
    <x v="1"/>
    <x v="2"/>
    <x v="0"/>
    <x v="1"/>
    <x v="0"/>
    <x v="0"/>
    <n v="68.132130931490991"/>
    <x v="0"/>
  </r>
  <r>
    <s v="Średnie wyniki egzaminu maturalnego"/>
    <x v="1"/>
    <x v="2"/>
    <x v="5"/>
    <x v="1"/>
    <x v="0"/>
    <x v="0"/>
    <n v="69.592273405057668"/>
    <x v="0"/>
  </r>
  <r>
    <s v="Średnie wyniki egzaminu maturalnego"/>
    <x v="1"/>
    <x v="2"/>
    <x v="6"/>
    <x v="1"/>
    <x v="0"/>
    <x v="0"/>
    <n v="65.480403135498506"/>
    <x v="0"/>
  </r>
  <r>
    <s v="Średnie wyniki egzaminu maturalnego"/>
    <x v="1"/>
    <x v="2"/>
    <x v="7"/>
    <x v="1"/>
    <x v="0"/>
    <x v="0"/>
    <n v="80.500000000000028"/>
    <x v="0"/>
  </r>
  <r>
    <s v="Średnie wyniki egzaminu maturalnego"/>
    <x v="1"/>
    <x v="2"/>
    <x v="8"/>
    <x v="1"/>
    <x v="0"/>
    <x v="0"/>
    <n v="68.034860947904647"/>
    <x v="0"/>
  </r>
  <r>
    <s v="Średnie wyniki egzaminu maturalnego"/>
    <x v="1"/>
    <x v="2"/>
    <x v="9"/>
    <x v="1"/>
    <x v="0"/>
    <x v="0"/>
    <n v="78.068230277185521"/>
    <x v="0"/>
  </r>
  <r>
    <s v="Średnie wyniki egzaminu maturalnego"/>
    <x v="1"/>
    <x v="2"/>
    <x v="10"/>
    <x v="1"/>
    <x v="0"/>
    <x v="0"/>
    <n v="80.636363636363654"/>
    <x v="0"/>
  </r>
  <r>
    <s v="Średnie wyniki egzaminu maturalnego"/>
    <x v="1"/>
    <x v="2"/>
    <x v="0"/>
    <x v="2"/>
    <x v="0"/>
    <x v="0"/>
    <n v="63.23429622264706"/>
    <x v="0"/>
  </r>
  <r>
    <s v="Średnie wyniki egzaminu maturalnego"/>
    <x v="1"/>
    <x v="2"/>
    <x v="5"/>
    <x v="2"/>
    <x v="0"/>
    <x v="0"/>
    <n v="71.508024109306049"/>
    <x v="0"/>
  </r>
  <r>
    <s v="Średnie wyniki egzaminu maturalnego"/>
    <x v="1"/>
    <x v="2"/>
    <x v="6"/>
    <x v="2"/>
    <x v="0"/>
    <x v="0"/>
    <n v="65.152643335815014"/>
    <x v="0"/>
  </r>
  <r>
    <s v="Średnie wyniki egzaminu maturalnego"/>
    <x v="1"/>
    <x v="2"/>
    <x v="7"/>
    <x v="2"/>
    <x v="0"/>
    <x v="0"/>
    <n v="82.047619047619051"/>
    <x v="0"/>
  </r>
  <r>
    <s v="Średnie wyniki egzaminu maturalnego"/>
    <x v="1"/>
    <x v="2"/>
    <x v="8"/>
    <x v="2"/>
    <x v="0"/>
    <x v="0"/>
    <n v="62.087508821453682"/>
    <x v="0"/>
  </r>
  <r>
    <s v="Średnie wyniki egzaminu maturalnego"/>
    <x v="1"/>
    <x v="2"/>
    <x v="9"/>
    <x v="2"/>
    <x v="0"/>
    <x v="0"/>
    <n v="79.656976744186039"/>
    <x v="0"/>
  </r>
  <r>
    <s v="Średnie wyniki egzaminu maturalnego"/>
    <x v="1"/>
    <x v="2"/>
    <x v="10"/>
    <x v="2"/>
    <x v="0"/>
    <x v="0"/>
    <n v="82.056338028169009"/>
    <x v="0"/>
  </r>
  <r>
    <s v="Średnie wyniki egzaminu maturalnego"/>
    <x v="1"/>
    <x v="2"/>
    <x v="0"/>
    <x v="0"/>
    <x v="1"/>
    <x v="0"/>
    <n v="66.006163222197088"/>
    <x v="0"/>
  </r>
  <r>
    <s v="Średnie wyniki egzaminu maturalnego"/>
    <x v="1"/>
    <x v="2"/>
    <x v="5"/>
    <x v="0"/>
    <x v="1"/>
    <x v="0"/>
    <n v="69.846329294991705"/>
    <x v="0"/>
  </r>
  <r>
    <s v="Średnie wyniki egzaminu maturalnego"/>
    <x v="1"/>
    <x v="2"/>
    <x v="6"/>
    <x v="0"/>
    <x v="1"/>
    <x v="0"/>
    <n v="64.55855072463747"/>
    <x v="0"/>
  </r>
  <r>
    <s v="Średnie wyniki egzaminu maturalnego"/>
    <x v="1"/>
    <x v="2"/>
    <x v="7"/>
    <x v="0"/>
    <x v="1"/>
    <x v="0"/>
    <n v="81.756064690026847"/>
    <x v="0"/>
  </r>
  <r>
    <s v="Średnie wyniki egzaminu maturalnego"/>
    <x v="1"/>
    <x v="2"/>
    <x v="8"/>
    <x v="0"/>
    <x v="1"/>
    <x v="0"/>
    <n v="65.094949004370974"/>
    <x v="0"/>
  </r>
  <r>
    <s v="Średnie wyniki egzaminu maturalnego"/>
    <x v="1"/>
    <x v="2"/>
    <x v="9"/>
    <x v="0"/>
    <x v="1"/>
    <x v="0"/>
    <n v="77.885196374622296"/>
    <x v="0"/>
  </r>
  <r>
    <s v="Średnie wyniki egzaminu maturalnego"/>
    <x v="1"/>
    <x v="2"/>
    <x v="10"/>
    <x v="0"/>
    <x v="1"/>
    <x v="0"/>
    <n v="80.331753554502399"/>
    <x v="0"/>
  </r>
  <r>
    <s v="Średnie wyniki egzaminu maturalnego"/>
    <x v="1"/>
    <x v="2"/>
    <x v="0"/>
    <x v="1"/>
    <x v="1"/>
    <x v="0"/>
    <n v="68.289087603427973"/>
    <x v="0"/>
  </r>
  <r>
    <s v="Średnie wyniki egzaminu maturalnego"/>
    <x v="1"/>
    <x v="2"/>
    <x v="5"/>
    <x v="1"/>
    <x v="1"/>
    <x v="0"/>
    <n v="69.316896660953759"/>
    <x v="0"/>
  </r>
  <r>
    <s v="Średnie wyniki egzaminu maturalnego"/>
    <x v="1"/>
    <x v="2"/>
    <x v="6"/>
    <x v="1"/>
    <x v="1"/>
    <x v="0"/>
    <n v="65.211401697637129"/>
    <x v="0"/>
  </r>
  <r>
    <s v="Średnie wyniki egzaminu maturalnego"/>
    <x v="1"/>
    <x v="2"/>
    <x v="7"/>
    <x v="1"/>
    <x v="1"/>
    <x v="0"/>
    <n v="81.740331491712752"/>
    <x v="0"/>
  </r>
  <r>
    <s v="Średnie wyniki egzaminu maturalnego"/>
    <x v="1"/>
    <x v="2"/>
    <x v="8"/>
    <x v="1"/>
    <x v="1"/>
    <x v="0"/>
    <n v="66.197616301422627"/>
    <x v="0"/>
  </r>
  <r>
    <s v="Średnie wyniki egzaminu maturalnego"/>
    <x v="1"/>
    <x v="2"/>
    <x v="9"/>
    <x v="1"/>
    <x v="1"/>
    <x v="0"/>
    <n v="77.173195876288645"/>
    <x v="0"/>
  </r>
  <r>
    <s v="Średnie wyniki egzaminu maturalnego"/>
    <x v="1"/>
    <x v="2"/>
    <x v="10"/>
    <x v="1"/>
    <x v="1"/>
    <x v="0"/>
    <n v="80.156862745098024"/>
    <x v="0"/>
  </r>
  <r>
    <s v="Średnie wyniki egzaminu maturalnego"/>
    <x v="1"/>
    <x v="2"/>
    <x v="0"/>
    <x v="2"/>
    <x v="1"/>
    <x v="0"/>
    <n v="63.26812097262264"/>
    <x v="0"/>
  </r>
  <r>
    <s v="Średnie wyniki egzaminu maturalnego"/>
    <x v="1"/>
    <x v="2"/>
    <x v="5"/>
    <x v="2"/>
    <x v="1"/>
    <x v="0"/>
    <n v="70.460205494288289"/>
    <x v="0"/>
  </r>
  <r>
    <s v="Średnie wyniki egzaminu maturalnego"/>
    <x v="1"/>
    <x v="2"/>
    <x v="6"/>
    <x v="2"/>
    <x v="1"/>
    <x v="0"/>
    <n v="63.438606847697613"/>
    <x v="0"/>
  </r>
  <r>
    <s v="Średnie wyniki egzaminu maturalnego"/>
    <x v="1"/>
    <x v="2"/>
    <x v="7"/>
    <x v="2"/>
    <x v="1"/>
    <x v="0"/>
    <n v="81.798994974874361"/>
    <x v="0"/>
  </r>
  <r>
    <s v="Średnie wyniki egzaminu maturalnego"/>
    <x v="1"/>
    <x v="2"/>
    <x v="8"/>
    <x v="2"/>
    <x v="1"/>
    <x v="0"/>
    <n v="63.204350692155543"/>
    <x v="0"/>
  </r>
  <r>
    <s v="Średnie wyniki egzaminu maturalnego"/>
    <x v="1"/>
    <x v="2"/>
    <x v="9"/>
    <x v="2"/>
    <x v="1"/>
    <x v="0"/>
    <n v="79.836158192090423"/>
    <x v="0"/>
  </r>
  <r>
    <s v="Średnie wyniki egzaminu maturalnego"/>
    <x v="1"/>
    <x v="2"/>
    <x v="10"/>
    <x v="2"/>
    <x v="1"/>
    <x v="0"/>
    <n v="80.793103448275886"/>
    <x v="0"/>
  </r>
  <r>
    <s v="Średnie wyniki egzaminu maturalnego"/>
    <x v="1"/>
    <x v="2"/>
    <x v="0"/>
    <x v="0"/>
    <x v="2"/>
    <x v="0"/>
    <n v="64.857678250995491"/>
    <x v="0"/>
  </r>
  <r>
    <s v="Średnie wyniki egzaminu maturalnego"/>
    <x v="1"/>
    <x v="2"/>
    <x v="5"/>
    <x v="0"/>
    <x v="2"/>
    <x v="0"/>
    <n v="68.541598936638493"/>
    <x v="0"/>
  </r>
  <r>
    <s v="Średnie wyniki egzaminu maturalnego"/>
    <x v="1"/>
    <x v="2"/>
    <x v="6"/>
    <x v="0"/>
    <x v="2"/>
    <x v="0"/>
    <n v="63.590952839268716"/>
    <x v="0"/>
  </r>
  <r>
    <s v="Średnie wyniki egzaminu maturalnego"/>
    <x v="1"/>
    <x v="2"/>
    <x v="7"/>
    <x v="0"/>
    <x v="2"/>
    <x v="0"/>
    <n v="79.881212121212073"/>
    <x v="0"/>
  </r>
  <r>
    <s v="Średnie wyniki egzaminu maturalnego"/>
    <x v="1"/>
    <x v="2"/>
    <x v="8"/>
    <x v="0"/>
    <x v="2"/>
    <x v="0"/>
    <n v="64.453194953194838"/>
    <x v="0"/>
  </r>
  <r>
    <s v="Średnie wyniki egzaminu maturalnego"/>
    <x v="1"/>
    <x v="2"/>
    <x v="9"/>
    <x v="0"/>
    <x v="2"/>
    <x v="0"/>
    <n v="79.421052631578888"/>
    <x v="0"/>
  </r>
  <r>
    <s v="Średnie wyniki egzaminu maturalnego"/>
    <x v="1"/>
    <x v="2"/>
    <x v="10"/>
    <x v="0"/>
    <x v="2"/>
    <x v="0"/>
    <n v="81.685446009389622"/>
    <x v="0"/>
  </r>
  <r>
    <s v="Średnie wyniki egzaminu maturalnego"/>
    <x v="1"/>
    <x v="2"/>
    <x v="0"/>
    <x v="1"/>
    <x v="2"/>
    <x v="0"/>
    <n v="67.034007398448068"/>
    <x v="0"/>
  </r>
  <r>
    <s v="Średnie wyniki egzaminu maturalnego"/>
    <x v="1"/>
    <x v="2"/>
    <x v="5"/>
    <x v="1"/>
    <x v="2"/>
    <x v="0"/>
    <n v="68.158191868282145"/>
    <x v="0"/>
  </r>
  <r>
    <s v="Średnie wyniki egzaminu maturalnego"/>
    <x v="1"/>
    <x v="2"/>
    <x v="6"/>
    <x v="1"/>
    <x v="2"/>
    <x v="0"/>
    <n v="64.267017575162527"/>
    <x v="0"/>
  </r>
  <r>
    <s v="Średnie wyniki egzaminu maturalnego"/>
    <x v="1"/>
    <x v="2"/>
    <x v="7"/>
    <x v="1"/>
    <x v="2"/>
    <x v="0"/>
    <n v="79.299319727891117"/>
    <x v="0"/>
  </r>
  <r>
    <s v="Średnie wyniki egzaminu maturalnego"/>
    <x v="1"/>
    <x v="2"/>
    <x v="8"/>
    <x v="1"/>
    <x v="2"/>
    <x v="0"/>
    <n v="66.559208426428327"/>
    <x v="0"/>
  </r>
  <r>
    <s v="Średnie wyniki egzaminu maturalnego"/>
    <x v="1"/>
    <x v="2"/>
    <x v="9"/>
    <x v="1"/>
    <x v="2"/>
    <x v="0"/>
    <n v="79.233707865168498"/>
    <x v="0"/>
  </r>
  <r>
    <s v="Średnie wyniki egzaminu maturalnego"/>
    <x v="1"/>
    <x v="2"/>
    <x v="10"/>
    <x v="1"/>
    <x v="2"/>
    <x v="0"/>
    <n v="82.143835616438352"/>
    <x v="0"/>
  </r>
  <r>
    <s v="Średnie wyniki egzaminu maturalnego"/>
    <x v="1"/>
    <x v="2"/>
    <x v="0"/>
    <x v="2"/>
    <x v="2"/>
    <x v="0"/>
    <n v="62.219718792866566"/>
    <x v="0"/>
  </r>
  <r>
    <s v="Średnie wyniki egzaminu maturalnego"/>
    <x v="1"/>
    <x v="2"/>
    <x v="5"/>
    <x v="2"/>
    <x v="2"/>
    <x v="0"/>
    <n v="68.988748383783118"/>
    <x v="0"/>
  </r>
  <r>
    <s v="Średnie wyniki egzaminu maturalnego"/>
    <x v="1"/>
    <x v="2"/>
    <x v="6"/>
    <x v="2"/>
    <x v="2"/>
    <x v="0"/>
    <n v="62.416795785559351"/>
    <x v="0"/>
  </r>
  <r>
    <s v="Średnie wyniki egzaminu maturalnego"/>
    <x v="1"/>
    <x v="2"/>
    <x v="7"/>
    <x v="2"/>
    <x v="2"/>
    <x v="0"/>
    <n v="81.324894514767962"/>
    <x v="0"/>
  </r>
  <r>
    <s v="Średnie wyniki egzaminu maturalnego"/>
    <x v="1"/>
    <x v="2"/>
    <x v="8"/>
    <x v="2"/>
    <x v="2"/>
    <x v="0"/>
    <n v="60.748455923638403"/>
    <x v="0"/>
  </r>
  <r>
    <s v="Średnie wyniki egzaminu maturalnego"/>
    <x v="1"/>
    <x v="2"/>
    <x v="9"/>
    <x v="2"/>
    <x v="2"/>
    <x v="0"/>
    <n v="79.932515337423325"/>
    <x v="0"/>
  </r>
  <r>
    <s v="Średnie wyniki egzaminu maturalnego"/>
    <x v="1"/>
    <x v="2"/>
    <x v="10"/>
    <x v="2"/>
    <x v="2"/>
    <x v="0"/>
    <n v="80.68656716417911"/>
    <x v="0"/>
  </r>
  <r>
    <s v="Średnie wyniki egzaminu maturalnego"/>
    <x v="1"/>
    <x v="2"/>
    <x v="0"/>
    <x v="0"/>
    <x v="3"/>
    <x v="0"/>
    <n v="63.17644737095474"/>
    <x v="0"/>
  </r>
  <r>
    <s v="Średnie wyniki egzaminu maturalnego"/>
    <x v="1"/>
    <x v="2"/>
    <x v="5"/>
    <x v="0"/>
    <x v="3"/>
    <x v="0"/>
    <n v="68.290927447817424"/>
    <x v="0"/>
  </r>
  <r>
    <s v="Średnie wyniki egzaminu maturalnego"/>
    <x v="1"/>
    <x v="2"/>
    <x v="6"/>
    <x v="0"/>
    <x v="3"/>
    <x v="0"/>
    <n v="63.585952501263471"/>
    <x v="0"/>
  </r>
  <r>
    <s v="Średnie wyniki egzaminu maturalnego"/>
    <x v="1"/>
    <x v="2"/>
    <x v="7"/>
    <x v="0"/>
    <x v="3"/>
    <x v="0"/>
    <n v="80.00918484500572"/>
    <x v="0"/>
  </r>
  <r>
    <s v="Średnie wyniki egzaminu maturalnego"/>
    <x v="1"/>
    <x v="2"/>
    <x v="8"/>
    <x v="0"/>
    <x v="3"/>
    <x v="0"/>
    <n v="63.926132145508475"/>
    <x v="0"/>
  </r>
  <r>
    <s v="Średnie wyniki egzaminu maturalnego"/>
    <x v="1"/>
    <x v="2"/>
    <x v="9"/>
    <x v="0"/>
    <x v="3"/>
    <x v="0"/>
    <n v="79.21616871704741"/>
    <x v="0"/>
  </r>
  <r>
    <s v="Średnie wyniki egzaminu maturalnego"/>
    <x v="1"/>
    <x v="2"/>
    <x v="10"/>
    <x v="0"/>
    <x v="3"/>
    <x v="0"/>
    <n v="79.322580645161281"/>
    <x v="0"/>
  </r>
  <r>
    <s v="Średnie wyniki egzaminu maturalnego"/>
    <x v="1"/>
    <x v="2"/>
    <x v="0"/>
    <x v="1"/>
    <x v="3"/>
    <x v="0"/>
    <n v="65.236225957686671"/>
    <x v="0"/>
  </r>
  <r>
    <s v="Średnie wyniki egzaminu maturalnego"/>
    <x v="1"/>
    <x v="2"/>
    <x v="5"/>
    <x v="1"/>
    <x v="3"/>
    <x v="0"/>
    <n v="68.169877504690064"/>
    <x v="0"/>
  </r>
  <r>
    <s v="Średnie wyniki egzaminu maturalnego"/>
    <x v="1"/>
    <x v="2"/>
    <x v="6"/>
    <x v="1"/>
    <x v="3"/>
    <x v="0"/>
    <n v="65.39988715137828"/>
    <x v="0"/>
  </r>
  <r>
    <s v="Średnie wyniki egzaminu maturalnego"/>
    <x v="1"/>
    <x v="2"/>
    <x v="7"/>
    <x v="1"/>
    <x v="3"/>
    <x v="0"/>
    <n v="79.92507645259937"/>
    <x v="0"/>
  </r>
  <r>
    <s v="Średnie wyniki egzaminu maturalnego"/>
    <x v="1"/>
    <x v="2"/>
    <x v="8"/>
    <x v="1"/>
    <x v="3"/>
    <x v="0"/>
    <n v="66.010140845070438"/>
    <x v="0"/>
  </r>
  <r>
    <s v="Średnie wyniki egzaminu maturalnego"/>
    <x v="1"/>
    <x v="2"/>
    <x v="9"/>
    <x v="1"/>
    <x v="3"/>
    <x v="0"/>
    <n v="78.870588235294136"/>
    <x v="0"/>
  </r>
  <r>
    <s v="Średnie wyniki egzaminu maturalnego"/>
    <x v="1"/>
    <x v="2"/>
    <x v="10"/>
    <x v="1"/>
    <x v="3"/>
    <x v="0"/>
    <n v="79.403314917127105"/>
    <x v="0"/>
  </r>
  <r>
    <s v="Średnie wyniki egzaminu maturalnego"/>
    <x v="1"/>
    <x v="2"/>
    <x v="0"/>
    <x v="2"/>
    <x v="3"/>
    <x v="0"/>
    <n v="60.630693265372329"/>
    <x v="0"/>
  </r>
  <r>
    <s v="Średnie wyniki egzaminu maturalnego"/>
    <x v="1"/>
    <x v="2"/>
    <x v="5"/>
    <x v="2"/>
    <x v="3"/>
    <x v="0"/>
    <n v="68.43459915611804"/>
    <x v="0"/>
  </r>
  <r>
    <s v="Średnie wyniki egzaminu maturalnego"/>
    <x v="1"/>
    <x v="2"/>
    <x v="6"/>
    <x v="2"/>
    <x v="3"/>
    <x v="0"/>
    <n v="60.538326110509146"/>
    <x v="0"/>
  </r>
  <r>
    <s v="Średnie wyniki egzaminu maturalnego"/>
    <x v="1"/>
    <x v="2"/>
    <x v="7"/>
    <x v="2"/>
    <x v="3"/>
    <x v="0"/>
    <n v="80.262672811059943"/>
    <x v="0"/>
  </r>
  <r>
    <s v="Średnie wyniki egzaminu maturalnego"/>
    <x v="1"/>
    <x v="2"/>
    <x v="8"/>
    <x v="2"/>
    <x v="3"/>
    <x v="0"/>
    <n v="59.900979325353568"/>
    <x v="0"/>
  </r>
  <r>
    <s v="Średnie wyniki egzaminu maturalnego"/>
    <x v="1"/>
    <x v="2"/>
    <x v="9"/>
    <x v="2"/>
    <x v="3"/>
    <x v="0"/>
    <n v="80.236111111111086"/>
    <x v="0"/>
  </r>
  <r>
    <s v="Średnie wyniki egzaminu maturalnego"/>
    <x v="1"/>
    <x v="2"/>
    <x v="10"/>
    <x v="2"/>
    <x v="3"/>
    <x v="0"/>
    <n v="79.104477611940325"/>
    <x v="0"/>
  </r>
  <r>
    <s v="Średnie wyniki egzaminu maturalnego"/>
    <x v="1"/>
    <x v="2"/>
    <x v="0"/>
    <x v="0"/>
    <x v="4"/>
    <x v="0"/>
    <n v="65.950443404115333"/>
    <x v="0"/>
  </r>
  <r>
    <s v="Średnie wyniki egzaminu maturalnego"/>
    <x v="1"/>
    <x v="2"/>
    <x v="5"/>
    <x v="0"/>
    <x v="4"/>
    <x v="0"/>
    <n v="72.37943430737819"/>
    <x v="0"/>
  </r>
  <r>
    <s v="Średnie wyniki egzaminu maturalnego"/>
    <x v="1"/>
    <x v="2"/>
    <x v="6"/>
    <x v="0"/>
    <x v="4"/>
    <x v="0"/>
    <n v="68.269155360363527"/>
    <x v="0"/>
  </r>
  <r>
    <s v="Średnie wyniki egzaminu maturalnego"/>
    <x v="1"/>
    <x v="2"/>
    <x v="7"/>
    <x v="0"/>
    <x v="4"/>
    <x v="0"/>
    <n v="80.545970488081849"/>
    <x v="0"/>
  </r>
  <r>
    <s v="Średnie wyniki egzaminu maturalnego"/>
    <x v="1"/>
    <x v="2"/>
    <x v="8"/>
    <x v="0"/>
    <x v="4"/>
    <x v="0"/>
    <n v="66.89129830414231"/>
    <x v="0"/>
  </r>
  <r>
    <s v="Średnie wyniki egzaminu maturalnego"/>
    <x v="1"/>
    <x v="2"/>
    <x v="9"/>
    <x v="0"/>
    <x v="4"/>
    <x v="0"/>
    <n v="79.12909090909092"/>
    <x v="0"/>
  </r>
  <r>
    <s v="Średnie wyniki egzaminu maturalnego"/>
    <x v="1"/>
    <x v="2"/>
    <x v="10"/>
    <x v="0"/>
    <x v="4"/>
    <x v="0"/>
    <n v="78.156118143459906"/>
    <x v="0"/>
  </r>
  <r>
    <s v="Średnie wyniki egzaminu maturalnego"/>
    <x v="1"/>
    <x v="2"/>
    <x v="0"/>
    <x v="1"/>
    <x v="4"/>
    <x v="0"/>
    <n v="67.128070127579008"/>
    <x v="0"/>
  </r>
  <r>
    <s v="Średnie wyniki egzaminu maturalnego"/>
    <x v="1"/>
    <x v="2"/>
    <x v="5"/>
    <x v="1"/>
    <x v="4"/>
    <x v="0"/>
    <n v="71.711124586322228"/>
    <x v="0"/>
  </r>
  <r>
    <s v="Średnie wyniki egzaminu maturalnego"/>
    <x v="1"/>
    <x v="2"/>
    <x v="6"/>
    <x v="1"/>
    <x v="4"/>
    <x v="0"/>
    <n v="68.728352575488287"/>
    <x v="0"/>
  </r>
  <r>
    <s v="Średnie wyniki egzaminu maturalnego"/>
    <x v="1"/>
    <x v="2"/>
    <x v="7"/>
    <x v="1"/>
    <x v="4"/>
    <x v="0"/>
    <n v="80.549923195084546"/>
    <x v="0"/>
  </r>
  <r>
    <s v="Średnie wyniki egzaminu maturalnego"/>
    <x v="1"/>
    <x v="2"/>
    <x v="8"/>
    <x v="1"/>
    <x v="4"/>
    <x v="0"/>
    <n v="68.16763229045965"/>
    <x v="0"/>
  </r>
  <r>
    <s v="Średnie wyniki egzaminu maturalnego"/>
    <x v="1"/>
    <x v="2"/>
    <x v="9"/>
    <x v="1"/>
    <x v="4"/>
    <x v="0"/>
    <n v="79.262529832935542"/>
    <x v="0"/>
  </r>
  <r>
    <s v="Średnie wyniki egzaminu maturalnego"/>
    <x v="1"/>
    <x v="2"/>
    <x v="10"/>
    <x v="1"/>
    <x v="4"/>
    <x v="0"/>
    <n v="77.039999999999992"/>
    <x v="0"/>
  </r>
  <r>
    <s v="Średnie wyniki egzaminu maturalnego"/>
    <x v="1"/>
    <x v="2"/>
    <x v="0"/>
    <x v="2"/>
    <x v="4"/>
    <x v="0"/>
    <n v="63.983122683356648"/>
    <x v="0"/>
  </r>
  <r>
    <s v="Średnie wyniki egzaminu maturalnego"/>
    <x v="1"/>
    <x v="2"/>
    <x v="5"/>
    <x v="2"/>
    <x v="4"/>
    <x v="0"/>
    <n v="73.450636706587744"/>
    <x v="0"/>
  </r>
  <r>
    <s v="Średnie wyniki egzaminu maturalnego"/>
    <x v="1"/>
    <x v="2"/>
    <x v="6"/>
    <x v="2"/>
    <x v="4"/>
    <x v="0"/>
    <n v="67.164039540475372"/>
    <x v="0"/>
  </r>
  <r>
    <s v="Średnie wyniki egzaminu maturalnego"/>
    <x v="1"/>
    <x v="2"/>
    <x v="7"/>
    <x v="2"/>
    <x v="4"/>
    <x v="0"/>
    <n v="80.53478260869565"/>
    <x v="0"/>
  </r>
  <r>
    <s v="Średnie wyniki egzaminu maturalnego"/>
    <x v="1"/>
    <x v="2"/>
    <x v="8"/>
    <x v="2"/>
    <x v="4"/>
    <x v="0"/>
    <n v="63.613095238095241"/>
    <x v="0"/>
  </r>
  <r>
    <s v="Średnie wyniki egzaminu maturalnego"/>
    <x v="1"/>
    <x v="2"/>
    <x v="9"/>
    <x v="2"/>
    <x v="4"/>
    <x v="0"/>
    <n v="78.702290076335856"/>
    <x v="0"/>
  </r>
  <r>
    <s v="Średnie wyniki egzaminu maturalnego"/>
    <x v="1"/>
    <x v="2"/>
    <x v="10"/>
    <x v="2"/>
    <x v="4"/>
    <x v="0"/>
    <n v="81.30645161290324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x v="0"/>
    <x v="0"/>
    <x v="0"/>
    <x v="0"/>
    <n v="160988"/>
  </r>
  <r>
    <x v="0"/>
    <x v="0"/>
    <x v="1"/>
    <x v="0"/>
    <n v="205635"/>
  </r>
  <r>
    <x v="0"/>
    <x v="0"/>
    <x v="0"/>
    <x v="1"/>
    <n v="150984"/>
  </r>
  <r>
    <x v="0"/>
    <x v="0"/>
    <x v="1"/>
    <x v="1"/>
    <n v="192840"/>
  </r>
  <r>
    <x v="0"/>
    <x v="0"/>
    <x v="0"/>
    <x v="2"/>
    <n v="145321"/>
  </r>
  <r>
    <x v="0"/>
    <x v="0"/>
    <x v="1"/>
    <x v="2"/>
    <n v="184697"/>
  </r>
  <r>
    <x v="0"/>
    <x v="0"/>
    <x v="0"/>
    <x v="3"/>
    <n v="139294"/>
  </r>
  <r>
    <x v="0"/>
    <x v="0"/>
    <x v="1"/>
    <x v="3"/>
    <n v="175191"/>
  </r>
  <r>
    <x v="0"/>
    <x v="0"/>
    <x v="0"/>
    <x v="4"/>
    <n v="130721"/>
  </r>
  <r>
    <x v="0"/>
    <x v="0"/>
    <x v="1"/>
    <x v="4"/>
    <n v="163253"/>
  </r>
  <r>
    <x v="0"/>
    <x v="0"/>
    <x v="0"/>
    <x v="5"/>
    <n v="123785"/>
  </r>
  <r>
    <x v="0"/>
    <x v="0"/>
    <x v="1"/>
    <x v="5"/>
    <n v="151783"/>
  </r>
  <r>
    <x v="0"/>
    <x v="0"/>
    <x v="0"/>
    <x v="6"/>
    <n v="115469"/>
  </r>
  <r>
    <x v="0"/>
    <x v="0"/>
    <x v="1"/>
    <x v="6"/>
    <n v="142903"/>
  </r>
  <r>
    <x v="0"/>
    <x v="0"/>
    <x v="0"/>
    <x v="7"/>
    <n v="116577"/>
  </r>
  <r>
    <x v="0"/>
    <x v="0"/>
    <x v="1"/>
    <x v="7"/>
    <n v="141453"/>
  </r>
  <r>
    <x v="0"/>
    <x v="0"/>
    <x v="0"/>
    <x v="8"/>
    <n v="112592"/>
  </r>
  <r>
    <x v="0"/>
    <x v="0"/>
    <x v="1"/>
    <x v="8"/>
    <n v="135248"/>
  </r>
  <r>
    <x v="0"/>
    <x v="0"/>
    <x v="0"/>
    <x v="9"/>
    <n v="112879"/>
  </r>
  <r>
    <x v="0"/>
    <x v="0"/>
    <x v="1"/>
    <x v="9"/>
    <n v="134351"/>
  </r>
  <r>
    <x v="0"/>
    <x v="1"/>
    <x v="0"/>
    <x v="0"/>
    <n v="129647"/>
  </r>
  <r>
    <x v="0"/>
    <x v="1"/>
    <x v="1"/>
    <x v="0"/>
    <n v="169125"/>
  </r>
  <r>
    <x v="0"/>
    <x v="1"/>
    <x v="0"/>
    <x v="1"/>
    <n v="113551"/>
  </r>
  <r>
    <x v="0"/>
    <x v="1"/>
    <x v="1"/>
    <x v="1"/>
    <n v="145978"/>
  </r>
  <r>
    <x v="0"/>
    <x v="1"/>
    <x v="0"/>
    <x v="2"/>
    <n v="116132"/>
  </r>
  <r>
    <x v="0"/>
    <x v="1"/>
    <x v="1"/>
    <x v="2"/>
    <n v="148990"/>
  </r>
  <r>
    <x v="0"/>
    <x v="1"/>
    <x v="0"/>
    <x v="3"/>
    <n v="111469"/>
  </r>
  <r>
    <x v="0"/>
    <x v="1"/>
    <x v="1"/>
    <x v="3"/>
    <n v="143588"/>
  </r>
  <r>
    <x v="0"/>
    <x v="1"/>
    <x v="0"/>
    <x v="4"/>
    <n v="91146"/>
  </r>
  <r>
    <x v="0"/>
    <x v="1"/>
    <x v="1"/>
    <x v="4"/>
    <n v="116877"/>
  </r>
  <r>
    <x v="0"/>
    <x v="1"/>
    <x v="0"/>
    <x v="5"/>
    <n v="91984"/>
  </r>
  <r>
    <x v="0"/>
    <x v="1"/>
    <x v="1"/>
    <x v="5"/>
    <n v="112513"/>
  </r>
  <r>
    <x v="0"/>
    <x v="1"/>
    <x v="0"/>
    <x v="6"/>
    <n v="91574"/>
  </r>
  <r>
    <x v="0"/>
    <x v="1"/>
    <x v="1"/>
    <x v="6"/>
    <n v="113787"/>
  </r>
  <r>
    <x v="0"/>
    <x v="1"/>
    <x v="0"/>
    <x v="7"/>
    <n v="91334"/>
  </r>
  <r>
    <x v="0"/>
    <x v="1"/>
    <x v="1"/>
    <x v="7"/>
    <n v="111216"/>
  </r>
  <r>
    <x v="0"/>
    <x v="1"/>
    <x v="0"/>
    <x v="8"/>
    <n v="88637"/>
  </r>
  <r>
    <x v="0"/>
    <x v="1"/>
    <x v="1"/>
    <x v="8"/>
    <n v="108779"/>
  </r>
  <r>
    <x v="0"/>
    <x v="1"/>
    <x v="0"/>
    <x v="9"/>
    <n v="89902"/>
  </r>
  <r>
    <x v="0"/>
    <x v="1"/>
    <x v="1"/>
    <x v="9"/>
    <n v="109154"/>
  </r>
  <r>
    <x v="1"/>
    <x v="0"/>
    <x v="0"/>
    <x v="0"/>
    <n v="9951"/>
  </r>
  <r>
    <x v="1"/>
    <x v="0"/>
    <x v="1"/>
    <x v="0"/>
    <n v="13448"/>
  </r>
  <r>
    <x v="1"/>
    <x v="0"/>
    <x v="0"/>
    <x v="1"/>
    <n v="9386"/>
  </r>
  <r>
    <x v="1"/>
    <x v="0"/>
    <x v="1"/>
    <x v="1"/>
    <n v="12146"/>
  </r>
  <r>
    <x v="1"/>
    <x v="0"/>
    <x v="0"/>
    <x v="2"/>
    <n v="9187"/>
  </r>
  <r>
    <x v="1"/>
    <x v="0"/>
    <x v="1"/>
    <x v="2"/>
    <n v="11752"/>
  </r>
  <r>
    <x v="1"/>
    <x v="0"/>
    <x v="0"/>
    <x v="3"/>
    <n v="8764"/>
  </r>
  <r>
    <x v="1"/>
    <x v="0"/>
    <x v="1"/>
    <x v="3"/>
    <n v="11370"/>
  </r>
  <r>
    <x v="1"/>
    <x v="0"/>
    <x v="0"/>
    <x v="4"/>
    <n v="8459"/>
  </r>
  <r>
    <x v="1"/>
    <x v="0"/>
    <x v="1"/>
    <x v="4"/>
    <n v="10474"/>
  </r>
  <r>
    <x v="1"/>
    <x v="0"/>
    <x v="0"/>
    <x v="5"/>
    <n v="8184"/>
  </r>
  <r>
    <x v="1"/>
    <x v="0"/>
    <x v="1"/>
    <x v="5"/>
    <n v="9579"/>
  </r>
  <r>
    <x v="1"/>
    <x v="0"/>
    <x v="0"/>
    <x v="6"/>
    <n v="7481"/>
  </r>
  <r>
    <x v="1"/>
    <x v="0"/>
    <x v="1"/>
    <x v="6"/>
    <n v="9208"/>
  </r>
  <r>
    <x v="1"/>
    <x v="0"/>
    <x v="0"/>
    <x v="7"/>
    <n v="7554"/>
  </r>
  <r>
    <x v="1"/>
    <x v="0"/>
    <x v="1"/>
    <x v="7"/>
    <n v="9077"/>
  </r>
  <r>
    <x v="1"/>
    <x v="0"/>
    <x v="0"/>
    <x v="8"/>
    <n v="7054"/>
  </r>
  <r>
    <x v="1"/>
    <x v="0"/>
    <x v="1"/>
    <x v="8"/>
    <n v="8444"/>
  </r>
  <r>
    <x v="1"/>
    <x v="0"/>
    <x v="0"/>
    <x v="9"/>
    <n v="7181"/>
  </r>
  <r>
    <x v="1"/>
    <x v="0"/>
    <x v="1"/>
    <x v="9"/>
    <n v="8392"/>
  </r>
  <r>
    <x v="1"/>
    <x v="1"/>
    <x v="0"/>
    <x v="0"/>
    <n v="8171"/>
  </r>
  <r>
    <x v="1"/>
    <x v="1"/>
    <x v="1"/>
    <x v="0"/>
    <n v="11005"/>
  </r>
  <r>
    <x v="1"/>
    <x v="1"/>
    <x v="0"/>
    <x v="1"/>
    <n v="7090"/>
  </r>
  <r>
    <x v="1"/>
    <x v="1"/>
    <x v="1"/>
    <x v="1"/>
    <n v="9018"/>
  </r>
  <r>
    <x v="1"/>
    <x v="1"/>
    <x v="0"/>
    <x v="2"/>
    <n v="7425"/>
  </r>
  <r>
    <x v="1"/>
    <x v="1"/>
    <x v="1"/>
    <x v="2"/>
    <n v="9344"/>
  </r>
  <r>
    <x v="1"/>
    <x v="1"/>
    <x v="0"/>
    <x v="3"/>
    <n v="7019"/>
  </r>
  <r>
    <x v="1"/>
    <x v="1"/>
    <x v="1"/>
    <x v="3"/>
    <n v="9208"/>
  </r>
  <r>
    <x v="1"/>
    <x v="1"/>
    <x v="0"/>
    <x v="4"/>
    <n v="5881"/>
  </r>
  <r>
    <x v="1"/>
    <x v="1"/>
    <x v="1"/>
    <x v="4"/>
    <n v="7223"/>
  </r>
  <r>
    <x v="1"/>
    <x v="1"/>
    <x v="0"/>
    <x v="5"/>
    <n v="6054"/>
  </r>
  <r>
    <x v="1"/>
    <x v="1"/>
    <x v="1"/>
    <x v="5"/>
    <n v="6871"/>
  </r>
  <r>
    <x v="1"/>
    <x v="1"/>
    <x v="0"/>
    <x v="6"/>
    <n v="5873"/>
  </r>
  <r>
    <x v="1"/>
    <x v="1"/>
    <x v="1"/>
    <x v="6"/>
    <n v="7041"/>
  </r>
  <r>
    <x v="1"/>
    <x v="1"/>
    <x v="0"/>
    <x v="7"/>
    <n v="5833"/>
  </r>
  <r>
    <x v="1"/>
    <x v="1"/>
    <x v="1"/>
    <x v="7"/>
    <n v="6820"/>
  </r>
  <r>
    <x v="1"/>
    <x v="1"/>
    <x v="0"/>
    <x v="8"/>
    <n v="5474"/>
  </r>
  <r>
    <x v="1"/>
    <x v="1"/>
    <x v="1"/>
    <x v="8"/>
    <n v="6476"/>
  </r>
  <r>
    <x v="1"/>
    <x v="1"/>
    <x v="0"/>
    <x v="9"/>
    <n v="5691"/>
  </r>
  <r>
    <x v="1"/>
    <x v="1"/>
    <x v="1"/>
    <x v="9"/>
    <n v="6563"/>
  </r>
  <r>
    <x v="2"/>
    <x v="0"/>
    <x v="0"/>
    <x v="0"/>
    <n v="8001"/>
  </r>
  <r>
    <x v="2"/>
    <x v="0"/>
    <x v="1"/>
    <x v="0"/>
    <n v="10636"/>
  </r>
  <r>
    <x v="2"/>
    <x v="0"/>
    <x v="0"/>
    <x v="1"/>
    <n v="7554"/>
  </r>
  <r>
    <x v="2"/>
    <x v="0"/>
    <x v="1"/>
    <x v="1"/>
    <n v="10334"/>
  </r>
  <r>
    <x v="2"/>
    <x v="0"/>
    <x v="0"/>
    <x v="2"/>
    <n v="7218"/>
  </r>
  <r>
    <x v="2"/>
    <x v="0"/>
    <x v="1"/>
    <x v="2"/>
    <n v="9541"/>
  </r>
  <r>
    <x v="2"/>
    <x v="0"/>
    <x v="0"/>
    <x v="3"/>
    <n v="7208"/>
  </r>
  <r>
    <x v="2"/>
    <x v="0"/>
    <x v="1"/>
    <x v="3"/>
    <n v="9346"/>
  </r>
  <r>
    <x v="2"/>
    <x v="0"/>
    <x v="0"/>
    <x v="4"/>
    <n v="6700"/>
  </r>
  <r>
    <x v="2"/>
    <x v="0"/>
    <x v="1"/>
    <x v="4"/>
    <n v="8779"/>
  </r>
  <r>
    <x v="2"/>
    <x v="0"/>
    <x v="0"/>
    <x v="5"/>
    <n v="6593"/>
  </r>
  <r>
    <x v="2"/>
    <x v="0"/>
    <x v="1"/>
    <x v="5"/>
    <n v="8295"/>
  </r>
  <r>
    <x v="2"/>
    <x v="0"/>
    <x v="0"/>
    <x v="6"/>
    <n v="6002"/>
  </r>
  <r>
    <x v="2"/>
    <x v="0"/>
    <x v="1"/>
    <x v="6"/>
    <n v="7560"/>
  </r>
  <r>
    <x v="2"/>
    <x v="0"/>
    <x v="0"/>
    <x v="7"/>
    <n v="6165"/>
  </r>
  <r>
    <x v="2"/>
    <x v="0"/>
    <x v="1"/>
    <x v="7"/>
    <n v="7359"/>
  </r>
  <r>
    <x v="2"/>
    <x v="0"/>
    <x v="0"/>
    <x v="8"/>
    <n v="5615"/>
  </r>
  <r>
    <x v="2"/>
    <x v="0"/>
    <x v="1"/>
    <x v="8"/>
    <n v="6883"/>
  </r>
  <r>
    <x v="2"/>
    <x v="0"/>
    <x v="0"/>
    <x v="9"/>
    <n v="5814"/>
  </r>
  <r>
    <x v="2"/>
    <x v="0"/>
    <x v="1"/>
    <x v="9"/>
    <n v="6792"/>
  </r>
  <r>
    <x v="2"/>
    <x v="1"/>
    <x v="0"/>
    <x v="0"/>
    <n v="6642"/>
  </r>
  <r>
    <x v="2"/>
    <x v="1"/>
    <x v="1"/>
    <x v="0"/>
    <n v="8803"/>
  </r>
  <r>
    <x v="2"/>
    <x v="1"/>
    <x v="0"/>
    <x v="1"/>
    <n v="5733"/>
  </r>
  <r>
    <x v="2"/>
    <x v="1"/>
    <x v="1"/>
    <x v="1"/>
    <n v="7696"/>
  </r>
  <r>
    <x v="2"/>
    <x v="1"/>
    <x v="0"/>
    <x v="2"/>
    <n v="5798"/>
  </r>
  <r>
    <x v="2"/>
    <x v="1"/>
    <x v="1"/>
    <x v="2"/>
    <n v="7689"/>
  </r>
  <r>
    <x v="2"/>
    <x v="1"/>
    <x v="0"/>
    <x v="3"/>
    <n v="5814"/>
  </r>
  <r>
    <x v="2"/>
    <x v="1"/>
    <x v="1"/>
    <x v="3"/>
    <n v="7705"/>
  </r>
  <r>
    <x v="2"/>
    <x v="1"/>
    <x v="0"/>
    <x v="4"/>
    <n v="4808"/>
  </r>
  <r>
    <x v="2"/>
    <x v="1"/>
    <x v="1"/>
    <x v="4"/>
    <n v="6166"/>
  </r>
  <r>
    <x v="2"/>
    <x v="1"/>
    <x v="0"/>
    <x v="5"/>
    <n v="4930"/>
  </r>
  <r>
    <x v="2"/>
    <x v="1"/>
    <x v="1"/>
    <x v="5"/>
    <n v="5990"/>
  </r>
  <r>
    <x v="2"/>
    <x v="1"/>
    <x v="0"/>
    <x v="6"/>
    <n v="4736"/>
  </r>
  <r>
    <x v="2"/>
    <x v="1"/>
    <x v="1"/>
    <x v="6"/>
    <n v="5920"/>
  </r>
  <r>
    <x v="2"/>
    <x v="1"/>
    <x v="0"/>
    <x v="7"/>
    <n v="4757"/>
  </r>
  <r>
    <x v="2"/>
    <x v="1"/>
    <x v="1"/>
    <x v="7"/>
    <n v="5791"/>
  </r>
  <r>
    <x v="2"/>
    <x v="1"/>
    <x v="0"/>
    <x v="8"/>
    <n v="4360"/>
  </r>
  <r>
    <x v="2"/>
    <x v="1"/>
    <x v="1"/>
    <x v="8"/>
    <n v="5415"/>
  </r>
  <r>
    <x v="2"/>
    <x v="1"/>
    <x v="0"/>
    <x v="9"/>
    <n v="4506"/>
  </r>
  <r>
    <x v="2"/>
    <x v="1"/>
    <x v="1"/>
    <x v="9"/>
    <n v="5361"/>
  </r>
  <r>
    <x v="3"/>
    <x v="0"/>
    <x v="0"/>
    <x v="0"/>
    <n v="10442"/>
  </r>
  <r>
    <x v="3"/>
    <x v="0"/>
    <x v="1"/>
    <x v="0"/>
    <n v="13185"/>
  </r>
  <r>
    <x v="3"/>
    <x v="0"/>
    <x v="0"/>
    <x v="1"/>
    <n v="10006"/>
  </r>
  <r>
    <x v="3"/>
    <x v="0"/>
    <x v="1"/>
    <x v="1"/>
    <n v="12715"/>
  </r>
  <r>
    <x v="3"/>
    <x v="0"/>
    <x v="0"/>
    <x v="2"/>
    <n v="9670"/>
  </r>
  <r>
    <x v="3"/>
    <x v="0"/>
    <x v="1"/>
    <x v="2"/>
    <n v="11861"/>
  </r>
  <r>
    <x v="3"/>
    <x v="0"/>
    <x v="0"/>
    <x v="3"/>
    <n v="9117"/>
  </r>
  <r>
    <x v="3"/>
    <x v="0"/>
    <x v="1"/>
    <x v="3"/>
    <n v="11425"/>
  </r>
  <r>
    <x v="3"/>
    <x v="0"/>
    <x v="0"/>
    <x v="4"/>
    <n v="8448"/>
  </r>
  <r>
    <x v="3"/>
    <x v="0"/>
    <x v="1"/>
    <x v="4"/>
    <n v="10361"/>
  </r>
  <r>
    <x v="3"/>
    <x v="0"/>
    <x v="0"/>
    <x v="5"/>
    <n v="7807"/>
  </r>
  <r>
    <x v="3"/>
    <x v="0"/>
    <x v="1"/>
    <x v="5"/>
    <n v="9656"/>
  </r>
  <r>
    <x v="3"/>
    <x v="0"/>
    <x v="0"/>
    <x v="6"/>
    <n v="7336"/>
  </r>
  <r>
    <x v="3"/>
    <x v="0"/>
    <x v="1"/>
    <x v="6"/>
    <n v="9096"/>
  </r>
  <r>
    <x v="3"/>
    <x v="0"/>
    <x v="0"/>
    <x v="7"/>
    <n v="7512"/>
  </r>
  <r>
    <x v="3"/>
    <x v="0"/>
    <x v="1"/>
    <x v="7"/>
    <n v="9234"/>
  </r>
  <r>
    <x v="3"/>
    <x v="0"/>
    <x v="0"/>
    <x v="8"/>
    <n v="2543"/>
  </r>
  <r>
    <x v="3"/>
    <x v="0"/>
    <x v="1"/>
    <x v="8"/>
    <n v="3160"/>
  </r>
  <r>
    <x v="3"/>
    <x v="0"/>
    <x v="0"/>
    <x v="9"/>
    <n v="7067"/>
  </r>
  <r>
    <x v="3"/>
    <x v="0"/>
    <x v="1"/>
    <x v="9"/>
    <n v="8276"/>
  </r>
  <r>
    <x v="3"/>
    <x v="1"/>
    <x v="0"/>
    <x v="0"/>
    <n v="8124"/>
  </r>
  <r>
    <x v="3"/>
    <x v="1"/>
    <x v="1"/>
    <x v="0"/>
    <n v="10738"/>
  </r>
  <r>
    <x v="3"/>
    <x v="1"/>
    <x v="0"/>
    <x v="1"/>
    <n v="7246"/>
  </r>
  <r>
    <x v="3"/>
    <x v="1"/>
    <x v="1"/>
    <x v="1"/>
    <n v="9574"/>
  </r>
  <r>
    <x v="3"/>
    <x v="1"/>
    <x v="0"/>
    <x v="2"/>
    <n v="7594"/>
  </r>
  <r>
    <x v="3"/>
    <x v="1"/>
    <x v="1"/>
    <x v="2"/>
    <n v="9627"/>
  </r>
  <r>
    <x v="3"/>
    <x v="1"/>
    <x v="0"/>
    <x v="3"/>
    <n v="7186"/>
  </r>
  <r>
    <x v="3"/>
    <x v="1"/>
    <x v="1"/>
    <x v="3"/>
    <n v="9300"/>
  </r>
  <r>
    <x v="3"/>
    <x v="1"/>
    <x v="0"/>
    <x v="4"/>
    <n v="5752"/>
  </r>
  <r>
    <x v="3"/>
    <x v="1"/>
    <x v="1"/>
    <x v="4"/>
    <n v="7458"/>
  </r>
  <r>
    <x v="3"/>
    <x v="1"/>
    <x v="0"/>
    <x v="5"/>
    <n v="5617"/>
  </r>
  <r>
    <x v="3"/>
    <x v="1"/>
    <x v="1"/>
    <x v="5"/>
    <n v="7102"/>
  </r>
  <r>
    <x v="3"/>
    <x v="1"/>
    <x v="0"/>
    <x v="6"/>
    <n v="5761"/>
  </r>
  <r>
    <x v="3"/>
    <x v="1"/>
    <x v="1"/>
    <x v="6"/>
    <n v="7287"/>
  </r>
  <r>
    <x v="3"/>
    <x v="1"/>
    <x v="0"/>
    <x v="7"/>
    <n v="5783"/>
  </r>
  <r>
    <x v="3"/>
    <x v="1"/>
    <x v="1"/>
    <x v="7"/>
    <n v="7247"/>
  </r>
  <r>
    <x v="3"/>
    <x v="1"/>
    <x v="0"/>
    <x v="8"/>
    <n v="2043"/>
  </r>
  <r>
    <x v="3"/>
    <x v="1"/>
    <x v="1"/>
    <x v="8"/>
    <n v="2502"/>
  </r>
  <r>
    <x v="3"/>
    <x v="1"/>
    <x v="0"/>
    <x v="9"/>
    <n v="5530"/>
  </r>
  <r>
    <x v="3"/>
    <x v="1"/>
    <x v="1"/>
    <x v="9"/>
    <n v="6758"/>
  </r>
  <r>
    <x v="4"/>
    <x v="0"/>
    <x v="0"/>
    <x v="0"/>
    <n v="3745"/>
  </r>
  <r>
    <x v="4"/>
    <x v="0"/>
    <x v="1"/>
    <x v="0"/>
    <n v="5079"/>
  </r>
  <r>
    <x v="4"/>
    <x v="0"/>
    <x v="0"/>
    <x v="1"/>
    <n v="3351"/>
  </r>
  <r>
    <x v="4"/>
    <x v="0"/>
    <x v="1"/>
    <x v="1"/>
    <n v="4439"/>
  </r>
  <r>
    <x v="4"/>
    <x v="0"/>
    <x v="0"/>
    <x v="2"/>
    <n v="3203"/>
  </r>
  <r>
    <x v="4"/>
    <x v="0"/>
    <x v="1"/>
    <x v="2"/>
    <n v="4353"/>
  </r>
  <r>
    <x v="4"/>
    <x v="0"/>
    <x v="0"/>
    <x v="3"/>
    <n v="3121"/>
  </r>
  <r>
    <x v="4"/>
    <x v="0"/>
    <x v="1"/>
    <x v="3"/>
    <n v="4222"/>
  </r>
  <r>
    <x v="4"/>
    <x v="0"/>
    <x v="0"/>
    <x v="4"/>
    <n v="3028"/>
  </r>
  <r>
    <x v="4"/>
    <x v="0"/>
    <x v="1"/>
    <x v="4"/>
    <n v="3959"/>
  </r>
  <r>
    <x v="4"/>
    <x v="0"/>
    <x v="0"/>
    <x v="5"/>
    <n v="2811"/>
  </r>
  <r>
    <x v="4"/>
    <x v="0"/>
    <x v="1"/>
    <x v="5"/>
    <n v="3532"/>
  </r>
  <r>
    <x v="4"/>
    <x v="0"/>
    <x v="0"/>
    <x v="6"/>
    <n v="2520"/>
  </r>
  <r>
    <x v="4"/>
    <x v="0"/>
    <x v="1"/>
    <x v="6"/>
    <n v="3244"/>
  </r>
  <r>
    <x v="4"/>
    <x v="0"/>
    <x v="0"/>
    <x v="7"/>
    <n v="2687"/>
  </r>
  <r>
    <x v="4"/>
    <x v="0"/>
    <x v="1"/>
    <x v="7"/>
    <n v="3272"/>
  </r>
  <r>
    <x v="4"/>
    <x v="0"/>
    <x v="0"/>
    <x v="8"/>
    <n v="7219"/>
  </r>
  <r>
    <x v="4"/>
    <x v="0"/>
    <x v="1"/>
    <x v="8"/>
    <n v="8531"/>
  </r>
  <r>
    <x v="4"/>
    <x v="0"/>
    <x v="0"/>
    <x v="9"/>
    <n v="2585"/>
  </r>
  <r>
    <x v="4"/>
    <x v="0"/>
    <x v="1"/>
    <x v="9"/>
    <n v="2978"/>
  </r>
  <r>
    <x v="4"/>
    <x v="1"/>
    <x v="0"/>
    <x v="0"/>
    <n v="3067"/>
  </r>
  <r>
    <x v="4"/>
    <x v="1"/>
    <x v="1"/>
    <x v="0"/>
    <n v="4197"/>
  </r>
  <r>
    <x v="4"/>
    <x v="1"/>
    <x v="0"/>
    <x v="1"/>
    <n v="2593"/>
  </r>
  <r>
    <x v="4"/>
    <x v="1"/>
    <x v="1"/>
    <x v="1"/>
    <n v="3378"/>
  </r>
  <r>
    <x v="4"/>
    <x v="1"/>
    <x v="0"/>
    <x v="2"/>
    <n v="2684"/>
  </r>
  <r>
    <x v="4"/>
    <x v="1"/>
    <x v="1"/>
    <x v="2"/>
    <n v="3538"/>
  </r>
  <r>
    <x v="4"/>
    <x v="1"/>
    <x v="0"/>
    <x v="3"/>
    <n v="2608"/>
  </r>
  <r>
    <x v="4"/>
    <x v="1"/>
    <x v="1"/>
    <x v="3"/>
    <n v="3498"/>
  </r>
  <r>
    <x v="4"/>
    <x v="1"/>
    <x v="0"/>
    <x v="4"/>
    <n v="2260"/>
  </r>
  <r>
    <x v="4"/>
    <x v="1"/>
    <x v="1"/>
    <x v="4"/>
    <n v="2887"/>
  </r>
  <r>
    <x v="4"/>
    <x v="1"/>
    <x v="0"/>
    <x v="5"/>
    <n v="2166"/>
  </r>
  <r>
    <x v="4"/>
    <x v="1"/>
    <x v="1"/>
    <x v="5"/>
    <n v="2642"/>
  </r>
  <r>
    <x v="4"/>
    <x v="1"/>
    <x v="0"/>
    <x v="6"/>
    <n v="2068"/>
  </r>
  <r>
    <x v="4"/>
    <x v="1"/>
    <x v="1"/>
    <x v="6"/>
    <n v="2631"/>
  </r>
  <r>
    <x v="4"/>
    <x v="1"/>
    <x v="0"/>
    <x v="7"/>
    <n v="2185"/>
  </r>
  <r>
    <x v="4"/>
    <x v="1"/>
    <x v="1"/>
    <x v="7"/>
    <n v="2568"/>
  </r>
  <r>
    <x v="4"/>
    <x v="1"/>
    <x v="0"/>
    <x v="8"/>
    <n v="5562"/>
  </r>
  <r>
    <x v="4"/>
    <x v="1"/>
    <x v="1"/>
    <x v="8"/>
    <n v="6926"/>
  </r>
  <r>
    <x v="4"/>
    <x v="1"/>
    <x v="0"/>
    <x v="9"/>
    <n v="2074"/>
  </r>
  <r>
    <x v="4"/>
    <x v="1"/>
    <x v="1"/>
    <x v="9"/>
    <n v="2351"/>
  </r>
  <r>
    <x v="5"/>
    <x v="0"/>
    <x v="0"/>
    <x v="0"/>
    <n v="10280"/>
  </r>
  <r>
    <x v="5"/>
    <x v="0"/>
    <x v="1"/>
    <x v="0"/>
    <n v="13152"/>
  </r>
  <r>
    <x v="5"/>
    <x v="0"/>
    <x v="0"/>
    <x v="1"/>
    <n v="9715"/>
  </r>
  <r>
    <x v="5"/>
    <x v="0"/>
    <x v="1"/>
    <x v="1"/>
    <n v="12110"/>
  </r>
  <r>
    <x v="5"/>
    <x v="0"/>
    <x v="0"/>
    <x v="2"/>
    <n v="9181"/>
  </r>
  <r>
    <x v="5"/>
    <x v="0"/>
    <x v="1"/>
    <x v="2"/>
    <n v="11925"/>
  </r>
  <r>
    <x v="5"/>
    <x v="0"/>
    <x v="0"/>
    <x v="3"/>
    <n v="8985"/>
  </r>
  <r>
    <x v="5"/>
    <x v="0"/>
    <x v="1"/>
    <x v="3"/>
    <n v="11134"/>
  </r>
  <r>
    <x v="5"/>
    <x v="0"/>
    <x v="0"/>
    <x v="4"/>
    <n v="8318"/>
  </r>
  <r>
    <x v="5"/>
    <x v="0"/>
    <x v="1"/>
    <x v="4"/>
    <n v="10353"/>
  </r>
  <r>
    <x v="5"/>
    <x v="0"/>
    <x v="0"/>
    <x v="5"/>
    <n v="7896"/>
  </r>
  <r>
    <x v="5"/>
    <x v="0"/>
    <x v="1"/>
    <x v="5"/>
    <n v="9600"/>
  </r>
  <r>
    <x v="5"/>
    <x v="0"/>
    <x v="0"/>
    <x v="6"/>
    <n v="7462"/>
  </r>
  <r>
    <x v="5"/>
    <x v="0"/>
    <x v="1"/>
    <x v="6"/>
    <n v="8940"/>
  </r>
  <r>
    <x v="5"/>
    <x v="0"/>
    <x v="0"/>
    <x v="7"/>
    <n v="7233"/>
  </r>
  <r>
    <x v="5"/>
    <x v="0"/>
    <x v="1"/>
    <x v="7"/>
    <n v="8956"/>
  </r>
  <r>
    <x v="5"/>
    <x v="0"/>
    <x v="0"/>
    <x v="8"/>
    <n v="7178"/>
  </r>
  <r>
    <x v="5"/>
    <x v="0"/>
    <x v="1"/>
    <x v="8"/>
    <n v="8480"/>
  </r>
  <r>
    <x v="5"/>
    <x v="0"/>
    <x v="0"/>
    <x v="9"/>
    <n v="7189"/>
  </r>
  <r>
    <x v="5"/>
    <x v="0"/>
    <x v="1"/>
    <x v="9"/>
    <n v="8390"/>
  </r>
  <r>
    <x v="5"/>
    <x v="1"/>
    <x v="0"/>
    <x v="0"/>
    <n v="8243"/>
  </r>
  <r>
    <x v="5"/>
    <x v="1"/>
    <x v="1"/>
    <x v="0"/>
    <n v="10951"/>
  </r>
  <r>
    <x v="5"/>
    <x v="1"/>
    <x v="0"/>
    <x v="1"/>
    <n v="7330"/>
  </r>
  <r>
    <x v="5"/>
    <x v="1"/>
    <x v="1"/>
    <x v="1"/>
    <n v="9257"/>
  </r>
  <r>
    <x v="5"/>
    <x v="1"/>
    <x v="0"/>
    <x v="2"/>
    <n v="7287"/>
  </r>
  <r>
    <x v="5"/>
    <x v="1"/>
    <x v="1"/>
    <x v="2"/>
    <n v="9616"/>
  </r>
  <r>
    <x v="5"/>
    <x v="1"/>
    <x v="0"/>
    <x v="3"/>
    <n v="7097"/>
  </r>
  <r>
    <x v="5"/>
    <x v="1"/>
    <x v="1"/>
    <x v="3"/>
    <n v="9109"/>
  </r>
  <r>
    <x v="5"/>
    <x v="1"/>
    <x v="0"/>
    <x v="4"/>
    <n v="5777"/>
  </r>
  <r>
    <x v="5"/>
    <x v="1"/>
    <x v="1"/>
    <x v="4"/>
    <n v="7538"/>
  </r>
  <r>
    <x v="5"/>
    <x v="1"/>
    <x v="0"/>
    <x v="5"/>
    <n v="5843"/>
  </r>
  <r>
    <x v="5"/>
    <x v="1"/>
    <x v="1"/>
    <x v="5"/>
    <n v="7080"/>
  </r>
  <r>
    <x v="5"/>
    <x v="1"/>
    <x v="0"/>
    <x v="6"/>
    <n v="5820"/>
  </r>
  <r>
    <x v="5"/>
    <x v="1"/>
    <x v="1"/>
    <x v="6"/>
    <n v="7284"/>
  </r>
  <r>
    <x v="5"/>
    <x v="1"/>
    <x v="0"/>
    <x v="7"/>
    <n v="5699"/>
  </r>
  <r>
    <x v="5"/>
    <x v="1"/>
    <x v="1"/>
    <x v="7"/>
    <n v="7166"/>
  </r>
  <r>
    <x v="5"/>
    <x v="1"/>
    <x v="0"/>
    <x v="8"/>
    <n v="5583"/>
  </r>
  <r>
    <x v="5"/>
    <x v="1"/>
    <x v="1"/>
    <x v="8"/>
    <n v="6833"/>
  </r>
  <r>
    <x v="5"/>
    <x v="1"/>
    <x v="0"/>
    <x v="9"/>
    <n v="5624"/>
  </r>
  <r>
    <x v="5"/>
    <x v="1"/>
    <x v="1"/>
    <x v="9"/>
    <n v="6824"/>
  </r>
  <r>
    <x v="6"/>
    <x v="0"/>
    <x v="0"/>
    <x v="0"/>
    <n v="15190"/>
  </r>
  <r>
    <x v="6"/>
    <x v="0"/>
    <x v="1"/>
    <x v="0"/>
    <n v="19794"/>
  </r>
  <r>
    <x v="6"/>
    <x v="0"/>
    <x v="0"/>
    <x v="1"/>
    <n v="14637"/>
  </r>
  <r>
    <x v="6"/>
    <x v="0"/>
    <x v="1"/>
    <x v="1"/>
    <n v="18681"/>
  </r>
  <r>
    <x v="6"/>
    <x v="0"/>
    <x v="0"/>
    <x v="2"/>
    <n v="13877"/>
  </r>
  <r>
    <x v="6"/>
    <x v="0"/>
    <x v="1"/>
    <x v="2"/>
    <n v="17914"/>
  </r>
  <r>
    <x v="6"/>
    <x v="0"/>
    <x v="0"/>
    <x v="3"/>
    <n v="13273"/>
  </r>
  <r>
    <x v="6"/>
    <x v="0"/>
    <x v="1"/>
    <x v="3"/>
    <n v="16982"/>
  </r>
  <r>
    <x v="6"/>
    <x v="0"/>
    <x v="0"/>
    <x v="4"/>
    <n v="12562"/>
  </r>
  <r>
    <x v="6"/>
    <x v="0"/>
    <x v="1"/>
    <x v="4"/>
    <n v="15697"/>
  </r>
  <r>
    <x v="6"/>
    <x v="0"/>
    <x v="0"/>
    <x v="5"/>
    <n v="11843"/>
  </r>
  <r>
    <x v="6"/>
    <x v="0"/>
    <x v="1"/>
    <x v="5"/>
    <n v="14577"/>
  </r>
  <r>
    <x v="6"/>
    <x v="0"/>
    <x v="0"/>
    <x v="6"/>
    <n v="11143"/>
  </r>
  <r>
    <x v="6"/>
    <x v="0"/>
    <x v="1"/>
    <x v="6"/>
    <n v="13893"/>
  </r>
  <r>
    <x v="6"/>
    <x v="0"/>
    <x v="0"/>
    <x v="7"/>
    <n v="11016"/>
  </r>
  <r>
    <x v="6"/>
    <x v="0"/>
    <x v="1"/>
    <x v="7"/>
    <n v="13789"/>
  </r>
  <r>
    <x v="6"/>
    <x v="0"/>
    <x v="0"/>
    <x v="8"/>
    <n v="11042"/>
  </r>
  <r>
    <x v="6"/>
    <x v="0"/>
    <x v="1"/>
    <x v="8"/>
    <n v="13826"/>
  </r>
  <r>
    <x v="6"/>
    <x v="0"/>
    <x v="0"/>
    <x v="9"/>
    <n v="11305"/>
  </r>
  <r>
    <x v="6"/>
    <x v="0"/>
    <x v="1"/>
    <x v="9"/>
    <n v="13824"/>
  </r>
  <r>
    <x v="6"/>
    <x v="1"/>
    <x v="0"/>
    <x v="0"/>
    <n v="12328"/>
  </r>
  <r>
    <x v="6"/>
    <x v="1"/>
    <x v="1"/>
    <x v="0"/>
    <n v="16558"/>
  </r>
  <r>
    <x v="6"/>
    <x v="1"/>
    <x v="0"/>
    <x v="1"/>
    <n v="11328"/>
  </r>
  <r>
    <x v="6"/>
    <x v="1"/>
    <x v="1"/>
    <x v="1"/>
    <n v="14413"/>
  </r>
  <r>
    <x v="6"/>
    <x v="1"/>
    <x v="0"/>
    <x v="2"/>
    <n v="11427"/>
  </r>
  <r>
    <x v="6"/>
    <x v="1"/>
    <x v="1"/>
    <x v="2"/>
    <n v="14782"/>
  </r>
  <r>
    <x v="6"/>
    <x v="1"/>
    <x v="0"/>
    <x v="3"/>
    <n v="10931"/>
  </r>
  <r>
    <x v="6"/>
    <x v="1"/>
    <x v="1"/>
    <x v="3"/>
    <n v="14343"/>
  </r>
  <r>
    <x v="6"/>
    <x v="1"/>
    <x v="0"/>
    <x v="4"/>
    <n v="8951"/>
  </r>
  <r>
    <x v="6"/>
    <x v="1"/>
    <x v="1"/>
    <x v="4"/>
    <n v="11630"/>
  </r>
  <r>
    <x v="6"/>
    <x v="1"/>
    <x v="0"/>
    <x v="5"/>
    <n v="9173"/>
  </r>
  <r>
    <x v="6"/>
    <x v="1"/>
    <x v="1"/>
    <x v="5"/>
    <n v="11297"/>
  </r>
  <r>
    <x v="6"/>
    <x v="1"/>
    <x v="0"/>
    <x v="6"/>
    <n v="9152"/>
  </r>
  <r>
    <x v="6"/>
    <x v="1"/>
    <x v="1"/>
    <x v="6"/>
    <n v="11410"/>
  </r>
  <r>
    <x v="6"/>
    <x v="1"/>
    <x v="0"/>
    <x v="7"/>
    <n v="9002"/>
  </r>
  <r>
    <x v="6"/>
    <x v="1"/>
    <x v="1"/>
    <x v="7"/>
    <n v="11482"/>
  </r>
  <r>
    <x v="6"/>
    <x v="1"/>
    <x v="0"/>
    <x v="8"/>
    <n v="9099"/>
  </r>
  <r>
    <x v="6"/>
    <x v="1"/>
    <x v="1"/>
    <x v="8"/>
    <n v="11580"/>
  </r>
  <r>
    <x v="6"/>
    <x v="1"/>
    <x v="0"/>
    <x v="9"/>
    <n v="9522"/>
  </r>
  <r>
    <x v="6"/>
    <x v="1"/>
    <x v="1"/>
    <x v="9"/>
    <n v="11778"/>
  </r>
  <r>
    <x v="7"/>
    <x v="0"/>
    <x v="0"/>
    <x v="0"/>
    <n v="22265"/>
  </r>
  <r>
    <x v="7"/>
    <x v="0"/>
    <x v="1"/>
    <x v="0"/>
    <n v="27651"/>
  </r>
  <r>
    <x v="7"/>
    <x v="0"/>
    <x v="0"/>
    <x v="1"/>
    <n v="20920"/>
  </r>
  <r>
    <x v="7"/>
    <x v="0"/>
    <x v="1"/>
    <x v="1"/>
    <n v="26010"/>
  </r>
  <r>
    <x v="7"/>
    <x v="0"/>
    <x v="0"/>
    <x v="2"/>
    <n v="20796"/>
  </r>
  <r>
    <x v="7"/>
    <x v="0"/>
    <x v="1"/>
    <x v="2"/>
    <n v="25683"/>
  </r>
  <r>
    <x v="7"/>
    <x v="0"/>
    <x v="0"/>
    <x v="3"/>
    <n v="20071"/>
  </r>
  <r>
    <x v="7"/>
    <x v="0"/>
    <x v="1"/>
    <x v="3"/>
    <n v="24151"/>
  </r>
  <r>
    <x v="7"/>
    <x v="0"/>
    <x v="0"/>
    <x v="4"/>
    <n v="19384"/>
  </r>
  <r>
    <x v="7"/>
    <x v="0"/>
    <x v="1"/>
    <x v="4"/>
    <n v="23365"/>
  </r>
  <r>
    <x v="7"/>
    <x v="0"/>
    <x v="0"/>
    <x v="5"/>
    <n v="18074"/>
  </r>
  <r>
    <x v="7"/>
    <x v="0"/>
    <x v="1"/>
    <x v="5"/>
    <n v="21622"/>
  </r>
  <r>
    <x v="7"/>
    <x v="0"/>
    <x v="0"/>
    <x v="6"/>
    <n v="17140"/>
  </r>
  <r>
    <x v="7"/>
    <x v="0"/>
    <x v="1"/>
    <x v="6"/>
    <n v="20468"/>
  </r>
  <r>
    <x v="7"/>
    <x v="0"/>
    <x v="0"/>
    <x v="7"/>
    <n v="17474"/>
  </r>
  <r>
    <x v="7"/>
    <x v="0"/>
    <x v="1"/>
    <x v="7"/>
    <n v="20174"/>
  </r>
  <r>
    <x v="7"/>
    <x v="0"/>
    <x v="0"/>
    <x v="8"/>
    <n v="17099"/>
  </r>
  <r>
    <x v="7"/>
    <x v="0"/>
    <x v="1"/>
    <x v="8"/>
    <n v="19815"/>
  </r>
  <r>
    <x v="7"/>
    <x v="0"/>
    <x v="0"/>
    <x v="9"/>
    <n v="17218"/>
  </r>
  <r>
    <x v="7"/>
    <x v="0"/>
    <x v="1"/>
    <x v="9"/>
    <n v="20163"/>
  </r>
  <r>
    <x v="7"/>
    <x v="1"/>
    <x v="0"/>
    <x v="0"/>
    <n v="18015"/>
  </r>
  <r>
    <x v="7"/>
    <x v="1"/>
    <x v="1"/>
    <x v="0"/>
    <n v="22719"/>
  </r>
  <r>
    <x v="7"/>
    <x v="1"/>
    <x v="0"/>
    <x v="1"/>
    <n v="15920"/>
  </r>
  <r>
    <x v="7"/>
    <x v="1"/>
    <x v="1"/>
    <x v="1"/>
    <n v="19934"/>
  </r>
  <r>
    <x v="7"/>
    <x v="1"/>
    <x v="0"/>
    <x v="2"/>
    <n v="16628"/>
  </r>
  <r>
    <x v="7"/>
    <x v="1"/>
    <x v="1"/>
    <x v="2"/>
    <n v="20818"/>
  </r>
  <r>
    <x v="7"/>
    <x v="1"/>
    <x v="0"/>
    <x v="3"/>
    <n v="16004"/>
  </r>
  <r>
    <x v="7"/>
    <x v="1"/>
    <x v="1"/>
    <x v="3"/>
    <n v="19783"/>
  </r>
  <r>
    <x v="7"/>
    <x v="1"/>
    <x v="0"/>
    <x v="4"/>
    <n v="13571"/>
  </r>
  <r>
    <x v="7"/>
    <x v="1"/>
    <x v="1"/>
    <x v="4"/>
    <n v="16901"/>
  </r>
  <r>
    <x v="7"/>
    <x v="1"/>
    <x v="0"/>
    <x v="5"/>
    <n v="13439"/>
  </r>
  <r>
    <x v="7"/>
    <x v="1"/>
    <x v="1"/>
    <x v="5"/>
    <n v="16255"/>
  </r>
  <r>
    <x v="7"/>
    <x v="1"/>
    <x v="0"/>
    <x v="6"/>
    <n v="13982"/>
  </r>
  <r>
    <x v="7"/>
    <x v="1"/>
    <x v="1"/>
    <x v="6"/>
    <n v="16672"/>
  </r>
  <r>
    <x v="7"/>
    <x v="1"/>
    <x v="0"/>
    <x v="7"/>
    <n v="13953"/>
  </r>
  <r>
    <x v="7"/>
    <x v="1"/>
    <x v="1"/>
    <x v="7"/>
    <n v="16290"/>
  </r>
  <r>
    <x v="7"/>
    <x v="1"/>
    <x v="0"/>
    <x v="8"/>
    <n v="13712"/>
  </r>
  <r>
    <x v="7"/>
    <x v="1"/>
    <x v="1"/>
    <x v="8"/>
    <n v="16256"/>
  </r>
  <r>
    <x v="7"/>
    <x v="1"/>
    <x v="0"/>
    <x v="9"/>
    <n v="13908"/>
  </r>
  <r>
    <x v="7"/>
    <x v="1"/>
    <x v="1"/>
    <x v="9"/>
    <n v="16694"/>
  </r>
  <r>
    <x v="8"/>
    <x v="0"/>
    <x v="0"/>
    <x v="0"/>
    <n v="4148"/>
  </r>
  <r>
    <x v="8"/>
    <x v="0"/>
    <x v="1"/>
    <x v="0"/>
    <n v="5067"/>
  </r>
  <r>
    <x v="8"/>
    <x v="0"/>
    <x v="0"/>
    <x v="1"/>
    <n v="3597"/>
  </r>
  <r>
    <x v="8"/>
    <x v="0"/>
    <x v="1"/>
    <x v="1"/>
    <n v="4638"/>
  </r>
  <r>
    <x v="8"/>
    <x v="0"/>
    <x v="0"/>
    <x v="2"/>
    <n v="3502"/>
  </r>
  <r>
    <x v="8"/>
    <x v="0"/>
    <x v="1"/>
    <x v="2"/>
    <n v="4378"/>
  </r>
  <r>
    <x v="8"/>
    <x v="0"/>
    <x v="0"/>
    <x v="3"/>
    <n v="3303"/>
  </r>
  <r>
    <x v="8"/>
    <x v="0"/>
    <x v="1"/>
    <x v="3"/>
    <n v="4104"/>
  </r>
  <r>
    <x v="8"/>
    <x v="0"/>
    <x v="0"/>
    <x v="4"/>
    <n v="2970"/>
  </r>
  <r>
    <x v="8"/>
    <x v="0"/>
    <x v="1"/>
    <x v="4"/>
    <n v="3863"/>
  </r>
  <r>
    <x v="8"/>
    <x v="0"/>
    <x v="0"/>
    <x v="5"/>
    <n v="2888"/>
  </r>
  <r>
    <x v="8"/>
    <x v="0"/>
    <x v="1"/>
    <x v="5"/>
    <n v="3488"/>
  </r>
  <r>
    <x v="8"/>
    <x v="0"/>
    <x v="0"/>
    <x v="6"/>
    <n v="2665"/>
  </r>
  <r>
    <x v="8"/>
    <x v="0"/>
    <x v="1"/>
    <x v="6"/>
    <n v="3446"/>
  </r>
  <r>
    <x v="8"/>
    <x v="0"/>
    <x v="0"/>
    <x v="7"/>
    <n v="2686"/>
  </r>
  <r>
    <x v="8"/>
    <x v="0"/>
    <x v="1"/>
    <x v="7"/>
    <n v="3385"/>
  </r>
  <r>
    <x v="8"/>
    <x v="0"/>
    <x v="0"/>
    <x v="8"/>
    <n v="2522"/>
  </r>
  <r>
    <x v="8"/>
    <x v="0"/>
    <x v="1"/>
    <x v="8"/>
    <n v="3035"/>
  </r>
  <r>
    <x v="8"/>
    <x v="0"/>
    <x v="0"/>
    <x v="9"/>
    <n v="2634"/>
  </r>
  <r>
    <x v="8"/>
    <x v="0"/>
    <x v="1"/>
    <x v="9"/>
    <n v="3021"/>
  </r>
  <r>
    <x v="8"/>
    <x v="1"/>
    <x v="0"/>
    <x v="0"/>
    <n v="3368"/>
  </r>
  <r>
    <x v="8"/>
    <x v="1"/>
    <x v="1"/>
    <x v="0"/>
    <n v="4185"/>
  </r>
  <r>
    <x v="8"/>
    <x v="1"/>
    <x v="0"/>
    <x v="1"/>
    <n v="2661"/>
  </r>
  <r>
    <x v="8"/>
    <x v="1"/>
    <x v="1"/>
    <x v="1"/>
    <n v="3510"/>
  </r>
  <r>
    <x v="8"/>
    <x v="1"/>
    <x v="0"/>
    <x v="2"/>
    <n v="2756"/>
  </r>
  <r>
    <x v="8"/>
    <x v="1"/>
    <x v="1"/>
    <x v="2"/>
    <n v="3533"/>
  </r>
  <r>
    <x v="8"/>
    <x v="1"/>
    <x v="0"/>
    <x v="3"/>
    <n v="2610"/>
  </r>
  <r>
    <x v="8"/>
    <x v="1"/>
    <x v="1"/>
    <x v="3"/>
    <n v="3375"/>
  </r>
  <r>
    <x v="8"/>
    <x v="1"/>
    <x v="0"/>
    <x v="4"/>
    <n v="2019"/>
  </r>
  <r>
    <x v="8"/>
    <x v="1"/>
    <x v="1"/>
    <x v="4"/>
    <n v="2754"/>
  </r>
  <r>
    <x v="8"/>
    <x v="1"/>
    <x v="0"/>
    <x v="5"/>
    <n v="2188"/>
  </r>
  <r>
    <x v="8"/>
    <x v="1"/>
    <x v="1"/>
    <x v="5"/>
    <n v="2622"/>
  </r>
  <r>
    <x v="8"/>
    <x v="1"/>
    <x v="0"/>
    <x v="6"/>
    <n v="2132"/>
  </r>
  <r>
    <x v="8"/>
    <x v="1"/>
    <x v="1"/>
    <x v="6"/>
    <n v="2708"/>
  </r>
  <r>
    <x v="8"/>
    <x v="1"/>
    <x v="0"/>
    <x v="7"/>
    <n v="2093"/>
  </r>
  <r>
    <x v="8"/>
    <x v="1"/>
    <x v="1"/>
    <x v="7"/>
    <n v="2619"/>
  </r>
  <r>
    <x v="8"/>
    <x v="1"/>
    <x v="0"/>
    <x v="8"/>
    <n v="1971"/>
  </r>
  <r>
    <x v="8"/>
    <x v="1"/>
    <x v="1"/>
    <x v="8"/>
    <n v="2384"/>
  </r>
  <r>
    <x v="8"/>
    <x v="1"/>
    <x v="0"/>
    <x v="9"/>
    <n v="2120"/>
  </r>
  <r>
    <x v="8"/>
    <x v="1"/>
    <x v="1"/>
    <x v="9"/>
    <n v="2423"/>
  </r>
  <r>
    <x v="9"/>
    <x v="0"/>
    <x v="0"/>
    <x v="0"/>
    <n v="10459"/>
  </r>
  <r>
    <x v="9"/>
    <x v="0"/>
    <x v="1"/>
    <x v="0"/>
    <n v="13194"/>
  </r>
  <r>
    <x v="9"/>
    <x v="0"/>
    <x v="0"/>
    <x v="1"/>
    <n v="9937"/>
  </r>
  <r>
    <x v="9"/>
    <x v="0"/>
    <x v="1"/>
    <x v="1"/>
    <n v="12784"/>
  </r>
  <r>
    <x v="9"/>
    <x v="0"/>
    <x v="0"/>
    <x v="2"/>
    <n v="9405"/>
  </r>
  <r>
    <x v="9"/>
    <x v="0"/>
    <x v="1"/>
    <x v="2"/>
    <n v="12344"/>
  </r>
  <r>
    <x v="9"/>
    <x v="0"/>
    <x v="0"/>
    <x v="3"/>
    <n v="8959"/>
  </r>
  <r>
    <x v="9"/>
    <x v="0"/>
    <x v="1"/>
    <x v="3"/>
    <n v="11403"/>
  </r>
  <r>
    <x v="9"/>
    <x v="0"/>
    <x v="0"/>
    <x v="4"/>
    <n v="8437"/>
  </r>
  <r>
    <x v="9"/>
    <x v="0"/>
    <x v="1"/>
    <x v="4"/>
    <n v="10449"/>
  </r>
  <r>
    <x v="9"/>
    <x v="0"/>
    <x v="0"/>
    <x v="5"/>
    <n v="8154"/>
  </r>
  <r>
    <x v="9"/>
    <x v="0"/>
    <x v="1"/>
    <x v="5"/>
    <n v="9826"/>
  </r>
  <r>
    <x v="9"/>
    <x v="0"/>
    <x v="0"/>
    <x v="6"/>
    <n v="7463"/>
  </r>
  <r>
    <x v="9"/>
    <x v="0"/>
    <x v="1"/>
    <x v="6"/>
    <n v="9373"/>
  </r>
  <r>
    <x v="9"/>
    <x v="0"/>
    <x v="0"/>
    <x v="7"/>
    <n v="7575"/>
  </r>
  <r>
    <x v="9"/>
    <x v="0"/>
    <x v="1"/>
    <x v="7"/>
    <n v="9385"/>
  </r>
  <r>
    <x v="9"/>
    <x v="0"/>
    <x v="0"/>
    <x v="8"/>
    <n v="7244"/>
  </r>
  <r>
    <x v="9"/>
    <x v="0"/>
    <x v="1"/>
    <x v="8"/>
    <n v="8667"/>
  </r>
  <r>
    <x v="9"/>
    <x v="0"/>
    <x v="0"/>
    <x v="9"/>
    <n v="7239"/>
  </r>
  <r>
    <x v="9"/>
    <x v="0"/>
    <x v="1"/>
    <x v="9"/>
    <n v="8871"/>
  </r>
  <r>
    <x v="9"/>
    <x v="1"/>
    <x v="0"/>
    <x v="0"/>
    <n v="8263"/>
  </r>
  <r>
    <x v="9"/>
    <x v="1"/>
    <x v="1"/>
    <x v="0"/>
    <n v="10890"/>
  </r>
  <r>
    <x v="9"/>
    <x v="1"/>
    <x v="0"/>
    <x v="1"/>
    <n v="7303"/>
  </r>
  <r>
    <x v="9"/>
    <x v="1"/>
    <x v="1"/>
    <x v="1"/>
    <n v="9632"/>
  </r>
  <r>
    <x v="9"/>
    <x v="1"/>
    <x v="0"/>
    <x v="2"/>
    <n v="7408"/>
  </r>
  <r>
    <x v="9"/>
    <x v="1"/>
    <x v="1"/>
    <x v="2"/>
    <n v="9900"/>
  </r>
  <r>
    <x v="9"/>
    <x v="1"/>
    <x v="0"/>
    <x v="3"/>
    <n v="7056"/>
  </r>
  <r>
    <x v="9"/>
    <x v="1"/>
    <x v="1"/>
    <x v="3"/>
    <n v="9485"/>
  </r>
  <r>
    <x v="9"/>
    <x v="1"/>
    <x v="0"/>
    <x v="4"/>
    <n v="5678"/>
  </r>
  <r>
    <x v="9"/>
    <x v="1"/>
    <x v="1"/>
    <x v="4"/>
    <n v="7663"/>
  </r>
  <r>
    <x v="9"/>
    <x v="1"/>
    <x v="0"/>
    <x v="5"/>
    <n v="6035"/>
  </r>
  <r>
    <x v="9"/>
    <x v="1"/>
    <x v="1"/>
    <x v="5"/>
    <n v="7394"/>
  </r>
  <r>
    <x v="9"/>
    <x v="1"/>
    <x v="0"/>
    <x v="6"/>
    <n v="5870"/>
  </r>
  <r>
    <x v="9"/>
    <x v="1"/>
    <x v="1"/>
    <x v="6"/>
    <n v="7608"/>
  </r>
  <r>
    <x v="9"/>
    <x v="1"/>
    <x v="0"/>
    <x v="7"/>
    <n v="5850"/>
  </r>
  <r>
    <x v="9"/>
    <x v="1"/>
    <x v="1"/>
    <x v="7"/>
    <n v="7355"/>
  </r>
  <r>
    <x v="9"/>
    <x v="1"/>
    <x v="0"/>
    <x v="8"/>
    <n v="5712"/>
  </r>
  <r>
    <x v="9"/>
    <x v="1"/>
    <x v="1"/>
    <x v="8"/>
    <n v="7112"/>
  </r>
  <r>
    <x v="9"/>
    <x v="1"/>
    <x v="0"/>
    <x v="9"/>
    <n v="5698"/>
  </r>
  <r>
    <x v="9"/>
    <x v="1"/>
    <x v="1"/>
    <x v="9"/>
    <n v="7359"/>
  </r>
  <r>
    <x v="10"/>
    <x v="0"/>
    <x v="0"/>
    <x v="0"/>
    <n v="6004"/>
  </r>
  <r>
    <x v="10"/>
    <x v="0"/>
    <x v="1"/>
    <x v="0"/>
    <n v="7371"/>
  </r>
  <r>
    <x v="10"/>
    <x v="0"/>
    <x v="0"/>
    <x v="1"/>
    <n v="5643"/>
  </r>
  <r>
    <x v="10"/>
    <x v="0"/>
    <x v="1"/>
    <x v="1"/>
    <n v="6970"/>
  </r>
  <r>
    <x v="10"/>
    <x v="0"/>
    <x v="0"/>
    <x v="2"/>
    <n v="5483"/>
  </r>
  <r>
    <x v="10"/>
    <x v="0"/>
    <x v="1"/>
    <x v="2"/>
    <n v="6721"/>
  </r>
  <r>
    <x v="10"/>
    <x v="0"/>
    <x v="0"/>
    <x v="3"/>
    <n v="5360"/>
  </r>
  <r>
    <x v="10"/>
    <x v="0"/>
    <x v="1"/>
    <x v="3"/>
    <n v="6375"/>
  </r>
  <r>
    <x v="10"/>
    <x v="0"/>
    <x v="0"/>
    <x v="4"/>
    <n v="4867"/>
  </r>
  <r>
    <x v="10"/>
    <x v="0"/>
    <x v="1"/>
    <x v="4"/>
    <n v="5907"/>
  </r>
  <r>
    <x v="10"/>
    <x v="0"/>
    <x v="0"/>
    <x v="5"/>
    <n v="4441"/>
  </r>
  <r>
    <x v="10"/>
    <x v="0"/>
    <x v="1"/>
    <x v="5"/>
    <n v="5390"/>
  </r>
  <r>
    <x v="10"/>
    <x v="0"/>
    <x v="0"/>
    <x v="6"/>
    <n v="4112"/>
  </r>
  <r>
    <x v="10"/>
    <x v="0"/>
    <x v="1"/>
    <x v="6"/>
    <n v="5032"/>
  </r>
  <r>
    <x v="10"/>
    <x v="0"/>
    <x v="0"/>
    <x v="7"/>
    <n v="4108"/>
  </r>
  <r>
    <x v="10"/>
    <x v="0"/>
    <x v="1"/>
    <x v="7"/>
    <n v="4824"/>
  </r>
  <r>
    <x v="10"/>
    <x v="0"/>
    <x v="0"/>
    <x v="8"/>
    <n v="3797"/>
  </r>
  <r>
    <x v="10"/>
    <x v="0"/>
    <x v="1"/>
    <x v="8"/>
    <n v="4624"/>
  </r>
  <r>
    <x v="10"/>
    <x v="0"/>
    <x v="0"/>
    <x v="9"/>
    <n v="3841"/>
  </r>
  <r>
    <x v="10"/>
    <x v="0"/>
    <x v="1"/>
    <x v="9"/>
    <n v="4396"/>
  </r>
  <r>
    <x v="10"/>
    <x v="1"/>
    <x v="0"/>
    <x v="0"/>
    <n v="4785"/>
  </r>
  <r>
    <x v="10"/>
    <x v="1"/>
    <x v="1"/>
    <x v="0"/>
    <n v="6024"/>
  </r>
  <r>
    <x v="10"/>
    <x v="1"/>
    <x v="0"/>
    <x v="1"/>
    <n v="4271"/>
  </r>
  <r>
    <x v="10"/>
    <x v="1"/>
    <x v="1"/>
    <x v="1"/>
    <n v="5412"/>
  </r>
  <r>
    <x v="10"/>
    <x v="1"/>
    <x v="0"/>
    <x v="2"/>
    <n v="4429"/>
  </r>
  <r>
    <x v="10"/>
    <x v="1"/>
    <x v="1"/>
    <x v="2"/>
    <n v="5545"/>
  </r>
  <r>
    <x v="10"/>
    <x v="1"/>
    <x v="0"/>
    <x v="3"/>
    <n v="4294"/>
  </r>
  <r>
    <x v="10"/>
    <x v="1"/>
    <x v="1"/>
    <x v="3"/>
    <n v="5309"/>
  </r>
  <r>
    <x v="10"/>
    <x v="1"/>
    <x v="0"/>
    <x v="4"/>
    <n v="3380"/>
  </r>
  <r>
    <x v="10"/>
    <x v="1"/>
    <x v="1"/>
    <x v="4"/>
    <n v="4474"/>
  </r>
  <r>
    <x v="10"/>
    <x v="1"/>
    <x v="0"/>
    <x v="5"/>
    <n v="3253"/>
  </r>
  <r>
    <x v="10"/>
    <x v="1"/>
    <x v="1"/>
    <x v="5"/>
    <n v="4164"/>
  </r>
  <r>
    <x v="10"/>
    <x v="1"/>
    <x v="0"/>
    <x v="6"/>
    <n v="3277"/>
  </r>
  <r>
    <x v="10"/>
    <x v="1"/>
    <x v="1"/>
    <x v="6"/>
    <n v="4120"/>
  </r>
  <r>
    <x v="10"/>
    <x v="1"/>
    <x v="0"/>
    <x v="7"/>
    <n v="3292"/>
  </r>
  <r>
    <x v="10"/>
    <x v="1"/>
    <x v="1"/>
    <x v="7"/>
    <n v="3891"/>
  </r>
  <r>
    <x v="10"/>
    <x v="1"/>
    <x v="0"/>
    <x v="8"/>
    <n v="3028"/>
  </r>
  <r>
    <x v="10"/>
    <x v="1"/>
    <x v="1"/>
    <x v="8"/>
    <n v="3809"/>
  </r>
  <r>
    <x v="10"/>
    <x v="1"/>
    <x v="0"/>
    <x v="9"/>
    <n v="3151"/>
  </r>
  <r>
    <x v="10"/>
    <x v="1"/>
    <x v="1"/>
    <x v="9"/>
    <n v="3750"/>
  </r>
  <r>
    <x v="11"/>
    <x v="0"/>
    <x v="0"/>
    <x v="0"/>
    <n v="9165"/>
  </r>
  <r>
    <x v="11"/>
    <x v="0"/>
    <x v="1"/>
    <x v="0"/>
    <n v="11798"/>
  </r>
  <r>
    <x v="11"/>
    <x v="0"/>
    <x v="0"/>
    <x v="1"/>
    <n v="8546"/>
  </r>
  <r>
    <x v="11"/>
    <x v="0"/>
    <x v="1"/>
    <x v="1"/>
    <n v="10811"/>
  </r>
  <r>
    <x v="11"/>
    <x v="0"/>
    <x v="0"/>
    <x v="2"/>
    <n v="8110"/>
  </r>
  <r>
    <x v="11"/>
    <x v="0"/>
    <x v="1"/>
    <x v="2"/>
    <n v="10329"/>
  </r>
  <r>
    <x v="11"/>
    <x v="0"/>
    <x v="0"/>
    <x v="3"/>
    <n v="7735"/>
  </r>
  <r>
    <x v="11"/>
    <x v="0"/>
    <x v="1"/>
    <x v="3"/>
    <n v="9820"/>
  </r>
  <r>
    <x v="11"/>
    <x v="0"/>
    <x v="0"/>
    <x v="4"/>
    <n v="7264"/>
  </r>
  <r>
    <x v="11"/>
    <x v="0"/>
    <x v="1"/>
    <x v="4"/>
    <n v="9173"/>
  </r>
  <r>
    <x v="11"/>
    <x v="0"/>
    <x v="0"/>
    <x v="5"/>
    <n v="7054"/>
  </r>
  <r>
    <x v="11"/>
    <x v="0"/>
    <x v="1"/>
    <x v="5"/>
    <n v="8910"/>
  </r>
  <r>
    <x v="11"/>
    <x v="0"/>
    <x v="0"/>
    <x v="6"/>
    <n v="6338"/>
  </r>
  <r>
    <x v="11"/>
    <x v="0"/>
    <x v="1"/>
    <x v="6"/>
    <n v="8117"/>
  </r>
  <r>
    <x v="11"/>
    <x v="0"/>
    <x v="0"/>
    <x v="7"/>
    <n v="6626"/>
  </r>
  <r>
    <x v="11"/>
    <x v="0"/>
    <x v="1"/>
    <x v="7"/>
    <n v="8244"/>
  </r>
  <r>
    <x v="11"/>
    <x v="0"/>
    <x v="0"/>
    <x v="8"/>
    <n v="6665"/>
  </r>
  <r>
    <x v="11"/>
    <x v="0"/>
    <x v="1"/>
    <x v="8"/>
    <n v="7933"/>
  </r>
  <r>
    <x v="11"/>
    <x v="0"/>
    <x v="0"/>
    <x v="9"/>
    <n v="6564"/>
  </r>
  <r>
    <x v="11"/>
    <x v="0"/>
    <x v="1"/>
    <x v="9"/>
    <n v="8029"/>
  </r>
  <r>
    <x v="11"/>
    <x v="1"/>
    <x v="0"/>
    <x v="0"/>
    <n v="7488"/>
  </r>
  <r>
    <x v="11"/>
    <x v="1"/>
    <x v="1"/>
    <x v="0"/>
    <n v="9629"/>
  </r>
  <r>
    <x v="11"/>
    <x v="1"/>
    <x v="0"/>
    <x v="1"/>
    <n v="6503"/>
  </r>
  <r>
    <x v="11"/>
    <x v="1"/>
    <x v="1"/>
    <x v="1"/>
    <n v="7938"/>
  </r>
  <r>
    <x v="11"/>
    <x v="1"/>
    <x v="0"/>
    <x v="2"/>
    <n v="6546"/>
  </r>
  <r>
    <x v="11"/>
    <x v="1"/>
    <x v="1"/>
    <x v="2"/>
    <n v="8260"/>
  </r>
  <r>
    <x v="11"/>
    <x v="1"/>
    <x v="0"/>
    <x v="3"/>
    <n v="6247"/>
  </r>
  <r>
    <x v="11"/>
    <x v="1"/>
    <x v="1"/>
    <x v="3"/>
    <n v="7938"/>
  </r>
  <r>
    <x v="11"/>
    <x v="1"/>
    <x v="0"/>
    <x v="4"/>
    <n v="5200"/>
  </r>
  <r>
    <x v="11"/>
    <x v="1"/>
    <x v="1"/>
    <x v="4"/>
    <n v="6476"/>
  </r>
  <r>
    <x v="11"/>
    <x v="1"/>
    <x v="0"/>
    <x v="5"/>
    <n v="5259"/>
  </r>
  <r>
    <x v="11"/>
    <x v="1"/>
    <x v="1"/>
    <x v="5"/>
    <n v="6428"/>
  </r>
  <r>
    <x v="11"/>
    <x v="1"/>
    <x v="0"/>
    <x v="6"/>
    <n v="5071"/>
  </r>
  <r>
    <x v="11"/>
    <x v="1"/>
    <x v="1"/>
    <x v="6"/>
    <n v="6414"/>
  </r>
  <r>
    <x v="11"/>
    <x v="1"/>
    <x v="0"/>
    <x v="7"/>
    <n v="5198"/>
  </r>
  <r>
    <x v="11"/>
    <x v="1"/>
    <x v="1"/>
    <x v="7"/>
    <n v="6418"/>
  </r>
  <r>
    <x v="11"/>
    <x v="1"/>
    <x v="0"/>
    <x v="8"/>
    <n v="5171"/>
  </r>
  <r>
    <x v="11"/>
    <x v="1"/>
    <x v="1"/>
    <x v="8"/>
    <n v="6133"/>
  </r>
  <r>
    <x v="11"/>
    <x v="1"/>
    <x v="0"/>
    <x v="9"/>
    <n v="5148"/>
  </r>
  <r>
    <x v="11"/>
    <x v="1"/>
    <x v="1"/>
    <x v="9"/>
    <n v="6323"/>
  </r>
  <r>
    <x v="12"/>
    <x v="0"/>
    <x v="0"/>
    <x v="0"/>
    <n v="19020"/>
  </r>
  <r>
    <x v="12"/>
    <x v="0"/>
    <x v="1"/>
    <x v="0"/>
    <n v="22991"/>
  </r>
  <r>
    <x v="12"/>
    <x v="0"/>
    <x v="0"/>
    <x v="1"/>
    <n v="17624"/>
  </r>
  <r>
    <x v="12"/>
    <x v="0"/>
    <x v="1"/>
    <x v="1"/>
    <n v="21466"/>
  </r>
  <r>
    <x v="12"/>
    <x v="0"/>
    <x v="0"/>
    <x v="2"/>
    <n v="16497"/>
  </r>
  <r>
    <x v="12"/>
    <x v="0"/>
    <x v="1"/>
    <x v="2"/>
    <n v="19682"/>
  </r>
  <r>
    <x v="12"/>
    <x v="0"/>
    <x v="0"/>
    <x v="3"/>
    <n v="15809"/>
  </r>
  <r>
    <x v="12"/>
    <x v="0"/>
    <x v="1"/>
    <x v="3"/>
    <n v="19232"/>
  </r>
  <r>
    <x v="12"/>
    <x v="0"/>
    <x v="0"/>
    <x v="4"/>
    <n v="14522"/>
  </r>
  <r>
    <x v="12"/>
    <x v="0"/>
    <x v="1"/>
    <x v="4"/>
    <n v="17211"/>
  </r>
  <r>
    <x v="12"/>
    <x v="0"/>
    <x v="0"/>
    <x v="5"/>
    <n v="13707"/>
  </r>
  <r>
    <x v="12"/>
    <x v="0"/>
    <x v="1"/>
    <x v="5"/>
    <n v="16100"/>
  </r>
  <r>
    <x v="12"/>
    <x v="0"/>
    <x v="0"/>
    <x v="6"/>
    <n v="13039"/>
  </r>
  <r>
    <x v="12"/>
    <x v="0"/>
    <x v="1"/>
    <x v="6"/>
    <n v="15322"/>
  </r>
  <r>
    <x v="12"/>
    <x v="0"/>
    <x v="0"/>
    <x v="7"/>
    <n v="13288"/>
  </r>
  <r>
    <x v="12"/>
    <x v="0"/>
    <x v="1"/>
    <x v="7"/>
    <n v="15054"/>
  </r>
  <r>
    <x v="12"/>
    <x v="0"/>
    <x v="0"/>
    <x v="8"/>
    <n v="12633"/>
  </r>
  <r>
    <x v="12"/>
    <x v="0"/>
    <x v="1"/>
    <x v="8"/>
    <n v="14565"/>
  </r>
  <r>
    <x v="12"/>
    <x v="0"/>
    <x v="0"/>
    <x v="9"/>
    <n v="12378"/>
  </r>
  <r>
    <x v="12"/>
    <x v="0"/>
    <x v="1"/>
    <x v="9"/>
    <n v="14293"/>
  </r>
  <r>
    <x v="12"/>
    <x v="1"/>
    <x v="0"/>
    <x v="0"/>
    <n v="15412"/>
  </r>
  <r>
    <x v="12"/>
    <x v="1"/>
    <x v="1"/>
    <x v="0"/>
    <n v="19030"/>
  </r>
  <r>
    <x v="12"/>
    <x v="1"/>
    <x v="0"/>
    <x v="1"/>
    <n v="13276"/>
  </r>
  <r>
    <x v="12"/>
    <x v="1"/>
    <x v="1"/>
    <x v="1"/>
    <n v="16329"/>
  </r>
  <r>
    <x v="12"/>
    <x v="1"/>
    <x v="0"/>
    <x v="2"/>
    <n v="13214"/>
  </r>
  <r>
    <x v="12"/>
    <x v="1"/>
    <x v="1"/>
    <x v="2"/>
    <n v="16004"/>
  </r>
  <r>
    <x v="12"/>
    <x v="1"/>
    <x v="0"/>
    <x v="3"/>
    <n v="12800"/>
  </r>
  <r>
    <x v="12"/>
    <x v="1"/>
    <x v="1"/>
    <x v="3"/>
    <n v="15785"/>
  </r>
  <r>
    <x v="12"/>
    <x v="1"/>
    <x v="0"/>
    <x v="4"/>
    <n v="10163"/>
  </r>
  <r>
    <x v="12"/>
    <x v="1"/>
    <x v="1"/>
    <x v="4"/>
    <n v="12367"/>
  </r>
  <r>
    <x v="12"/>
    <x v="1"/>
    <x v="0"/>
    <x v="5"/>
    <n v="10354"/>
  </r>
  <r>
    <x v="12"/>
    <x v="1"/>
    <x v="1"/>
    <x v="5"/>
    <n v="12208"/>
  </r>
  <r>
    <x v="12"/>
    <x v="1"/>
    <x v="0"/>
    <x v="6"/>
    <n v="10086"/>
  </r>
  <r>
    <x v="12"/>
    <x v="1"/>
    <x v="1"/>
    <x v="6"/>
    <n v="11963"/>
  </r>
  <r>
    <x v="12"/>
    <x v="1"/>
    <x v="0"/>
    <x v="7"/>
    <n v="10242"/>
  </r>
  <r>
    <x v="12"/>
    <x v="1"/>
    <x v="1"/>
    <x v="7"/>
    <n v="11670"/>
  </r>
  <r>
    <x v="12"/>
    <x v="1"/>
    <x v="0"/>
    <x v="8"/>
    <n v="9851"/>
  </r>
  <r>
    <x v="12"/>
    <x v="1"/>
    <x v="1"/>
    <x v="8"/>
    <n v="11680"/>
  </r>
  <r>
    <x v="12"/>
    <x v="1"/>
    <x v="0"/>
    <x v="9"/>
    <n v="9796"/>
  </r>
  <r>
    <x v="12"/>
    <x v="1"/>
    <x v="1"/>
    <x v="9"/>
    <n v="11484"/>
  </r>
  <r>
    <x v="13"/>
    <x v="0"/>
    <x v="0"/>
    <x v="0"/>
    <n v="5943"/>
  </r>
  <r>
    <x v="13"/>
    <x v="0"/>
    <x v="1"/>
    <x v="0"/>
    <n v="7533"/>
  </r>
  <r>
    <x v="13"/>
    <x v="0"/>
    <x v="0"/>
    <x v="1"/>
    <n v="5590"/>
  </r>
  <r>
    <x v="13"/>
    <x v="0"/>
    <x v="1"/>
    <x v="1"/>
    <n v="7252"/>
  </r>
  <r>
    <x v="13"/>
    <x v="0"/>
    <x v="0"/>
    <x v="2"/>
    <n v="5442"/>
  </r>
  <r>
    <x v="13"/>
    <x v="0"/>
    <x v="1"/>
    <x v="2"/>
    <n v="7093"/>
  </r>
  <r>
    <x v="13"/>
    <x v="0"/>
    <x v="0"/>
    <x v="3"/>
    <n v="5179"/>
  </r>
  <r>
    <x v="13"/>
    <x v="0"/>
    <x v="1"/>
    <x v="3"/>
    <n v="6382"/>
  </r>
  <r>
    <x v="13"/>
    <x v="0"/>
    <x v="0"/>
    <x v="4"/>
    <n v="4776"/>
  </r>
  <r>
    <x v="13"/>
    <x v="0"/>
    <x v="1"/>
    <x v="4"/>
    <n v="6022"/>
  </r>
  <r>
    <x v="13"/>
    <x v="0"/>
    <x v="0"/>
    <x v="5"/>
    <n v="4471"/>
  </r>
  <r>
    <x v="13"/>
    <x v="0"/>
    <x v="1"/>
    <x v="5"/>
    <n v="5710"/>
  </r>
  <r>
    <x v="13"/>
    <x v="0"/>
    <x v="0"/>
    <x v="6"/>
    <n v="4229"/>
  </r>
  <r>
    <x v="13"/>
    <x v="0"/>
    <x v="1"/>
    <x v="6"/>
    <n v="5305"/>
  </r>
  <r>
    <x v="13"/>
    <x v="0"/>
    <x v="0"/>
    <x v="7"/>
    <n v="3969"/>
  </r>
  <r>
    <x v="13"/>
    <x v="0"/>
    <x v="1"/>
    <x v="7"/>
    <n v="5238"/>
  </r>
  <r>
    <x v="13"/>
    <x v="0"/>
    <x v="0"/>
    <x v="8"/>
    <n v="4066"/>
  </r>
  <r>
    <x v="13"/>
    <x v="0"/>
    <x v="1"/>
    <x v="8"/>
    <n v="4777"/>
  </r>
  <r>
    <x v="13"/>
    <x v="0"/>
    <x v="0"/>
    <x v="9"/>
    <n v="3992"/>
  </r>
  <r>
    <x v="13"/>
    <x v="0"/>
    <x v="1"/>
    <x v="9"/>
    <n v="4700"/>
  </r>
  <r>
    <x v="13"/>
    <x v="1"/>
    <x v="0"/>
    <x v="0"/>
    <n v="4604"/>
  </r>
  <r>
    <x v="13"/>
    <x v="1"/>
    <x v="1"/>
    <x v="0"/>
    <n v="6189"/>
  </r>
  <r>
    <x v="13"/>
    <x v="1"/>
    <x v="0"/>
    <x v="1"/>
    <n v="4156"/>
  </r>
  <r>
    <x v="13"/>
    <x v="1"/>
    <x v="1"/>
    <x v="1"/>
    <n v="5641"/>
  </r>
  <r>
    <x v="13"/>
    <x v="1"/>
    <x v="0"/>
    <x v="2"/>
    <n v="4152"/>
  </r>
  <r>
    <x v="13"/>
    <x v="1"/>
    <x v="1"/>
    <x v="2"/>
    <n v="5612"/>
  </r>
  <r>
    <x v="13"/>
    <x v="1"/>
    <x v="0"/>
    <x v="3"/>
    <n v="4030"/>
  </r>
  <r>
    <x v="13"/>
    <x v="1"/>
    <x v="1"/>
    <x v="3"/>
    <n v="5150"/>
  </r>
  <r>
    <x v="13"/>
    <x v="1"/>
    <x v="0"/>
    <x v="4"/>
    <n v="3268"/>
  </r>
  <r>
    <x v="13"/>
    <x v="1"/>
    <x v="1"/>
    <x v="4"/>
    <n v="4407"/>
  </r>
  <r>
    <x v="13"/>
    <x v="1"/>
    <x v="0"/>
    <x v="5"/>
    <n v="3302"/>
  </r>
  <r>
    <x v="13"/>
    <x v="1"/>
    <x v="1"/>
    <x v="5"/>
    <n v="4351"/>
  </r>
  <r>
    <x v="13"/>
    <x v="1"/>
    <x v="0"/>
    <x v="6"/>
    <n v="3322"/>
  </r>
  <r>
    <x v="13"/>
    <x v="1"/>
    <x v="1"/>
    <x v="6"/>
    <n v="4315"/>
  </r>
  <r>
    <x v="13"/>
    <x v="1"/>
    <x v="0"/>
    <x v="7"/>
    <n v="3035"/>
  </r>
  <r>
    <x v="13"/>
    <x v="1"/>
    <x v="1"/>
    <x v="7"/>
    <n v="4172"/>
  </r>
  <r>
    <x v="13"/>
    <x v="1"/>
    <x v="0"/>
    <x v="8"/>
    <n v="3208"/>
  </r>
  <r>
    <x v="13"/>
    <x v="1"/>
    <x v="1"/>
    <x v="8"/>
    <n v="3869"/>
  </r>
  <r>
    <x v="13"/>
    <x v="1"/>
    <x v="0"/>
    <x v="9"/>
    <n v="3095"/>
  </r>
  <r>
    <x v="13"/>
    <x v="1"/>
    <x v="1"/>
    <x v="9"/>
    <n v="3849"/>
  </r>
  <r>
    <x v="14"/>
    <x v="0"/>
    <x v="0"/>
    <x v="0"/>
    <n v="5889"/>
  </r>
  <r>
    <x v="14"/>
    <x v="0"/>
    <x v="1"/>
    <x v="0"/>
    <n v="7890"/>
  </r>
  <r>
    <x v="14"/>
    <x v="0"/>
    <x v="0"/>
    <x v="1"/>
    <n v="5701"/>
  </r>
  <r>
    <x v="14"/>
    <x v="0"/>
    <x v="1"/>
    <x v="1"/>
    <n v="7398"/>
  </r>
  <r>
    <x v="14"/>
    <x v="0"/>
    <x v="0"/>
    <x v="2"/>
    <n v="5315"/>
  </r>
  <r>
    <x v="14"/>
    <x v="0"/>
    <x v="1"/>
    <x v="2"/>
    <n v="7134"/>
  </r>
  <r>
    <x v="14"/>
    <x v="0"/>
    <x v="0"/>
    <x v="3"/>
    <n v="4979"/>
  </r>
  <r>
    <x v="14"/>
    <x v="0"/>
    <x v="1"/>
    <x v="3"/>
    <n v="6537"/>
  </r>
  <r>
    <x v="14"/>
    <x v="0"/>
    <x v="0"/>
    <x v="4"/>
    <n v="4729"/>
  </r>
  <r>
    <x v="14"/>
    <x v="0"/>
    <x v="1"/>
    <x v="4"/>
    <n v="6257"/>
  </r>
  <r>
    <x v="14"/>
    <x v="0"/>
    <x v="0"/>
    <x v="5"/>
    <n v="4382"/>
  </r>
  <r>
    <x v="14"/>
    <x v="0"/>
    <x v="1"/>
    <x v="5"/>
    <n v="5751"/>
  </r>
  <r>
    <x v="14"/>
    <x v="0"/>
    <x v="0"/>
    <x v="6"/>
    <n v="4048"/>
  </r>
  <r>
    <x v="14"/>
    <x v="0"/>
    <x v="1"/>
    <x v="6"/>
    <n v="5318"/>
  </r>
  <r>
    <x v="14"/>
    <x v="0"/>
    <x v="0"/>
    <x v="7"/>
    <n v="4126"/>
  </r>
  <r>
    <x v="14"/>
    <x v="0"/>
    <x v="1"/>
    <x v="7"/>
    <n v="5146"/>
  </r>
  <r>
    <x v="14"/>
    <x v="0"/>
    <x v="0"/>
    <x v="8"/>
    <n v="3919"/>
  </r>
  <r>
    <x v="14"/>
    <x v="0"/>
    <x v="1"/>
    <x v="8"/>
    <n v="4907"/>
  </r>
  <r>
    <x v="14"/>
    <x v="0"/>
    <x v="0"/>
    <x v="9"/>
    <n v="3808"/>
  </r>
  <r>
    <x v="14"/>
    <x v="0"/>
    <x v="1"/>
    <x v="9"/>
    <n v="4666"/>
  </r>
  <r>
    <x v="14"/>
    <x v="1"/>
    <x v="0"/>
    <x v="0"/>
    <n v="4745"/>
  </r>
  <r>
    <x v="14"/>
    <x v="1"/>
    <x v="1"/>
    <x v="0"/>
    <n v="6340"/>
  </r>
  <r>
    <x v="14"/>
    <x v="1"/>
    <x v="0"/>
    <x v="1"/>
    <n v="4174"/>
  </r>
  <r>
    <x v="14"/>
    <x v="1"/>
    <x v="1"/>
    <x v="1"/>
    <n v="5428"/>
  </r>
  <r>
    <x v="14"/>
    <x v="1"/>
    <x v="0"/>
    <x v="2"/>
    <n v="4125"/>
  </r>
  <r>
    <x v="14"/>
    <x v="1"/>
    <x v="1"/>
    <x v="2"/>
    <n v="5615"/>
  </r>
  <r>
    <x v="14"/>
    <x v="1"/>
    <x v="0"/>
    <x v="3"/>
    <n v="3926"/>
  </r>
  <r>
    <x v="14"/>
    <x v="1"/>
    <x v="1"/>
    <x v="3"/>
    <n v="5290"/>
  </r>
  <r>
    <x v="14"/>
    <x v="1"/>
    <x v="0"/>
    <x v="4"/>
    <n v="3174"/>
  </r>
  <r>
    <x v="14"/>
    <x v="1"/>
    <x v="1"/>
    <x v="4"/>
    <n v="4266"/>
  </r>
  <r>
    <x v="14"/>
    <x v="1"/>
    <x v="0"/>
    <x v="5"/>
    <n v="3164"/>
  </r>
  <r>
    <x v="14"/>
    <x v="1"/>
    <x v="1"/>
    <x v="5"/>
    <n v="4022"/>
  </r>
  <r>
    <x v="14"/>
    <x v="1"/>
    <x v="0"/>
    <x v="6"/>
    <n v="3085"/>
  </r>
  <r>
    <x v="14"/>
    <x v="1"/>
    <x v="1"/>
    <x v="6"/>
    <n v="4024"/>
  </r>
  <r>
    <x v="14"/>
    <x v="1"/>
    <x v="0"/>
    <x v="7"/>
    <n v="3126"/>
  </r>
  <r>
    <x v="14"/>
    <x v="1"/>
    <x v="1"/>
    <x v="7"/>
    <n v="3742"/>
  </r>
  <r>
    <x v="14"/>
    <x v="1"/>
    <x v="0"/>
    <x v="8"/>
    <n v="2968"/>
  </r>
  <r>
    <x v="14"/>
    <x v="1"/>
    <x v="1"/>
    <x v="8"/>
    <n v="3867"/>
  </r>
  <r>
    <x v="14"/>
    <x v="1"/>
    <x v="0"/>
    <x v="9"/>
    <n v="2913"/>
  </r>
  <r>
    <x v="14"/>
    <x v="1"/>
    <x v="1"/>
    <x v="9"/>
    <n v="3639"/>
  </r>
  <r>
    <x v="15"/>
    <x v="0"/>
    <x v="0"/>
    <x v="0"/>
    <n v="14251"/>
  </r>
  <r>
    <x v="15"/>
    <x v="0"/>
    <x v="1"/>
    <x v="0"/>
    <n v="18497"/>
  </r>
  <r>
    <x v="15"/>
    <x v="0"/>
    <x v="0"/>
    <x v="1"/>
    <n v="13173"/>
  </r>
  <r>
    <x v="15"/>
    <x v="0"/>
    <x v="1"/>
    <x v="1"/>
    <n v="17444"/>
  </r>
  <r>
    <x v="15"/>
    <x v="0"/>
    <x v="0"/>
    <x v="2"/>
    <n v="12877"/>
  </r>
  <r>
    <x v="15"/>
    <x v="0"/>
    <x v="1"/>
    <x v="2"/>
    <n v="16844"/>
  </r>
  <r>
    <x v="15"/>
    <x v="0"/>
    <x v="0"/>
    <x v="3"/>
    <n v="11963"/>
  </r>
  <r>
    <x v="15"/>
    <x v="0"/>
    <x v="1"/>
    <x v="3"/>
    <n v="15769"/>
  </r>
  <r>
    <x v="15"/>
    <x v="0"/>
    <x v="0"/>
    <x v="4"/>
    <n v="11132"/>
  </r>
  <r>
    <x v="15"/>
    <x v="0"/>
    <x v="1"/>
    <x v="4"/>
    <n v="14789"/>
  </r>
  <r>
    <x v="15"/>
    <x v="0"/>
    <x v="0"/>
    <x v="5"/>
    <n v="10760"/>
  </r>
  <r>
    <x v="15"/>
    <x v="0"/>
    <x v="1"/>
    <x v="5"/>
    <n v="13823"/>
  </r>
  <r>
    <x v="15"/>
    <x v="0"/>
    <x v="0"/>
    <x v="6"/>
    <n v="10123"/>
  </r>
  <r>
    <x v="15"/>
    <x v="0"/>
    <x v="1"/>
    <x v="6"/>
    <n v="13093"/>
  </r>
  <r>
    <x v="15"/>
    <x v="0"/>
    <x v="0"/>
    <x v="7"/>
    <n v="10113"/>
  </r>
  <r>
    <x v="15"/>
    <x v="0"/>
    <x v="1"/>
    <x v="7"/>
    <n v="13015"/>
  </r>
  <r>
    <x v="15"/>
    <x v="0"/>
    <x v="0"/>
    <x v="8"/>
    <n v="9824"/>
  </r>
  <r>
    <x v="15"/>
    <x v="0"/>
    <x v="1"/>
    <x v="8"/>
    <n v="12386"/>
  </r>
  <r>
    <x v="15"/>
    <x v="0"/>
    <x v="0"/>
    <x v="9"/>
    <n v="9819"/>
  </r>
  <r>
    <x v="15"/>
    <x v="0"/>
    <x v="1"/>
    <x v="9"/>
    <n v="12564"/>
  </r>
  <r>
    <x v="15"/>
    <x v="1"/>
    <x v="0"/>
    <x v="0"/>
    <n v="11337"/>
  </r>
  <r>
    <x v="15"/>
    <x v="1"/>
    <x v="1"/>
    <x v="0"/>
    <n v="15243"/>
  </r>
  <r>
    <x v="15"/>
    <x v="1"/>
    <x v="0"/>
    <x v="1"/>
    <n v="9838"/>
  </r>
  <r>
    <x v="15"/>
    <x v="1"/>
    <x v="1"/>
    <x v="1"/>
    <n v="13245"/>
  </r>
  <r>
    <x v="15"/>
    <x v="1"/>
    <x v="0"/>
    <x v="2"/>
    <n v="10317"/>
  </r>
  <r>
    <x v="15"/>
    <x v="1"/>
    <x v="1"/>
    <x v="2"/>
    <n v="13534"/>
  </r>
  <r>
    <x v="15"/>
    <x v="1"/>
    <x v="0"/>
    <x v="3"/>
    <n v="9524"/>
  </r>
  <r>
    <x v="15"/>
    <x v="1"/>
    <x v="1"/>
    <x v="3"/>
    <n v="12803"/>
  </r>
  <r>
    <x v="15"/>
    <x v="1"/>
    <x v="0"/>
    <x v="4"/>
    <n v="7765"/>
  </r>
  <r>
    <x v="15"/>
    <x v="1"/>
    <x v="1"/>
    <x v="4"/>
    <n v="10340"/>
  </r>
  <r>
    <x v="15"/>
    <x v="1"/>
    <x v="0"/>
    <x v="5"/>
    <n v="7821"/>
  </r>
  <r>
    <x v="15"/>
    <x v="1"/>
    <x v="1"/>
    <x v="5"/>
    <n v="10006"/>
  </r>
  <r>
    <x v="15"/>
    <x v="1"/>
    <x v="0"/>
    <x v="6"/>
    <n v="7964"/>
  </r>
  <r>
    <x v="15"/>
    <x v="1"/>
    <x v="1"/>
    <x v="6"/>
    <n v="10246"/>
  </r>
  <r>
    <x v="15"/>
    <x v="1"/>
    <x v="0"/>
    <x v="7"/>
    <n v="7929"/>
  </r>
  <r>
    <x v="15"/>
    <x v="1"/>
    <x v="1"/>
    <x v="7"/>
    <n v="10110"/>
  </r>
  <r>
    <x v="15"/>
    <x v="1"/>
    <x v="0"/>
    <x v="8"/>
    <n v="7648"/>
  </r>
  <r>
    <x v="15"/>
    <x v="1"/>
    <x v="1"/>
    <x v="8"/>
    <n v="9973"/>
  </r>
  <r>
    <x v="15"/>
    <x v="1"/>
    <x v="0"/>
    <x v="9"/>
    <n v="7887"/>
  </r>
  <r>
    <x v="15"/>
    <x v="1"/>
    <x v="1"/>
    <x v="9"/>
    <n v="10121"/>
  </r>
  <r>
    <x v="16"/>
    <x v="0"/>
    <x v="0"/>
    <x v="0"/>
    <n v="6235"/>
  </r>
  <r>
    <x v="16"/>
    <x v="0"/>
    <x v="1"/>
    <x v="0"/>
    <n v="8349"/>
  </r>
  <r>
    <x v="16"/>
    <x v="0"/>
    <x v="0"/>
    <x v="1"/>
    <n v="5604"/>
  </r>
  <r>
    <x v="16"/>
    <x v="0"/>
    <x v="1"/>
    <x v="1"/>
    <n v="7642"/>
  </r>
  <r>
    <x v="16"/>
    <x v="0"/>
    <x v="0"/>
    <x v="2"/>
    <n v="5558"/>
  </r>
  <r>
    <x v="16"/>
    <x v="0"/>
    <x v="1"/>
    <x v="2"/>
    <n v="7143"/>
  </r>
  <r>
    <x v="16"/>
    <x v="0"/>
    <x v="0"/>
    <x v="3"/>
    <n v="5468"/>
  </r>
  <r>
    <x v="16"/>
    <x v="0"/>
    <x v="1"/>
    <x v="3"/>
    <n v="6939"/>
  </r>
  <r>
    <x v="16"/>
    <x v="0"/>
    <x v="0"/>
    <x v="4"/>
    <n v="5125"/>
  </r>
  <r>
    <x v="16"/>
    <x v="0"/>
    <x v="1"/>
    <x v="4"/>
    <n v="6594"/>
  </r>
  <r>
    <x v="16"/>
    <x v="0"/>
    <x v="0"/>
    <x v="5"/>
    <n v="4720"/>
  </r>
  <r>
    <x v="16"/>
    <x v="0"/>
    <x v="1"/>
    <x v="5"/>
    <n v="5924"/>
  </r>
  <r>
    <x v="16"/>
    <x v="0"/>
    <x v="0"/>
    <x v="6"/>
    <n v="4368"/>
  </r>
  <r>
    <x v="16"/>
    <x v="0"/>
    <x v="1"/>
    <x v="6"/>
    <n v="5488"/>
  </r>
  <r>
    <x v="16"/>
    <x v="0"/>
    <x v="0"/>
    <x v="7"/>
    <n v="4445"/>
  </r>
  <r>
    <x v="16"/>
    <x v="0"/>
    <x v="1"/>
    <x v="7"/>
    <n v="5301"/>
  </r>
  <r>
    <x v="16"/>
    <x v="0"/>
    <x v="0"/>
    <x v="8"/>
    <n v="4172"/>
  </r>
  <r>
    <x v="16"/>
    <x v="0"/>
    <x v="1"/>
    <x v="8"/>
    <n v="5215"/>
  </r>
  <r>
    <x v="16"/>
    <x v="0"/>
    <x v="0"/>
    <x v="9"/>
    <n v="4245"/>
  </r>
  <r>
    <x v="16"/>
    <x v="0"/>
    <x v="1"/>
    <x v="9"/>
    <n v="4996"/>
  </r>
  <r>
    <x v="16"/>
    <x v="1"/>
    <x v="0"/>
    <x v="0"/>
    <n v="5055"/>
  </r>
  <r>
    <x v="16"/>
    <x v="1"/>
    <x v="1"/>
    <x v="0"/>
    <n v="6624"/>
  </r>
  <r>
    <x v="16"/>
    <x v="1"/>
    <x v="0"/>
    <x v="1"/>
    <n v="4129"/>
  </r>
  <r>
    <x v="16"/>
    <x v="1"/>
    <x v="1"/>
    <x v="1"/>
    <n v="5573"/>
  </r>
  <r>
    <x v="16"/>
    <x v="1"/>
    <x v="0"/>
    <x v="2"/>
    <n v="4342"/>
  </r>
  <r>
    <x v="16"/>
    <x v="1"/>
    <x v="1"/>
    <x v="2"/>
    <n v="5573"/>
  </r>
  <r>
    <x v="16"/>
    <x v="1"/>
    <x v="0"/>
    <x v="3"/>
    <n v="4323"/>
  </r>
  <r>
    <x v="16"/>
    <x v="1"/>
    <x v="1"/>
    <x v="3"/>
    <n v="5507"/>
  </r>
  <r>
    <x v="16"/>
    <x v="1"/>
    <x v="0"/>
    <x v="4"/>
    <n v="3499"/>
  </r>
  <r>
    <x v="16"/>
    <x v="1"/>
    <x v="1"/>
    <x v="4"/>
    <n v="4327"/>
  </r>
  <r>
    <x v="16"/>
    <x v="1"/>
    <x v="0"/>
    <x v="5"/>
    <n v="3386"/>
  </r>
  <r>
    <x v="16"/>
    <x v="1"/>
    <x v="1"/>
    <x v="5"/>
    <n v="4081"/>
  </r>
  <r>
    <x v="16"/>
    <x v="1"/>
    <x v="0"/>
    <x v="6"/>
    <n v="3375"/>
  </r>
  <r>
    <x v="16"/>
    <x v="1"/>
    <x v="1"/>
    <x v="6"/>
    <n v="4144"/>
  </r>
  <r>
    <x v="16"/>
    <x v="1"/>
    <x v="0"/>
    <x v="7"/>
    <n v="3357"/>
  </r>
  <r>
    <x v="16"/>
    <x v="1"/>
    <x v="1"/>
    <x v="7"/>
    <n v="3875"/>
  </r>
  <r>
    <x v="16"/>
    <x v="1"/>
    <x v="0"/>
    <x v="8"/>
    <n v="3247"/>
  </r>
  <r>
    <x v="16"/>
    <x v="1"/>
    <x v="1"/>
    <x v="8"/>
    <n v="3964"/>
  </r>
  <r>
    <x v="16"/>
    <x v="1"/>
    <x v="0"/>
    <x v="9"/>
    <n v="3239"/>
  </r>
  <r>
    <x v="16"/>
    <x v="1"/>
    <x v="1"/>
    <x v="9"/>
    <n v="387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s v="mężczyźni"/>
    <x v="0"/>
    <n v="9951"/>
    <n v="8171"/>
    <n v="0.82112350517535926"/>
  </r>
  <r>
    <x v="0"/>
    <s v="kobiety"/>
    <x v="0"/>
    <n v="13448"/>
    <n v="11005"/>
    <n v="0.81833729922665077"/>
  </r>
  <r>
    <x v="0"/>
    <s v="mężczyźni"/>
    <x v="1"/>
    <n v="9386"/>
    <n v="7090"/>
    <n v="0.75538035371830381"/>
  </r>
  <r>
    <x v="0"/>
    <s v="kobiety"/>
    <x v="1"/>
    <n v="12146"/>
    <n v="9018"/>
    <n v="0.74246665568911574"/>
  </r>
  <r>
    <x v="0"/>
    <s v="mężczyźni"/>
    <x v="2"/>
    <n v="9187"/>
    <n v="7425"/>
    <n v="0.80820724937411559"/>
  </r>
  <r>
    <x v="0"/>
    <s v="kobiety"/>
    <x v="2"/>
    <n v="11752"/>
    <n v="9344"/>
    <n v="0.79509870660313142"/>
  </r>
  <r>
    <x v="0"/>
    <s v="mężczyźni"/>
    <x v="3"/>
    <n v="8764"/>
    <n v="7019"/>
    <n v="0.80089000456412596"/>
  </r>
  <r>
    <x v="0"/>
    <s v="kobiety"/>
    <x v="3"/>
    <n v="11370"/>
    <n v="9208"/>
    <n v="0.80985048372911173"/>
  </r>
  <r>
    <x v="0"/>
    <s v="mężczyźni"/>
    <x v="4"/>
    <n v="8459"/>
    <n v="5881"/>
    <n v="0.69523584348031686"/>
  </r>
  <r>
    <x v="0"/>
    <s v="kobiety"/>
    <x v="4"/>
    <n v="10474"/>
    <n v="7223"/>
    <n v="0.68961237349627647"/>
  </r>
  <r>
    <x v="0"/>
    <s v="mężczyźni"/>
    <x v="5"/>
    <n v="8184"/>
    <n v="6054"/>
    <n v="0.73973607038123168"/>
  </r>
  <r>
    <x v="0"/>
    <s v="kobiety"/>
    <x v="5"/>
    <n v="9579"/>
    <n v="6871"/>
    <n v="0.71729825660298574"/>
  </r>
  <r>
    <x v="0"/>
    <s v="mężczyźni"/>
    <x v="6"/>
    <n v="7481"/>
    <n v="5873"/>
    <n v="0.78505547386713004"/>
  </r>
  <r>
    <x v="0"/>
    <s v="kobiety"/>
    <x v="6"/>
    <n v="9208"/>
    <n v="7041"/>
    <n v="0.76466116420503905"/>
  </r>
  <r>
    <x v="0"/>
    <s v="mężczyźni"/>
    <x v="7"/>
    <n v="7554"/>
    <n v="5833"/>
    <n v="0.77217368281705057"/>
  </r>
  <r>
    <x v="0"/>
    <s v="kobiety"/>
    <x v="7"/>
    <n v="9077"/>
    <n v="6820"/>
    <n v="0.75134956483419635"/>
  </r>
  <r>
    <x v="0"/>
    <s v="mężczyźni"/>
    <x v="8"/>
    <n v="7054"/>
    <n v="5474"/>
    <n v="0.7760136092996881"/>
  </r>
  <r>
    <x v="0"/>
    <s v="kobiety"/>
    <x v="8"/>
    <n v="8444"/>
    <n v="6476"/>
    <n v="0.76693510184746561"/>
  </r>
  <r>
    <x v="0"/>
    <s v="mężczyźni"/>
    <x v="9"/>
    <n v="7181"/>
    <n v="5691"/>
    <n v="0.7925080072413313"/>
  </r>
  <r>
    <x v="0"/>
    <s v="kobiety"/>
    <x v="9"/>
    <n v="8392"/>
    <n v="6563"/>
    <n v="0.78205433746425168"/>
  </r>
  <r>
    <x v="1"/>
    <s v="mężczyźni"/>
    <x v="0"/>
    <n v="8001"/>
    <n v="6642"/>
    <n v="0.83014623172103486"/>
  </r>
  <r>
    <x v="1"/>
    <s v="kobiety"/>
    <x v="0"/>
    <n v="10636"/>
    <n v="8803"/>
    <n v="0.82766077472734112"/>
  </r>
  <r>
    <x v="1"/>
    <s v="mężczyźni"/>
    <x v="1"/>
    <n v="7554"/>
    <n v="5733"/>
    <n v="0.75893566322478156"/>
  </r>
  <r>
    <x v="1"/>
    <s v="kobiety"/>
    <x v="1"/>
    <n v="10334"/>
    <n v="7696"/>
    <n v="0.74472614670021287"/>
  </r>
  <r>
    <x v="1"/>
    <s v="mężczyźni"/>
    <x v="2"/>
    <n v="7218"/>
    <n v="5798"/>
    <n v="0.80326960376835688"/>
  </r>
  <r>
    <x v="1"/>
    <s v="kobiety"/>
    <x v="2"/>
    <n v="9541"/>
    <n v="7689"/>
    <n v="0.8058903678859658"/>
  </r>
  <r>
    <x v="1"/>
    <s v="mężczyźni"/>
    <x v="3"/>
    <n v="7208"/>
    <n v="5814"/>
    <n v="0.80660377358490565"/>
  </r>
  <r>
    <x v="1"/>
    <s v="kobiety"/>
    <x v="3"/>
    <n v="9346"/>
    <n v="7705"/>
    <n v="0.82441686282901772"/>
  </r>
  <r>
    <x v="1"/>
    <s v="mężczyźni"/>
    <x v="4"/>
    <n v="6700"/>
    <n v="4808"/>
    <n v="0.7176119402985075"/>
  </r>
  <r>
    <x v="1"/>
    <s v="kobiety"/>
    <x v="4"/>
    <n v="8779"/>
    <n v="6166"/>
    <n v="0.70235789953297645"/>
  </r>
  <r>
    <x v="1"/>
    <s v="mężczyźni"/>
    <x v="5"/>
    <n v="6593"/>
    <n v="4930"/>
    <n v="0.74776277870468677"/>
  </r>
  <r>
    <x v="1"/>
    <s v="kobiety"/>
    <x v="5"/>
    <n v="8295"/>
    <n v="5990"/>
    <n v="0.72212176009644369"/>
  </r>
  <r>
    <x v="1"/>
    <s v="mężczyźni"/>
    <x v="6"/>
    <n v="6002"/>
    <n v="4736"/>
    <n v="0.78907030989670113"/>
  </r>
  <r>
    <x v="1"/>
    <s v="kobiety"/>
    <x v="6"/>
    <n v="7560"/>
    <n v="5920"/>
    <n v="0.78306878306878303"/>
  </r>
  <r>
    <x v="1"/>
    <s v="mężczyźni"/>
    <x v="7"/>
    <n v="6165"/>
    <n v="4757"/>
    <n v="0.7716139497161395"/>
  </r>
  <r>
    <x v="1"/>
    <s v="kobiety"/>
    <x v="7"/>
    <n v="7359"/>
    <n v="5791"/>
    <n v="0.78692757168093486"/>
  </r>
  <r>
    <x v="1"/>
    <s v="mężczyźni"/>
    <x v="8"/>
    <n v="5615"/>
    <n v="4360"/>
    <n v="0.77649154051647373"/>
  </r>
  <r>
    <x v="1"/>
    <s v="kobiety"/>
    <x v="8"/>
    <n v="6883"/>
    <n v="5415"/>
    <n v="0.78672090658143257"/>
  </r>
  <r>
    <x v="1"/>
    <s v="mężczyźni"/>
    <x v="9"/>
    <n v="5814"/>
    <n v="4506"/>
    <n v="0.77502579979360164"/>
  </r>
  <r>
    <x v="1"/>
    <s v="kobiety"/>
    <x v="9"/>
    <n v="6792"/>
    <n v="5361"/>
    <n v="0.78931095406360419"/>
  </r>
  <r>
    <x v="2"/>
    <s v="mężczyźni"/>
    <x v="0"/>
    <n v="10442"/>
    <n v="8124"/>
    <n v="0.77801187511970882"/>
  </r>
  <r>
    <x v="2"/>
    <s v="kobiety"/>
    <x v="0"/>
    <n v="13185"/>
    <n v="10738"/>
    <n v="0.81441031475161163"/>
  </r>
  <r>
    <x v="2"/>
    <s v="mężczyźni"/>
    <x v="1"/>
    <n v="10006"/>
    <n v="7246"/>
    <n v="0.7241655006995803"/>
  </r>
  <r>
    <x v="2"/>
    <s v="kobiety"/>
    <x v="1"/>
    <n v="12715"/>
    <n v="9574"/>
    <n v="0.75296893432953205"/>
  </r>
  <r>
    <x v="2"/>
    <s v="mężczyźni"/>
    <x v="2"/>
    <n v="9670"/>
    <n v="7594"/>
    <n v="0.7853154084798345"/>
  </r>
  <r>
    <x v="2"/>
    <s v="kobiety"/>
    <x v="2"/>
    <n v="11861"/>
    <n v="9627"/>
    <n v="0.81165163139701546"/>
  </r>
  <r>
    <x v="2"/>
    <s v="mężczyźni"/>
    <x v="3"/>
    <n v="9117"/>
    <n v="7186"/>
    <n v="0.78819787210705272"/>
  </r>
  <r>
    <x v="2"/>
    <s v="kobiety"/>
    <x v="3"/>
    <n v="11425"/>
    <n v="9300"/>
    <n v="0.81400437636761491"/>
  </r>
  <r>
    <x v="2"/>
    <s v="mężczyźni"/>
    <x v="4"/>
    <n v="8448"/>
    <n v="5752"/>
    <n v="0.68087121212121215"/>
  </r>
  <r>
    <x v="2"/>
    <s v="kobiety"/>
    <x v="4"/>
    <n v="10361"/>
    <n v="7458"/>
    <n v="0.71981468970176621"/>
  </r>
  <r>
    <x v="2"/>
    <s v="mężczyźni"/>
    <x v="5"/>
    <n v="7807"/>
    <n v="5617"/>
    <n v="0.71948251569104649"/>
  </r>
  <r>
    <x v="2"/>
    <s v="kobiety"/>
    <x v="5"/>
    <n v="9656"/>
    <n v="7102"/>
    <n v="0.73550124275062134"/>
  </r>
  <r>
    <x v="2"/>
    <s v="mężczyźni"/>
    <x v="6"/>
    <n v="7336"/>
    <n v="5761"/>
    <n v="0.78530534351145043"/>
  </r>
  <r>
    <x v="2"/>
    <s v="kobiety"/>
    <x v="6"/>
    <n v="9096"/>
    <n v="7287"/>
    <n v="0.80112137203166223"/>
  </r>
  <r>
    <x v="2"/>
    <s v="mężczyźni"/>
    <x v="7"/>
    <n v="7512"/>
    <n v="5783"/>
    <n v="0.76983493077742282"/>
  </r>
  <r>
    <x v="2"/>
    <s v="kobiety"/>
    <x v="7"/>
    <n v="9234"/>
    <n v="7247"/>
    <n v="0.78481698072341344"/>
  </r>
  <r>
    <x v="2"/>
    <s v="mężczyźni"/>
    <x v="8"/>
    <n v="2543"/>
    <n v="2043"/>
    <n v="0.80338183248132122"/>
  </r>
  <r>
    <x v="2"/>
    <s v="kobiety"/>
    <x v="8"/>
    <n v="3160"/>
    <n v="2502"/>
    <n v="0.79177215189873418"/>
  </r>
  <r>
    <x v="2"/>
    <s v="mężczyźni"/>
    <x v="9"/>
    <n v="7067"/>
    <n v="5530"/>
    <n v="0.78251025895004955"/>
  </r>
  <r>
    <x v="2"/>
    <s v="kobiety"/>
    <x v="9"/>
    <n v="8276"/>
    <n v="6758"/>
    <n v="0.81657805703238284"/>
  </r>
  <r>
    <x v="3"/>
    <s v="mężczyźni"/>
    <x v="0"/>
    <n v="3745"/>
    <n v="3067"/>
    <n v="0.81895861148197602"/>
  </r>
  <r>
    <x v="3"/>
    <s v="kobiety"/>
    <x v="0"/>
    <n v="5079"/>
    <n v="4197"/>
    <n v="0.826343768458358"/>
  </r>
  <r>
    <x v="3"/>
    <s v="mężczyźni"/>
    <x v="1"/>
    <n v="3351"/>
    <n v="2593"/>
    <n v="0.77379886601014625"/>
  </r>
  <r>
    <x v="3"/>
    <s v="kobiety"/>
    <x v="1"/>
    <n v="4439"/>
    <n v="3378"/>
    <n v="0.76098220319891863"/>
  </r>
  <r>
    <x v="3"/>
    <s v="mężczyźni"/>
    <x v="2"/>
    <n v="3203"/>
    <n v="2684"/>
    <n v="0.8379644083671558"/>
  </r>
  <r>
    <x v="3"/>
    <s v="kobiety"/>
    <x v="2"/>
    <n v="4353"/>
    <n v="3538"/>
    <n v="0.81277280036756261"/>
  </r>
  <r>
    <x v="3"/>
    <s v="mężczyźni"/>
    <x v="3"/>
    <n v="3121"/>
    <n v="2608"/>
    <n v="0.83562960589554625"/>
  </r>
  <r>
    <x v="3"/>
    <s v="kobiety"/>
    <x v="3"/>
    <n v="4222"/>
    <n v="3498"/>
    <n v="0.82851729038370436"/>
  </r>
  <r>
    <x v="3"/>
    <s v="mężczyźni"/>
    <x v="4"/>
    <n v="3028"/>
    <n v="2260"/>
    <n v="0.74636723910171732"/>
  </r>
  <r>
    <x v="3"/>
    <s v="kobiety"/>
    <x v="4"/>
    <n v="3959"/>
    <n v="2887"/>
    <n v="0.72922455165445821"/>
  </r>
  <r>
    <x v="3"/>
    <s v="mężczyźni"/>
    <x v="5"/>
    <n v="2811"/>
    <n v="2166"/>
    <n v="0.77054429028815363"/>
  </r>
  <r>
    <x v="3"/>
    <s v="kobiety"/>
    <x v="5"/>
    <n v="3532"/>
    <n v="2642"/>
    <n v="0.74801812004530011"/>
  </r>
  <r>
    <x v="3"/>
    <s v="mężczyźni"/>
    <x v="6"/>
    <n v="2520"/>
    <n v="2068"/>
    <n v="0.82063492063492061"/>
  </r>
  <r>
    <x v="3"/>
    <s v="kobiety"/>
    <x v="6"/>
    <n v="3244"/>
    <n v="2631"/>
    <n v="0.81103575832305796"/>
  </r>
  <r>
    <x v="3"/>
    <s v="mężczyźni"/>
    <x v="7"/>
    <n v="2687"/>
    <n v="2185"/>
    <n v="0.81317454410122814"/>
  </r>
  <r>
    <x v="3"/>
    <s v="kobiety"/>
    <x v="7"/>
    <n v="3272"/>
    <n v="2568"/>
    <n v="0.78484107579462103"/>
  </r>
  <r>
    <x v="3"/>
    <s v="mężczyźni"/>
    <x v="8"/>
    <n v="7219"/>
    <n v="5562"/>
    <n v="0.77046682365978669"/>
  </r>
  <r>
    <x v="3"/>
    <s v="kobiety"/>
    <x v="8"/>
    <n v="8531"/>
    <n v="6926"/>
    <n v="0.81186261868479659"/>
  </r>
  <r>
    <x v="3"/>
    <s v="mężczyźni"/>
    <x v="9"/>
    <n v="2585"/>
    <n v="2074"/>
    <n v="0.80232108317214701"/>
  </r>
  <r>
    <x v="3"/>
    <s v="kobiety"/>
    <x v="9"/>
    <n v="2978"/>
    <n v="2351"/>
    <n v="0.78945601074546679"/>
  </r>
  <r>
    <x v="4"/>
    <s v="mężczyźni"/>
    <x v="0"/>
    <n v="10280"/>
    <n v="8243"/>
    <n v="0.80184824902723739"/>
  </r>
  <r>
    <x v="4"/>
    <s v="kobiety"/>
    <x v="0"/>
    <n v="13152"/>
    <n v="10951"/>
    <n v="0.83264902676399022"/>
  </r>
  <r>
    <x v="4"/>
    <s v="mężczyźni"/>
    <x v="1"/>
    <n v="9715"/>
    <n v="7330"/>
    <n v="0.75450334534225427"/>
  </r>
  <r>
    <x v="4"/>
    <s v="kobiety"/>
    <x v="1"/>
    <n v="12110"/>
    <n v="9257"/>
    <n v="0.76440957886044592"/>
  </r>
  <r>
    <x v="4"/>
    <s v="mężczyźni"/>
    <x v="2"/>
    <n v="9181"/>
    <n v="7287"/>
    <n v="0.79370438950005451"/>
  </r>
  <r>
    <x v="4"/>
    <s v="kobiety"/>
    <x v="2"/>
    <n v="11925"/>
    <n v="9616"/>
    <n v="0.80637316561844863"/>
  </r>
  <r>
    <x v="4"/>
    <s v="mężczyźni"/>
    <x v="3"/>
    <n v="8985"/>
    <n v="7097"/>
    <n v="0.78987200890372844"/>
  </r>
  <r>
    <x v="4"/>
    <s v="kobiety"/>
    <x v="3"/>
    <n v="11134"/>
    <n v="9109"/>
    <n v="0.81812466319382071"/>
  </r>
  <r>
    <x v="4"/>
    <s v="mężczyźni"/>
    <x v="4"/>
    <n v="8318"/>
    <n v="5777"/>
    <n v="0.69451791295984611"/>
  </r>
  <r>
    <x v="4"/>
    <s v="kobiety"/>
    <x v="4"/>
    <n v="10353"/>
    <n v="7538"/>
    <n v="0.72809813580604654"/>
  </r>
  <r>
    <x v="4"/>
    <s v="mężczyźni"/>
    <x v="5"/>
    <n v="7896"/>
    <n v="5843"/>
    <n v="0.7399949341438703"/>
  </r>
  <r>
    <x v="4"/>
    <s v="kobiety"/>
    <x v="5"/>
    <n v="9600"/>
    <n v="7080"/>
    <n v="0.73750000000000004"/>
  </r>
  <r>
    <x v="4"/>
    <s v="mężczyźni"/>
    <x v="6"/>
    <n v="7462"/>
    <n v="5820"/>
    <n v="0.77995175556151164"/>
  </r>
  <r>
    <x v="4"/>
    <s v="kobiety"/>
    <x v="6"/>
    <n v="8940"/>
    <n v="7284"/>
    <n v="0.81476510067114094"/>
  </r>
  <r>
    <x v="4"/>
    <s v="mężczyźni"/>
    <x v="7"/>
    <n v="7233"/>
    <n v="5699"/>
    <n v="0.78791649384764273"/>
  </r>
  <r>
    <x v="4"/>
    <s v="kobiety"/>
    <x v="7"/>
    <n v="8956"/>
    <n v="7166"/>
    <n v="0.80013398838767302"/>
  </r>
  <r>
    <x v="4"/>
    <s v="mężczyźni"/>
    <x v="8"/>
    <n v="7178"/>
    <n v="5583"/>
    <n v="0.77779325717470049"/>
  </r>
  <r>
    <x v="4"/>
    <s v="kobiety"/>
    <x v="8"/>
    <n v="8480"/>
    <n v="6833"/>
    <n v="0.80577830188679245"/>
  </r>
  <r>
    <x v="4"/>
    <s v="mężczyźni"/>
    <x v="9"/>
    <n v="7189"/>
    <n v="5624"/>
    <n v="0.78230630129364309"/>
  </r>
  <r>
    <x v="4"/>
    <s v="kobiety"/>
    <x v="9"/>
    <n v="8390"/>
    <n v="6824"/>
    <n v="0.81334922526817643"/>
  </r>
  <r>
    <x v="5"/>
    <s v="mężczyźni"/>
    <x v="0"/>
    <n v="15190"/>
    <n v="12328"/>
    <n v="0.81158657011191571"/>
  </r>
  <r>
    <x v="5"/>
    <s v="kobiety"/>
    <x v="0"/>
    <n v="19794"/>
    <n v="16558"/>
    <n v="0.83651611599474585"/>
  </r>
  <r>
    <x v="5"/>
    <s v="mężczyźni"/>
    <x v="1"/>
    <n v="14637"/>
    <n v="11328"/>
    <n v="0.77392908382865344"/>
  </r>
  <r>
    <x v="5"/>
    <s v="kobiety"/>
    <x v="1"/>
    <n v="18681"/>
    <n v="14413"/>
    <n v="0.77153257320271929"/>
  </r>
  <r>
    <x v="5"/>
    <s v="mężczyźni"/>
    <x v="2"/>
    <n v="13877"/>
    <n v="11427"/>
    <n v="0.82344887223463281"/>
  </r>
  <r>
    <x v="5"/>
    <s v="kobiety"/>
    <x v="2"/>
    <n v="17914"/>
    <n v="14782"/>
    <n v="0.82516467567265828"/>
  </r>
  <r>
    <x v="5"/>
    <s v="mężczyźni"/>
    <x v="3"/>
    <n v="13273"/>
    <n v="10931"/>
    <n v="0.82355157085813302"/>
  </r>
  <r>
    <x v="5"/>
    <s v="kobiety"/>
    <x v="3"/>
    <n v="16982"/>
    <n v="14343"/>
    <n v="0.84460016488046163"/>
  </r>
  <r>
    <x v="5"/>
    <s v="mężczyźni"/>
    <x v="4"/>
    <n v="12562"/>
    <n v="8951"/>
    <n v="0.71254577296608823"/>
  </r>
  <r>
    <x v="5"/>
    <s v="kobiety"/>
    <x v="4"/>
    <n v="15697"/>
    <n v="11630"/>
    <n v="0.74090590558705482"/>
  </r>
  <r>
    <x v="5"/>
    <s v="mężczyźni"/>
    <x v="5"/>
    <n v="11843"/>
    <n v="9173"/>
    <n v="0.77455036730558136"/>
  </r>
  <r>
    <x v="5"/>
    <s v="kobiety"/>
    <x v="5"/>
    <n v="14577"/>
    <n v="11297"/>
    <n v="0.7749879947863072"/>
  </r>
  <r>
    <x v="5"/>
    <s v="mężczyźni"/>
    <x v="6"/>
    <n v="11143"/>
    <n v="9152"/>
    <n v="0.82132280355380061"/>
  </r>
  <r>
    <x v="5"/>
    <s v="kobiety"/>
    <x v="6"/>
    <n v="13893"/>
    <n v="11410"/>
    <n v="0.8212769020369971"/>
  </r>
  <r>
    <x v="5"/>
    <s v="mężczyźni"/>
    <x v="7"/>
    <n v="11016"/>
    <n v="9002"/>
    <n v="0.81717501815541027"/>
  </r>
  <r>
    <x v="5"/>
    <s v="kobiety"/>
    <x v="7"/>
    <n v="13789"/>
    <n v="11482"/>
    <n v="0.83269272608601064"/>
  </r>
  <r>
    <x v="5"/>
    <s v="mężczyźni"/>
    <x v="8"/>
    <n v="11042"/>
    <n v="9099"/>
    <n v="0.82403550081506971"/>
  </r>
  <r>
    <x v="5"/>
    <s v="kobiety"/>
    <x v="8"/>
    <n v="13826"/>
    <n v="11580"/>
    <n v="0.83755243743671348"/>
  </r>
  <r>
    <x v="5"/>
    <s v="mężczyźni"/>
    <x v="9"/>
    <n v="11305"/>
    <n v="9522"/>
    <n v="0.84228217602830602"/>
  </r>
  <r>
    <x v="5"/>
    <s v="kobiety"/>
    <x v="9"/>
    <n v="13824"/>
    <n v="11778"/>
    <n v="0.85199652777777779"/>
  </r>
  <r>
    <x v="6"/>
    <s v="mężczyźni"/>
    <x v="0"/>
    <n v="22265"/>
    <n v="18015"/>
    <n v="0.80911744891084658"/>
  </r>
  <r>
    <x v="6"/>
    <s v="kobiety"/>
    <x v="0"/>
    <n v="27651"/>
    <n v="22719"/>
    <n v="0.82163393728979062"/>
  </r>
  <r>
    <x v="6"/>
    <s v="mężczyźni"/>
    <x v="1"/>
    <n v="20920"/>
    <n v="15920"/>
    <n v="0.76099426386233271"/>
  </r>
  <r>
    <x v="6"/>
    <s v="kobiety"/>
    <x v="1"/>
    <n v="26010"/>
    <n v="19934"/>
    <n v="0.76639753940791999"/>
  </r>
  <r>
    <x v="6"/>
    <s v="mężczyźni"/>
    <x v="2"/>
    <n v="20796"/>
    <n v="16628"/>
    <n v="0.79957684170032695"/>
  </r>
  <r>
    <x v="6"/>
    <s v="kobiety"/>
    <x v="2"/>
    <n v="25683"/>
    <n v="20818"/>
    <n v="0.8105750885799945"/>
  </r>
  <r>
    <x v="6"/>
    <s v="mężczyźni"/>
    <x v="3"/>
    <n v="20071"/>
    <n v="16004"/>
    <n v="0.79736933884709282"/>
  </r>
  <r>
    <x v="6"/>
    <s v="kobiety"/>
    <x v="3"/>
    <n v="24151"/>
    <n v="19783"/>
    <n v="0.81913792389549089"/>
  </r>
  <r>
    <x v="6"/>
    <s v="mężczyźni"/>
    <x v="4"/>
    <n v="19384"/>
    <n v="13571"/>
    <n v="0.70011349566652914"/>
  </r>
  <r>
    <x v="6"/>
    <s v="kobiety"/>
    <x v="4"/>
    <n v="23365"/>
    <n v="16901"/>
    <n v="0.72334688636849986"/>
  </r>
  <r>
    <x v="6"/>
    <s v="mężczyźni"/>
    <x v="5"/>
    <n v="18074"/>
    <n v="13439"/>
    <n v="0.74355427686179043"/>
  </r>
  <r>
    <x v="6"/>
    <s v="kobiety"/>
    <x v="5"/>
    <n v="21622"/>
    <n v="16255"/>
    <n v="0.75178059383960782"/>
  </r>
  <r>
    <x v="6"/>
    <s v="mężczyźni"/>
    <x v="6"/>
    <n v="17140"/>
    <n v="13982"/>
    <n v="0.81575262543757288"/>
  </r>
  <r>
    <x v="6"/>
    <s v="kobiety"/>
    <x v="6"/>
    <n v="20468"/>
    <n v="16672"/>
    <n v="0.8145397693961306"/>
  </r>
  <r>
    <x v="6"/>
    <s v="mężczyźni"/>
    <x v="7"/>
    <n v="17474"/>
    <n v="13953"/>
    <n v="0.79850062950669565"/>
  </r>
  <r>
    <x v="6"/>
    <s v="kobiety"/>
    <x v="7"/>
    <n v="20174"/>
    <n v="16290"/>
    <n v="0.80747496778031125"/>
  </r>
  <r>
    <x v="6"/>
    <s v="mężczyźni"/>
    <x v="8"/>
    <n v="17099"/>
    <n v="13712"/>
    <n v="0.80191824083279728"/>
  </r>
  <r>
    <x v="6"/>
    <s v="kobiety"/>
    <x v="8"/>
    <n v="19815"/>
    <n v="16256"/>
    <n v="0.82038859449911683"/>
  </r>
  <r>
    <x v="6"/>
    <s v="mężczyźni"/>
    <x v="9"/>
    <n v="17218"/>
    <n v="13908"/>
    <n v="0.80775932164014408"/>
  </r>
  <r>
    <x v="6"/>
    <s v="kobiety"/>
    <x v="9"/>
    <n v="20163"/>
    <n v="16694"/>
    <n v="0.82795218965431727"/>
  </r>
  <r>
    <x v="7"/>
    <s v="mężczyźni"/>
    <x v="0"/>
    <n v="4148"/>
    <n v="3368"/>
    <n v="0.81195756991321122"/>
  </r>
  <r>
    <x v="7"/>
    <s v="kobiety"/>
    <x v="0"/>
    <n v="5067"/>
    <n v="4185"/>
    <n v="0.82593250444049737"/>
  </r>
  <r>
    <x v="7"/>
    <s v="mężczyźni"/>
    <x v="1"/>
    <n v="3597"/>
    <n v="2661"/>
    <n v="0.7397831526271893"/>
  </r>
  <r>
    <x v="7"/>
    <s v="kobiety"/>
    <x v="1"/>
    <n v="4638"/>
    <n v="3510"/>
    <n v="0.75679172056921085"/>
  </r>
  <r>
    <x v="7"/>
    <s v="mężczyźni"/>
    <x v="2"/>
    <n v="3502"/>
    <n v="2756"/>
    <n v="0.78697886921758997"/>
  </r>
  <r>
    <x v="7"/>
    <s v="kobiety"/>
    <x v="2"/>
    <n v="4378"/>
    <n v="3533"/>
    <n v="0.80698949291914113"/>
  </r>
  <r>
    <x v="7"/>
    <s v="mężczyźni"/>
    <x v="3"/>
    <n v="3303"/>
    <n v="2610"/>
    <n v="0.7901907356948229"/>
  </r>
  <r>
    <x v="7"/>
    <s v="kobiety"/>
    <x v="3"/>
    <n v="4104"/>
    <n v="3375"/>
    <n v="0.82236842105263153"/>
  </r>
  <r>
    <x v="7"/>
    <s v="mężczyźni"/>
    <x v="4"/>
    <n v="2970"/>
    <n v="2019"/>
    <n v="0.67979797979797985"/>
  </r>
  <r>
    <x v="7"/>
    <s v="kobiety"/>
    <x v="4"/>
    <n v="3863"/>
    <n v="2754"/>
    <n v="0.71291742169298478"/>
  </r>
  <r>
    <x v="7"/>
    <s v="mężczyźni"/>
    <x v="5"/>
    <n v="2888"/>
    <n v="2188"/>
    <n v="0.75761772853185594"/>
  </r>
  <r>
    <x v="7"/>
    <s v="kobiety"/>
    <x v="5"/>
    <n v="3488"/>
    <n v="2622"/>
    <n v="0.75172018348623848"/>
  </r>
  <r>
    <x v="7"/>
    <s v="mężczyźni"/>
    <x v="6"/>
    <n v="2665"/>
    <n v="2132"/>
    <n v="0.8"/>
  </r>
  <r>
    <x v="7"/>
    <s v="kobiety"/>
    <x v="6"/>
    <n v="3446"/>
    <n v="2708"/>
    <n v="0.78583865351131743"/>
  </r>
  <r>
    <x v="7"/>
    <s v="mężczyźni"/>
    <x v="7"/>
    <n v="2686"/>
    <n v="2093"/>
    <n v="0.7792256142963514"/>
  </r>
  <r>
    <x v="7"/>
    <s v="kobiety"/>
    <x v="7"/>
    <n v="3385"/>
    <n v="2619"/>
    <n v="0.77370753323485963"/>
  </r>
  <r>
    <x v="7"/>
    <s v="mężczyźni"/>
    <x v="8"/>
    <n v="2522"/>
    <n v="1971"/>
    <n v="0.78152260111022998"/>
  </r>
  <r>
    <x v="7"/>
    <s v="kobiety"/>
    <x v="8"/>
    <n v="3035"/>
    <n v="2384"/>
    <n v="0.78550247116968697"/>
  </r>
  <r>
    <x v="7"/>
    <s v="mężczyźni"/>
    <x v="9"/>
    <n v="2634"/>
    <n v="2120"/>
    <n v="0.80485952923310555"/>
  </r>
  <r>
    <x v="7"/>
    <s v="kobiety"/>
    <x v="9"/>
    <n v="3021"/>
    <n v="2423"/>
    <n v="0.80205230056272758"/>
  </r>
  <r>
    <x v="8"/>
    <s v="mężczyźni"/>
    <x v="0"/>
    <n v="10459"/>
    <n v="8263"/>
    <n v="0.79003728845969978"/>
  </r>
  <r>
    <x v="8"/>
    <s v="kobiety"/>
    <x v="0"/>
    <n v="13194"/>
    <n v="10890"/>
    <n v="0.82537517053206"/>
  </r>
  <r>
    <x v="8"/>
    <s v="mężczyźni"/>
    <x v="1"/>
    <n v="9937"/>
    <n v="7303"/>
    <n v="0.73493005937405653"/>
  </r>
  <r>
    <x v="8"/>
    <s v="kobiety"/>
    <x v="1"/>
    <n v="12784"/>
    <n v="9632"/>
    <n v="0.75344180225281598"/>
  </r>
  <r>
    <x v="8"/>
    <s v="mężczyźni"/>
    <x v="2"/>
    <n v="9405"/>
    <n v="7408"/>
    <n v="0.78766613503455607"/>
  </r>
  <r>
    <x v="8"/>
    <s v="kobiety"/>
    <x v="2"/>
    <n v="12344"/>
    <n v="9900"/>
    <n v="0.80200907323395987"/>
  </r>
  <r>
    <x v="8"/>
    <s v="mężczyźni"/>
    <x v="3"/>
    <n v="8959"/>
    <n v="7056"/>
    <n v="0.78758790043531646"/>
  </r>
  <r>
    <x v="8"/>
    <s v="kobiety"/>
    <x v="3"/>
    <n v="11403"/>
    <n v="9485"/>
    <n v="0.83179864947820747"/>
  </r>
  <r>
    <x v="8"/>
    <s v="mężczyźni"/>
    <x v="4"/>
    <n v="8437"/>
    <n v="5678"/>
    <n v="0.67298802892023235"/>
  </r>
  <r>
    <x v="8"/>
    <s v="kobiety"/>
    <x v="4"/>
    <n v="10449"/>
    <n v="7663"/>
    <n v="0.73337161450856536"/>
  </r>
  <r>
    <x v="8"/>
    <s v="mężczyźni"/>
    <x v="5"/>
    <n v="8154"/>
    <n v="6035"/>
    <n v="0.74012754476330633"/>
  </r>
  <r>
    <x v="8"/>
    <s v="kobiety"/>
    <x v="5"/>
    <n v="9826"/>
    <n v="7394"/>
    <n v="0.75249338489721151"/>
  </r>
  <r>
    <x v="8"/>
    <s v="mężczyźni"/>
    <x v="6"/>
    <n v="7463"/>
    <n v="5870"/>
    <n v="0.78654696502746879"/>
  </r>
  <r>
    <x v="8"/>
    <s v="kobiety"/>
    <x v="6"/>
    <n v="9373"/>
    <n v="7608"/>
    <n v="0.81169316120772428"/>
  </r>
  <r>
    <x v="8"/>
    <s v="mężczyźni"/>
    <x v="7"/>
    <n v="7575"/>
    <n v="5850"/>
    <n v="0.7722772277227723"/>
  </r>
  <r>
    <x v="8"/>
    <s v="kobiety"/>
    <x v="7"/>
    <n v="9385"/>
    <n v="7355"/>
    <n v="0.783697389451252"/>
  </r>
  <r>
    <x v="8"/>
    <s v="mężczyźni"/>
    <x v="8"/>
    <n v="7244"/>
    <n v="5712"/>
    <n v="0.78851463279955825"/>
  </r>
  <r>
    <x v="8"/>
    <s v="kobiety"/>
    <x v="8"/>
    <n v="8667"/>
    <n v="7112"/>
    <n v="0.82058382369908844"/>
  </r>
  <r>
    <x v="8"/>
    <s v="mężczyźni"/>
    <x v="9"/>
    <n v="7239"/>
    <n v="5698"/>
    <n v="0.78712529354883276"/>
  </r>
  <r>
    <x v="8"/>
    <s v="kobiety"/>
    <x v="9"/>
    <n v="8871"/>
    <n v="7359"/>
    <n v="0.82955698342915118"/>
  </r>
  <r>
    <x v="9"/>
    <s v="mężczyźni"/>
    <x v="0"/>
    <n v="6004"/>
    <n v="4785"/>
    <n v="0.79696868754163885"/>
  </r>
  <r>
    <x v="9"/>
    <s v="kobiety"/>
    <x v="0"/>
    <n v="7371"/>
    <n v="6024"/>
    <n v="0.8172568172568172"/>
  </r>
  <r>
    <x v="9"/>
    <s v="mężczyźni"/>
    <x v="1"/>
    <n v="5643"/>
    <n v="4271"/>
    <n v="0.75686691476165158"/>
  </r>
  <r>
    <x v="9"/>
    <s v="kobiety"/>
    <x v="1"/>
    <n v="6970"/>
    <n v="5412"/>
    <n v="0.77647058823529413"/>
  </r>
  <r>
    <x v="9"/>
    <s v="mężczyźni"/>
    <x v="2"/>
    <n v="5483"/>
    <n v="4429"/>
    <n v="0.80776946926864857"/>
  </r>
  <r>
    <x v="9"/>
    <s v="kobiety"/>
    <x v="2"/>
    <n v="6721"/>
    <n v="5545"/>
    <n v="0.82502603779199524"/>
  </r>
  <r>
    <x v="9"/>
    <s v="mężczyźni"/>
    <x v="3"/>
    <n v="5360"/>
    <n v="4294"/>
    <n v="0.80111940298507467"/>
  </r>
  <r>
    <x v="9"/>
    <s v="kobiety"/>
    <x v="3"/>
    <n v="6375"/>
    <n v="5309"/>
    <n v="0.83278431372549022"/>
  </r>
  <r>
    <x v="9"/>
    <s v="mężczyźni"/>
    <x v="4"/>
    <n v="4867"/>
    <n v="3380"/>
    <n v="0.69447298130265045"/>
  </r>
  <r>
    <x v="9"/>
    <s v="kobiety"/>
    <x v="4"/>
    <n v="5907"/>
    <n v="4474"/>
    <n v="0.75740646690367364"/>
  </r>
  <r>
    <x v="9"/>
    <s v="mężczyźni"/>
    <x v="5"/>
    <n v="4441"/>
    <n v="3253"/>
    <n v="0.73249268182841698"/>
  </r>
  <r>
    <x v="9"/>
    <s v="kobiety"/>
    <x v="5"/>
    <n v="5390"/>
    <n v="4164"/>
    <n v="0.77254174397031539"/>
  </r>
  <r>
    <x v="9"/>
    <s v="mężczyźni"/>
    <x v="6"/>
    <n v="4112"/>
    <n v="3277"/>
    <n v="0.79693579766536971"/>
  </r>
  <r>
    <x v="9"/>
    <s v="kobiety"/>
    <x v="6"/>
    <n v="5032"/>
    <n v="4120"/>
    <n v="0.81875993640699518"/>
  </r>
  <r>
    <x v="9"/>
    <s v="mężczyźni"/>
    <x v="7"/>
    <n v="4108"/>
    <n v="3292"/>
    <n v="0.80136319376825704"/>
  </r>
  <r>
    <x v="9"/>
    <s v="kobiety"/>
    <x v="7"/>
    <n v="4824"/>
    <n v="3891"/>
    <n v="0.80659203980099503"/>
  </r>
  <r>
    <x v="9"/>
    <s v="mężczyźni"/>
    <x v="8"/>
    <n v="3797"/>
    <n v="3028"/>
    <n v="0.7974716881748749"/>
  </r>
  <r>
    <x v="9"/>
    <s v="kobiety"/>
    <x v="8"/>
    <n v="4624"/>
    <n v="3809"/>
    <n v="0.82374567474048443"/>
  </r>
  <r>
    <x v="9"/>
    <s v="mężczyźni"/>
    <x v="9"/>
    <n v="3841"/>
    <n v="3151"/>
    <n v="0.82035928143712578"/>
  </r>
  <r>
    <x v="9"/>
    <s v="kobiety"/>
    <x v="9"/>
    <n v="4396"/>
    <n v="3750"/>
    <n v="0.85304822565969063"/>
  </r>
  <r>
    <x v="10"/>
    <s v="mężczyźni"/>
    <x v="0"/>
    <n v="9165"/>
    <n v="7488"/>
    <n v="0.81702127659574464"/>
  </r>
  <r>
    <x v="10"/>
    <s v="kobiety"/>
    <x v="0"/>
    <n v="11798"/>
    <n v="9629"/>
    <n v="0.81615528055602649"/>
  </r>
  <r>
    <x v="10"/>
    <s v="mężczyźni"/>
    <x v="1"/>
    <n v="8546"/>
    <n v="6503"/>
    <n v="0.76094079101333956"/>
  </r>
  <r>
    <x v="10"/>
    <s v="kobiety"/>
    <x v="1"/>
    <n v="10811"/>
    <n v="7938"/>
    <n v="0.7342521505873647"/>
  </r>
  <r>
    <x v="10"/>
    <s v="mężczyźni"/>
    <x v="2"/>
    <n v="8110"/>
    <n v="6546"/>
    <n v="0.8071516646115906"/>
  </r>
  <r>
    <x v="10"/>
    <s v="kobiety"/>
    <x v="2"/>
    <n v="10329"/>
    <n v="8260"/>
    <n v="0.7996901926614387"/>
  </r>
  <r>
    <x v="10"/>
    <s v="mężczyźni"/>
    <x v="3"/>
    <n v="7735"/>
    <n v="6247"/>
    <n v="0.80762766645119588"/>
  </r>
  <r>
    <x v="10"/>
    <s v="kobiety"/>
    <x v="3"/>
    <n v="9820"/>
    <n v="7938"/>
    <n v="0.80835030549898168"/>
  </r>
  <r>
    <x v="10"/>
    <s v="mężczyźni"/>
    <x v="4"/>
    <n v="7264"/>
    <n v="5200"/>
    <n v="0.71585903083700442"/>
  </r>
  <r>
    <x v="10"/>
    <s v="kobiety"/>
    <x v="4"/>
    <n v="9173"/>
    <n v="6476"/>
    <n v="0.70598495584868637"/>
  </r>
  <r>
    <x v="10"/>
    <s v="mężczyźni"/>
    <x v="5"/>
    <n v="7054"/>
    <n v="5259"/>
    <n v="0.74553444853983553"/>
  </r>
  <r>
    <x v="10"/>
    <s v="kobiety"/>
    <x v="5"/>
    <n v="8910"/>
    <n v="6428"/>
    <n v="0.72143658810325473"/>
  </r>
  <r>
    <x v="10"/>
    <s v="mężczyźni"/>
    <x v="6"/>
    <n v="6338"/>
    <n v="5071"/>
    <n v="0.80009466708740928"/>
  </r>
  <r>
    <x v="10"/>
    <s v="kobiety"/>
    <x v="6"/>
    <n v="8117"/>
    <n v="6414"/>
    <n v="0.79019342121473446"/>
  </r>
  <r>
    <x v="10"/>
    <s v="mężczyźni"/>
    <x v="7"/>
    <n v="6626"/>
    <n v="5198"/>
    <n v="0.78448536070027164"/>
  </r>
  <r>
    <x v="10"/>
    <s v="kobiety"/>
    <x v="7"/>
    <n v="8244"/>
    <n v="6418"/>
    <n v="0.77850557981562352"/>
  </r>
  <r>
    <x v="10"/>
    <s v="mężczyźni"/>
    <x v="8"/>
    <n v="6665"/>
    <n v="5171"/>
    <n v="0.77584396099024755"/>
  </r>
  <r>
    <x v="10"/>
    <s v="kobiety"/>
    <x v="8"/>
    <n v="7933"/>
    <n v="6133"/>
    <n v="0.77309971007185174"/>
  </r>
  <r>
    <x v="10"/>
    <s v="mężczyźni"/>
    <x v="9"/>
    <n v="6564"/>
    <n v="5148"/>
    <n v="0.78427787934186477"/>
  </r>
  <r>
    <x v="10"/>
    <s v="kobiety"/>
    <x v="9"/>
    <n v="8029"/>
    <n v="6323"/>
    <n v="0.7875202391331424"/>
  </r>
  <r>
    <x v="11"/>
    <s v="mężczyźni"/>
    <x v="0"/>
    <n v="19020"/>
    <n v="15412"/>
    <n v="0.81030494216614091"/>
  </r>
  <r>
    <x v="11"/>
    <s v="kobiety"/>
    <x v="0"/>
    <n v="22991"/>
    <n v="19030"/>
    <n v="0.82771519290157014"/>
  </r>
  <r>
    <x v="11"/>
    <s v="mężczyźni"/>
    <x v="1"/>
    <n v="17624"/>
    <n v="13276"/>
    <n v="0.75329096686336816"/>
  </r>
  <r>
    <x v="11"/>
    <s v="kobiety"/>
    <x v="1"/>
    <n v="21466"/>
    <n v="16329"/>
    <n v="0.76069132581757193"/>
  </r>
  <r>
    <x v="11"/>
    <s v="mężczyźni"/>
    <x v="2"/>
    <n v="16497"/>
    <n v="13214"/>
    <n v="0.80099412014305627"/>
  </r>
  <r>
    <x v="11"/>
    <s v="kobiety"/>
    <x v="2"/>
    <n v="19682"/>
    <n v="16004"/>
    <n v="0.81312874707854887"/>
  </r>
  <r>
    <x v="11"/>
    <s v="mężczyźni"/>
    <x v="3"/>
    <n v="15809"/>
    <n v="12800"/>
    <n v="0.80966538047947367"/>
  </r>
  <r>
    <x v="11"/>
    <s v="kobiety"/>
    <x v="3"/>
    <n v="19232"/>
    <n v="15785"/>
    <n v="0.82076747088186353"/>
  </r>
  <r>
    <x v="11"/>
    <s v="mężczyźni"/>
    <x v="4"/>
    <n v="14522"/>
    <n v="10163"/>
    <n v="0.69983473350778125"/>
  </r>
  <r>
    <x v="11"/>
    <s v="kobiety"/>
    <x v="4"/>
    <n v="17211"/>
    <n v="12367"/>
    <n v="0.71855208878043109"/>
  </r>
  <r>
    <x v="11"/>
    <s v="mężczyźni"/>
    <x v="5"/>
    <n v="13707"/>
    <n v="10354"/>
    <n v="0.75538046253738966"/>
  </r>
  <r>
    <x v="11"/>
    <s v="kobiety"/>
    <x v="5"/>
    <n v="16100"/>
    <n v="12208"/>
    <n v="0.75826086956521743"/>
  </r>
  <r>
    <x v="11"/>
    <s v="mężczyźni"/>
    <x v="6"/>
    <n v="13039"/>
    <n v="10086"/>
    <n v="0.7735255771148094"/>
  </r>
  <r>
    <x v="11"/>
    <s v="kobiety"/>
    <x v="6"/>
    <n v="15322"/>
    <n v="11963"/>
    <n v="0.78077274507244487"/>
  </r>
  <r>
    <x v="11"/>
    <s v="mężczyźni"/>
    <x v="7"/>
    <n v="13288"/>
    <n v="10242"/>
    <n v="0.7707706201083685"/>
  </r>
  <r>
    <x v="11"/>
    <s v="kobiety"/>
    <x v="7"/>
    <n v="15054"/>
    <n v="11670"/>
    <n v="0.77520924671183744"/>
  </r>
  <r>
    <x v="11"/>
    <s v="mężczyźni"/>
    <x v="8"/>
    <n v="12633"/>
    <n v="9851"/>
    <n v="0.77978310773371329"/>
  </r>
  <r>
    <x v="11"/>
    <s v="kobiety"/>
    <x v="8"/>
    <n v="14565"/>
    <n v="11680"/>
    <n v="0.80192241675248888"/>
  </r>
  <r>
    <x v="11"/>
    <s v="mężczyźni"/>
    <x v="9"/>
    <n v="12378"/>
    <n v="9796"/>
    <n v="0.79140410405558248"/>
  </r>
  <r>
    <x v="11"/>
    <s v="kobiety"/>
    <x v="9"/>
    <n v="14293"/>
    <n v="11484"/>
    <n v="0.80347023018260688"/>
  </r>
  <r>
    <x v="12"/>
    <s v="mężczyźni"/>
    <x v="0"/>
    <n v="5943"/>
    <n v="4604"/>
    <n v="0.77469291603567225"/>
  </r>
  <r>
    <x v="12"/>
    <s v="kobiety"/>
    <x v="0"/>
    <n v="7533"/>
    <n v="6189"/>
    <n v="0.82158502588610116"/>
  </r>
  <r>
    <x v="12"/>
    <s v="mężczyźni"/>
    <x v="1"/>
    <n v="5590"/>
    <n v="4156"/>
    <n v="0.74347048300536678"/>
  </r>
  <r>
    <x v="12"/>
    <s v="kobiety"/>
    <x v="1"/>
    <n v="7252"/>
    <n v="5641"/>
    <n v="0.77785438499724213"/>
  </r>
  <r>
    <x v="12"/>
    <s v="mężczyźni"/>
    <x v="2"/>
    <n v="5442"/>
    <n v="4152"/>
    <n v="0.76295479603087102"/>
  </r>
  <r>
    <x v="12"/>
    <s v="kobiety"/>
    <x v="2"/>
    <n v="7093"/>
    <n v="5612"/>
    <n v="0.79120259410686589"/>
  </r>
  <r>
    <x v="12"/>
    <s v="mężczyźni"/>
    <x v="3"/>
    <n v="5179"/>
    <n v="4030"/>
    <n v="0.77814249855184403"/>
  </r>
  <r>
    <x v="12"/>
    <s v="kobiety"/>
    <x v="3"/>
    <n v="6382"/>
    <n v="5150"/>
    <n v="0.80695706675023504"/>
  </r>
  <r>
    <x v="12"/>
    <s v="mężczyźni"/>
    <x v="4"/>
    <n v="4776"/>
    <n v="3268"/>
    <n v="0.68425460636515911"/>
  </r>
  <r>
    <x v="12"/>
    <s v="kobiety"/>
    <x v="4"/>
    <n v="6022"/>
    <n v="4407"/>
    <n v="0.73181667220192625"/>
  </r>
  <r>
    <x v="12"/>
    <s v="mężczyźni"/>
    <x v="5"/>
    <n v="4471"/>
    <n v="3302"/>
    <n v="0.73853723999105347"/>
  </r>
  <r>
    <x v="12"/>
    <s v="kobiety"/>
    <x v="5"/>
    <n v="5710"/>
    <n v="4351"/>
    <n v="0.76199649737302977"/>
  </r>
  <r>
    <x v="12"/>
    <s v="mężczyźni"/>
    <x v="6"/>
    <n v="4229"/>
    <n v="3322"/>
    <n v="0.78552849373374323"/>
  </r>
  <r>
    <x v="12"/>
    <s v="kobiety"/>
    <x v="6"/>
    <n v="5305"/>
    <n v="4315"/>
    <n v="0.81338360037700286"/>
  </r>
  <r>
    <x v="12"/>
    <s v="mężczyźni"/>
    <x v="7"/>
    <n v="3969"/>
    <n v="3035"/>
    <n v="0.76467624086671704"/>
  </r>
  <r>
    <x v="12"/>
    <s v="kobiety"/>
    <x v="7"/>
    <n v="5238"/>
    <n v="4172"/>
    <n v="0.7964872088583429"/>
  </r>
  <r>
    <x v="12"/>
    <s v="mężczyźni"/>
    <x v="8"/>
    <n v="4066"/>
    <n v="3208"/>
    <n v="0.78898180029513032"/>
  </r>
  <r>
    <x v="12"/>
    <s v="kobiety"/>
    <x v="8"/>
    <n v="4777"/>
    <n v="3869"/>
    <n v="0.80992254553066778"/>
  </r>
  <r>
    <x v="12"/>
    <s v="mężczyźni"/>
    <x v="9"/>
    <n v="3992"/>
    <n v="3095"/>
    <n v="0.77530060120240485"/>
  </r>
  <r>
    <x v="12"/>
    <s v="kobiety"/>
    <x v="9"/>
    <n v="4700"/>
    <n v="3849"/>
    <n v="0.81893617021276599"/>
  </r>
  <r>
    <x v="13"/>
    <s v="mężczyźni"/>
    <x v="0"/>
    <n v="5889"/>
    <n v="4745"/>
    <n v="0.80573951434878588"/>
  </r>
  <r>
    <x v="13"/>
    <s v="kobiety"/>
    <x v="0"/>
    <n v="7890"/>
    <n v="6340"/>
    <n v="0.80354879594423323"/>
  </r>
  <r>
    <x v="13"/>
    <s v="mężczyźni"/>
    <x v="1"/>
    <n v="5701"/>
    <n v="4174"/>
    <n v="0.73215225399052797"/>
  </r>
  <r>
    <x v="13"/>
    <s v="kobiety"/>
    <x v="1"/>
    <n v="7398"/>
    <n v="5428"/>
    <n v="0.73371181400378482"/>
  </r>
  <r>
    <x v="13"/>
    <s v="mężczyźni"/>
    <x v="2"/>
    <n v="5315"/>
    <n v="4125"/>
    <n v="0.77610536218250237"/>
  </r>
  <r>
    <x v="13"/>
    <s v="kobiety"/>
    <x v="2"/>
    <n v="7134"/>
    <n v="5615"/>
    <n v="0.78707597420801789"/>
  </r>
  <r>
    <x v="13"/>
    <s v="mężczyźni"/>
    <x v="3"/>
    <n v="4979"/>
    <n v="3926"/>
    <n v="0.78851174934725854"/>
  </r>
  <r>
    <x v="13"/>
    <s v="kobiety"/>
    <x v="3"/>
    <n v="6537"/>
    <n v="5290"/>
    <n v="0.80923971240630255"/>
  </r>
  <r>
    <x v="13"/>
    <s v="mężczyźni"/>
    <x v="4"/>
    <n v="4729"/>
    <n v="3174"/>
    <n v="0.67117783886656801"/>
  </r>
  <r>
    <x v="13"/>
    <s v="kobiety"/>
    <x v="4"/>
    <n v="6257"/>
    <n v="4266"/>
    <n v="0.68179638804538911"/>
  </r>
  <r>
    <x v="13"/>
    <s v="mężczyźni"/>
    <x v="5"/>
    <n v="4382"/>
    <n v="3164"/>
    <n v="0.72204472843450485"/>
  </r>
  <r>
    <x v="13"/>
    <s v="kobiety"/>
    <x v="5"/>
    <n v="5751"/>
    <n v="4022"/>
    <n v="0.69935663362893408"/>
  </r>
  <r>
    <x v="13"/>
    <s v="mężczyźni"/>
    <x v="6"/>
    <n v="4048"/>
    <n v="3085"/>
    <n v="0.76210474308300391"/>
  </r>
  <r>
    <x v="13"/>
    <s v="kobiety"/>
    <x v="6"/>
    <n v="5318"/>
    <n v="4024"/>
    <n v="0.75667544189544944"/>
  </r>
  <r>
    <x v="13"/>
    <s v="mężczyźni"/>
    <x v="7"/>
    <n v="4126"/>
    <n v="3126"/>
    <n v="0.75763451284537087"/>
  </r>
  <r>
    <x v="13"/>
    <s v="kobiety"/>
    <x v="7"/>
    <n v="5146"/>
    <n v="3742"/>
    <n v="0.72716673144189659"/>
  </r>
  <r>
    <x v="13"/>
    <s v="mężczyźni"/>
    <x v="8"/>
    <n v="3919"/>
    <n v="2968"/>
    <n v="0.75733605511610103"/>
  </r>
  <r>
    <x v="13"/>
    <s v="kobiety"/>
    <x v="8"/>
    <n v="4907"/>
    <n v="3867"/>
    <n v="0.788057876502955"/>
  </r>
  <r>
    <x v="13"/>
    <s v="mężczyźni"/>
    <x v="9"/>
    <n v="3808"/>
    <n v="2913"/>
    <n v="0.76496848739495793"/>
  </r>
  <r>
    <x v="13"/>
    <s v="kobiety"/>
    <x v="9"/>
    <n v="4666"/>
    <n v="3639"/>
    <n v="0.77989712816116585"/>
  </r>
  <r>
    <x v="14"/>
    <s v="mężczyźni"/>
    <x v="0"/>
    <n v="14251"/>
    <n v="11337"/>
    <n v="0.79552312118447832"/>
  </r>
  <r>
    <x v="14"/>
    <s v="kobiety"/>
    <x v="0"/>
    <n v="18497"/>
    <n v="15243"/>
    <n v="0.82407958047250907"/>
  </r>
  <r>
    <x v="14"/>
    <s v="mężczyźni"/>
    <x v="1"/>
    <n v="13173"/>
    <n v="9838"/>
    <n v="0.74683063842708575"/>
  </r>
  <r>
    <x v="14"/>
    <s v="kobiety"/>
    <x v="1"/>
    <n v="17444"/>
    <n v="13245"/>
    <n v="0.75928686081174046"/>
  </r>
  <r>
    <x v="14"/>
    <s v="mężczyźni"/>
    <x v="2"/>
    <n v="12877"/>
    <n v="10317"/>
    <n v="0.80119593072920714"/>
  </r>
  <r>
    <x v="14"/>
    <s v="kobiety"/>
    <x v="2"/>
    <n v="16844"/>
    <n v="13534"/>
    <n v="0.80349085727855618"/>
  </r>
  <r>
    <x v="14"/>
    <s v="mężczyźni"/>
    <x v="3"/>
    <n v="11963"/>
    <n v="9524"/>
    <n v="0.7961213742372315"/>
  </r>
  <r>
    <x v="14"/>
    <s v="kobiety"/>
    <x v="3"/>
    <n v="15769"/>
    <n v="12803"/>
    <n v="0.81190944257720843"/>
  </r>
  <r>
    <x v="14"/>
    <s v="mężczyźni"/>
    <x v="4"/>
    <n v="11132"/>
    <n v="7765"/>
    <n v="0.69753862738052463"/>
  </r>
  <r>
    <x v="14"/>
    <s v="kobiety"/>
    <x v="4"/>
    <n v="14789"/>
    <n v="10340"/>
    <n v="0.69916830076408143"/>
  </r>
  <r>
    <x v="14"/>
    <s v="mężczyźni"/>
    <x v="5"/>
    <n v="10760"/>
    <n v="7821"/>
    <n v="0.72685873605947959"/>
  </r>
  <r>
    <x v="14"/>
    <s v="kobiety"/>
    <x v="5"/>
    <n v="13823"/>
    <n v="10006"/>
    <n v="0.7238660204007813"/>
  </r>
  <r>
    <x v="14"/>
    <s v="mężczyźni"/>
    <x v="6"/>
    <n v="10123"/>
    <n v="7964"/>
    <n v="0.78672330336856666"/>
  </r>
  <r>
    <x v="14"/>
    <s v="kobiety"/>
    <x v="6"/>
    <n v="13093"/>
    <n v="10246"/>
    <n v="0.78255556404185445"/>
  </r>
  <r>
    <x v="14"/>
    <s v="mężczyźni"/>
    <x v="7"/>
    <n v="10113"/>
    <n v="7929"/>
    <n v="0.78404034411153956"/>
  </r>
  <r>
    <x v="14"/>
    <s v="kobiety"/>
    <x v="7"/>
    <n v="13015"/>
    <n v="10110"/>
    <n v="0.77679600461006526"/>
  </r>
  <r>
    <x v="14"/>
    <s v="mężczyźni"/>
    <x v="8"/>
    <n v="9824"/>
    <n v="7648"/>
    <n v="0.77850162866449513"/>
  </r>
  <r>
    <x v="14"/>
    <s v="kobiety"/>
    <x v="8"/>
    <n v="12386"/>
    <n v="9973"/>
    <n v="0.80518327143549173"/>
  </r>
  <r>
    <x v="14"/>
    <s v="mężczyźni"/>
    <x v="9"/>
    <n v="9819"/>
    <n v="7887"/>
    <n v="0.80323861900397187"/>
  </r>
  <r>
    <x v="14"/>
    <s v="kobiety"/>
    <x v="9"/>
    <n v="12564"/>
    <n v="10121"/>
    <n v="0.80555555555555558"/>
  </r>
  <r>
    <x v="15"/>
    <s v="mężczyźni"/>
    <x v="0"/>
    <n v="6235"/>
    <n v="5055"/>
    <n v="0.81074578989574975"/>
  </r>
  <r>
    <x v="15"/>
    <s v="kobiety"/>
    <x v="0"/>
    <n v="8349"/>
    <n v="6624"/>
    <n v="0.79338842975206614"/>
  </r>
  <r>
    <x v="15"/>
    <s v="mężczyźni"/>
    <x v="1"/>
    <n v="5604"/>
    <n v="4129"/>
    <n v="0.7367951463240543"/>
  </r>
  <r>
    <x v="15"/>
    <s v="kobiety"/>
    <x v="1"/>
    <n v="7642"/>
    <n v="5573"/>
    <n v="0.72925935618947924"/>
  </r>
  <r>
    <x v="15"/>
    <s v="mężczyźni"/>
    <x v="2"/>
    <n v="5558"/>
    <n v="4342"/>
    <n v="0.78121626484346884"/>
  </r>
  <r>
    <x v="15"/>
    <s v="kobiety"/>
    <x v="2"/>
    <n v="7143"/>
    <n v="5573"/>
    <n v="0.78020439591208179"/>
  </r>
  <r>
    <x v="15"/>
    <s v="mężczyźni"/>
    <x v="3"/>
    <n v="5468"/>
    <n v="4323"/>
    <n v="0.79059985369422092"/>
  </r>
  <r>
    <x v="15"/>
    <s v="kobiety"/>
    <x v="3"/>
    <n v="6939"/>
    <n v="5507"/>
    <n v="0.79363020608156798"/>
  </r>
  <r>
    <x v="15"/>
    <s v="mężczyźni"/>
    <x v="4"/>
    <n v="5125"/>
    <n v="3499"/>
    <n v="0.68273170731707322"/>
  </r>
  <r>
    <x v="15"/>
    <s v="kobiety"/>
    <x v="4"/>
    <n v="6594"/>
    <n v="4327"/>
    <n v="0.65620260843190781"/>
  </r>
  <r>
    <x v="15"/>
    <s v="mężczyźni"/>
    <x v="5"/>
    <n v="4720"/>
    <n v="3386"/>
    <n v="0.71737288135593225"/>
  </r>
  <r>
    <x v="15"/>
    <s v="kobiety"/>
    <x v="5"/>
    <n v="5924"/>
    <n v="4081"/>
    <n v="0.68889264010803508"/>
  </r>
  <r>
    <x v="15"/>
    <s v="mężczyźni"/>
    <x v="6"/>
    <n v="4368"/>
    <n v="3375"/>
    <n v="0.7726648351648352"/>
  </r>
  <r>
    <x v="15"/>
    <s v="kobiety"/>
    <x v="6"/>
    <n v="5488"/>
    <n v="4144"/>
    <n v="0.75510204081632648"/>
  </r>
  <r>
    <x v="15"/>
    <s v="mężczyźni"/>
    <x v="7"/>
    <n v="4445"/>
    <n v="3357"/>
    <n v="0.75523059617547805"/>
  </r>
  <r>
    <x v="15"/>
    <s v="kobiety"/>
    <x v="7"/>
    <n v="5301"/>
    <n v="3875"/>
    <n v="0.73099415204678364"/>
  </r>
  <r>
    <x v="15"/>
    <s v="mężczyźni"/>
    <x v="8"/>
    <n v="4172"/>
    <n v="3247"/>
    <n v="0.77828379674017256"/>
  </r>
  <r>
    <x v="15"/>
    <s v="kobiety"/>
    <x v="8"/>
    <n v="5215"/>
    <n v="3964"/>
    <n v="0.76011505273250235"/>
  </r>
  <r>
    <x v="15"/>
    <s v="mężczyźni"/>
    <x v="9"/>
    <n v="4245"/>
    <n v="3239"/>
    <n v="0.76301531213191987"/>
  </r>
  <r>
    <x v="15"/>
    <s v="kobiety"/>
    <x v="9"/>
    <n v="4996"/>
    <n v="3877"/>
    <n v="0.776020816653322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104D7-1B02-4C6D-A06D-CAA4299873FB}" name="Tabela przestawna4" cacheId="1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 rowHeaderCaption="Województwa">
  <location ref="A6:D23" firstHeaderRow="0" firstDataRow="1" firstDataCol="1" rowPageCount="1" colPageCount="1"/>
  <pivotFields count="7">
    <pivotField axis="axisRow" showAll="0" sortType="de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dataField="1" dragToRow="0" dragToCol="0" dragToPage="0" showAll="0" defaultSubtotal="0"/>
  </pivotFields>
  <rowFields count="1">
    <field x="0"/>
  </rowFields>
  <rowItems count="17">
    <i>
      <x v="5"/>
    </i>
    <i>
      <x v="9"/>
    </i>
    <i>
      <x v="6"/>
    </i>
    <i>
      <x v="8"/>
    </i>
    <i>
      <x v="14"/>
    </i>
    <i>
      <x v="7"/>
    </i>
    <i>
      <x v="2"/>
    </i>
    <i>
      <x v="4"/>
    </i>
    <i>
      <x v="12"/>
    </i>
    <i>
      <x v="11"/>
    </i>
    <i>
      <x v="3"/>
    </i>
    <i>
      <x/>
    </i>
    <i>
      <x v="10"/>
    </i>
    <i>
      <x v="1"/>
    </i>
    <i>
      <x v="13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9" hier="-1"/>
  </pageFields>
  <dataFields count="3">
    <dataField name="% Zdawalności Matury" fld="6" baseField="0" baseItem="0" numFmtId="9"/>
    <dataField name="Zdali maturę" fld="4" baseField="0" baseItem="0"/>
    <dataField name="Przystąpili do matury" fld="3" baseField="0" baseItem="0"/>
  </dataFields>
  <formats count="2">
    <format dxfId="5">
      <pivotArea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7313F-B88B-43E0-9711-7DE89C2DABD1}" name="Tabela przestawna3" cacheId="15" applyNumberFormats="0" applyBorderFormats="0" applyFontFormats="0" applyPatternFormats="0" applyAlignmentFormats="0" applyWidthHeightFormats="1" dataCaption="Wartości" updatedVersion="6" minRefreshableVersion="3" showCalcMbrs="0" useAutoFormatting="1" rowGrandTotals="0" colGrandTotals="0" itemPrintTitles="1" createdVersion="3" indent="0" showHeaders="0" outline="1" outlineData="1" multipleFieldFilters="0">
  <location ref="A3:K123" firstHeaderRow="1" firstDataRow="2" firstDataCol="1"/>
  <pivotFields count="5">
    <pivotField axis="axisRow" showAll="0" nonAutoSortDefault="1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 nonAutoSortDefault="1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 defaultSubtotal="0"/>
  </pivotFields>
  <rowFields count="3">
    <field x="0"/>
    <field x="1"/>
    <field x="2"/>
  </rowFields>
  <rowItems count="11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4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/>
    </i>
    <i r="2">
      <x v="1"/>
    </i>
    <i r="1">
      <x v="1"/>
    </i>
    <i r="2">
      <x/>
    </i>
    <i r="2">
      <x v="1"/>
    </i>
    <i>
      <x v="6"/>
    </i>
    <i r="1">
      <x/>
    </i>
    <i r="2">
      <x/>
    </i>
    <i r="2">
      <x v="1"/>
    </i>
    <i r="1">
      <x v="1"/>
    </i>
    <i r="2">
      <x/>
    </i>
    <i r="2">
      <x v="1"/>
    </i>
    <i>
      <x v="7"/>
    </i>
    <i r="1">
      <x/>
    </i>
    <i r="2">
      <x/>
    </i>
    <i r="2">
      <x v="1"/>
    </i>
    <i r="1">
      <x v="1"/>
    </i>
    <i r="2">
      <x/>
    </i>
    <i r="2">
      <x v="1"/>
    </i>
    <i>
      <x v="8"/>
    </i>
    <i r="1">
      <x/>
    </i>
    <i r="2">
      <x/>
    </i>
    <i r="2">
      <x v="1"/>
    </i>
    <i r="1">
      <x v="1"/>
    </i>
    <i r="2">
      <x/>
    </i>
    <i r="2">
      <x v="1"/>
    </i>
    <i>
      <x v="9"/>
    </i>
    <i r="1">
      <x/>
    </i>
    <i r="2">
      <x/>
    </i>
    <i r="2">
      <x v="1"/>
    </i>
    <i r="1">
      <x v="1"/>
    </i>
    <i r="2">
      <x/>
    </i>
    <i r="2">
      <x v="1"/>
    </i>
    <i>
      <x v="10"/>
    </i>
    <i r="1">
      <x/>
    </i>
    <i r="2">
      <x/>
    </i>
    <i r="2">
      <x v="1"/>
    </i>
    <i r="1">
      <x v="1"/>
    </i>
    <i r="2">
      <x/>
    </i>
    <i r="2">
      <x v="1"/>
    </i>
    <i>
      <x v="11"/>
    </i>
    <i r="1">
      <x/>
    </i>
    <i r="2">
      <x/>
    </i>
    <i r="2">
      <x v="1"/>
    </i>
    <i r="1">
      <x v="1"/>
    </i>
    <i r="2">
      <x/>
    </i>
    <i r="2">
      <x v="1"/>
    </i>
    <i>
      <x v="12"/>
    </i>
    <i r="1">
      <x/>
    </i>
    <i r="2">
      <x/>
    </i>
    <i r="2">
      <x v="1"/>
    </i>
    <i r="1">
      <x v="1"/>
    </i>
    <i r="2">
      <x/>
    </i>
    <i r="2">
      <x v="1"/>
    </i>
    <i>
      <x v="13"/>
    </i>
    <i r="1">
      <x/>
    </i>
    <i r="2">
      <x/>
    </i>
    <i r="2">
      <x v="1"/>
    </i>
    <i r="1">
      <x v="1"/>
    </i>
    <i r="2">
      <x/>
    </i>
    <i r="2">
      <x v="1"/>
    </i>
    <i>
      <x v="14"/>
    </i>
    <i r="1">
      <x/>
    </i>
    <i r="2">
      <x/>
    </i>
    <i r="2">
      <x v="1"/>
    </i>
    <i r="1">
      <x v="1"/>
    </i>
    <i r="2">
      <x/>
    </i>
    <i r="2">
      <x v="1"/>
    </i>
    <i>
      <x v="15"/>
    </i>
    <i r="1">
      <x/>
    </i>
    <i r="2">
      <x/>
    </i>
    <i r="2">
      <x v="1"/>
    </i>
    <i r="1">
      <x v="1"/>
    </i>
    <i r="2">
      <x/>
    </i>
    <i r="2">
      <x v="1"/>
    </i>
    <i>
      <x v="16"/>
    </i>
    <i r="1">
      <x/>
    </i>
    <i r="2">
      <x/>
    </i>
    <i r="2">
      <x v="1"/>
    </i>
    <i r="1">
      <x v="1"/>
    </i>
    <i r="2">
      <x/>
    </i>
    <i r="2">
      <x v="1"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Liczba osób, które przystąpiły/zdały egzamin maturalny" fld="4" baseField="0" baseItem="0"/>
  </dataFields>
  <formats count="1">
    <format dxfId="3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AC7F7-BF06-4234-B41C-E0A9FF95A619}" name="Tabela przestawna1" cacheId="14" applyNumberFormats="0" applyBorderFormats="0" applyFontFormats="0" applyPatternFormats="0" applyAlignmentFormats="0" applyWidthHeightFormats="1" dataCaption="Wartości" missingCaption="(.)" updatedVersion="6" minRefreshableVersion="3" showDrill="0" useAutoFormatting="1" rowGrandTotals="0" colGrandTotals="0" itemPrintTitles="1" createdVersion="6" indent="0" compact="0" compactData="0" multipleFieldFilters="0">
  <location ref="B2:K130" firstHeaderRow="1" firstDataRow="3" firstDataCol="5"/>
  <pivotFields count="9">
    <pivotField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24">
        <item x="13"/>
        <item x="14"/>
        <item x="19"/>
        <item x="16"/>
        <item x="12"/>
        <item x="15"/>
        <item x="17"/>
        <item x="18"/>
        <item x="21"/>
        <item x="5"/>
        <item x="1"/>
        <item x="7"/>
        <item x="9"/>
        <item x="22"/>
        <item x="2"/>
        <item x="20"/>
        <item x="23"/>
        <item x="6"/>
        <item x="0"/>
        <item x="8"/>
        <item x="3"/>
        <item x="10"/>
        <item x="4"/>
        <item x="11"/>
      </items>
    </pivotField>
    <pivotField axis="axisRow" compact="0" outline="0" showAll="0" defaultSubtotal="0">
      <items count="3">
        <item x="0"/>
        <item x="1"/>
        <item x="2"/>
      </items>
    </pivotField>
    <pivotField axis="axisCol" compact="0" outline="0" showAll="0" sortType="ascending" defaultSubtotal="0">
      <items count="5">
        <item x="4"/>
        <item x="3"/>
        <item x="2"/>
        <item x="1"/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/>
    <pivotField axis="axisRow" compact="0" outline="0" showAll="0">
      <items count="4">
        <item h="1" x="1"/>
        <item h="1" m="1" x="2"/>
        <item x="0"/>
        <item t="default"/>
      </items>
    </pivotField>
  </pivotFields>
  <rowFields count="5">
    <field x="1"/>
    <field x="2"/>
    <field x="3"/>
    <field x="4"/>
    <field x="8"/>
  </rowFields>
  <rowItems count="126">
    <i>
      <x/>
      <x/>
      <x v="9"/>
      <x/>
      <x v="2"/>
    </i>
    <i r="3">
      <x v="1"/>
      <x v="2"/>
    </i>
    <i r="3">
      <x v="2"/>
      <x v="2"/>
    </i>
    <i r="2">
      <x v="10"/>
      <x/>
      <x v="2"/>
    </i>
    <i r="3">
      <x v="1"/>
      <x v="2"/>
    </i>
    <i r="3">
      <x v="2"/>
      <x v="2"/>
    </i>
    <i r="2">
      <x v="11"/>
      <x/>
      <x v="2"/>
    </i>
    <i r="3">
      <x v="1"/>
      <x v="2"/>
    </i>
    <i r="3">
      <x v="2"/>
      <x v="2"/>
    </i>
    <i r="2">
      <x v="12"/>
      <x/>
      <x v="2"/>
    </i>
    <i r="3">
      <x v="1"/>
      <x v="2"/>
    </i>
    <i r="3">
      <x v="2"/>
      <x v="2"/>
    </i>
    <i r="2">
      <x v="14"/>
      <x/>
      <x v="2"/>
    </i>
    <i r="3">
      <x v="1"/>
      <x v="2"/>
    </i>
    <i r="3">
      <x v="2"/>
      <x v="2"/>
    </i>
    <i r="2">
      <x v="17"/>
      <x/>
      <x v="2"/>
    </i>
    <i r="3">
      <x v="1"/>
      <x v="2"/>
    </i>
    <i r="3">
      <x v="2"/>
      <x v="2"/>
    </i>
    <i r="2">
      <x v="18"/>
      <x/>
      <x v="2"/>
    </i>
    <i r="3">
      <x v="1"/>
      <x v="2"/>
    </i>
    <i r="3">
      <x v="2"/>
      <x v="2"/>
    </i>
    <i r="2">
      <x v="19"/>
      <x/>
      <x v="2"/>
    </i>
    <i r="3">
      <x v="1"/>
      <x v="2"/>
    </i>
    <i r="3">
      <x v="2"/>
      <x v="2"/>
    </i>
    <i r="2">
      <x v="20"/>
      <x/>
      <x v="2"/>
    </i>
    <i r="3">
      <x v="1"/>
      <x v="2"/>
    </i>
    <i r="3">
      <x v="2"/>
      <x v="2"/>
    </i>
    <i r="2">
      <x v="21"/>
      <x/>
      <x v="2"/>
    </i>
    <i r="3">
      <x v="1"/>
      <x v="2"/>
    </i>
    <i r="3">
      <x v="2"/>
      <x v="2"/>
    </i>
    <i r="2">
      <x v="22"/>
      <x/>
      <x v="2"/>
    </i>
    <i r="3">
      <x v="1"/>
      <x v="2"/>
    </i>
    <i r="3">
      <x v="2"/>
      <x v="2"/>
    </i>
    <i r="1">
      <x v="1"/>
      <x/>
      <x/>
      <x v="2"/>
    </i>
    <i r="3">
      <x v="1"/>
      <x v="2"/>
    </i>
    <i r="3">
      <x v="2"/>
      <x v="2"/>
    </i>
    <i r="2">
      <x v="1"/>
      <x/>
      <x v="2"/>
    </i>
    <i r="3">
      <x v="1"/>
      <x v="2"/>
    </i>
    <i r="3">
      <x v="2"/>
      <x v="2"/>
    </i>
    <i r="2">
      <x v="2"/>
      <x/>
      <x v="2"/>
    </i>
    <i r="3">
      <x v="1"/>
      <x v="2"/>
    </i>
    <i r="3">
      <x v="2"/>
      <x v="2"/>
    </i>
    <i r="2">
      <x v="3"/>
      <x/>
      <x v="2"/>
    </i>
    <i r="3">
      <x v="1"/>
      <x v="2"/>
    </i>
    <i r="3">
      <x v="2"/>
      <x v="2"/>
    </i>
    <i r="2">
      <x v="4"/>
      <x/>
      <x v="2"/>
    </i>
    <i r="3">
      <x v="1"/>
      <x v="2"/>
    </i>
    <i r="3">
      <x v="2"/>
      <x v="2"/>
    </i>
    <i r="2">
      <x v="5"/>
      <x/>
      <x v="2"/>
    </i>
    <i r="3">
      <x v="1"/>
      <x v="2"/>
    </i>
    <i r="3">
      <x v="2"/>
      <x v="2"/>
    </i>
    <i r="2">
      <x v="6"/>
      <x/>
      <x v="2"/>
    </i>
    <i r="3">
      <x v="1"/>
      <x v="2"/>
    </i>
    <i r="3">
      <x v="2"/>
      <x v="2"/>
    </i>
    <i r="2">
      <x v="7"/>
      <x/>
      <x v="2"/>
    </i>
    <i r="3">
      <x v="1"/>
      <x v="2"/>
    </i>
    <i r="3">
      <x v="2"/>
      <x v="2"/>
    </i>
    <i r="2">
      <x v="8"/>
      <x/>
      <x v="2"/>
    </i>
    <i r="3">
      <x v="1"/>
      <x v="2"/>
    </i>
    <i r="3">
      <x v="2"/>
      <x v="2"/>
    </i>
    <i r="2">
      <x v="9"/>
      <x/>
      <x v="2"/>
    </i>
    <i r="3">
      <x v="1"/>
      <x v="2"/>
    </i>
    <i r="3">
      <x v="2"/>
      <x v="2"/>
    </i>
    <i r="2">
      <x v="10"/>
      <x/>
      <x v="2"/>
    </i>
    <i r="3">
      <x v="1"/>
      <x v="2"/>
    </i>
    <i r="3">
      <x v="2"/>
      <x v="2"/>
    </i>
    <i r="2">
      <x v="11"/>
      <x/>
      <x v="2"/>
    </i>
    <i r="3">
      <x v="1"/>
      <x v="2"/>
    </i>
    <i r="3">
      <x v="2"/>
      <x v="2"/>
    </i>
    <i r="2">
      <x v="12"/>
      <x/>
      <x v="2"/>
    </i>
    <i r="3">
      <x v="1"/>
      <x v="2"/>
    </i>
    <i r="3">
      <x v="2"/>
      <x v="2"/>
    </i>
    <i r="2">
      <x v="13"/>
      <x/>
      <x v="2"/>
    </i>
    <i r="3">
      <x v="1"/>
      <x v="2"/>
    </i>
    <i r="3">
      <x v="2"/>
      <x v="2"/>
    </i>
    <i r="2">
      <x v="14"/>
      <x/>
      <x v="2"/>
    </i>
    <i r="3">
      <x v="1"/>
      <x v="2"/>
    </i>
    <i r="3">
      <x v="2"/>
      <x v="2"/>
    </i>
    <i r="2">
      <x v="15"/>
      <x/>
      <x v="2"/>
    </i>
    <i r="3">
      <x v="1"/>
      <x v="2"/>
    </i>
    <i r="3">
      <x v="2"/>
      <x v="2"/>
    </i>
    <i r="2">
      <x v="16"/>
      <x/>
      <x v="2"/>
    </i>
    <i r="3">
      <x v="1"/>
      <x v="2"/>
    </i>
    <i r="3">
      <x v="2"/>
      <x v="2"/>
    </i>
    <i r="2">
      <x v="17"/>
      <x/>
      <x v="2"/>
    </i>
    <i r="3">
      <x v="1"/>
      <x v="2"/>
    </i>
    <i r="3">
      <x v="2"/>
      <x v="2"/>
    </i>
    <i r="2">
      <x v="18"/>
      <x/>
      <x v="2"/>
    </i>
    <i r="3">
      <x v="1"/>
      <x v="2"/>
    </i>
    <i r="3">
      <x v="2"/>
      <x v="2"/>
    </i>
    <i r="2">
      <x v="19"/>
      <x/>
      <x v="2"/>
    </i>
    <i r="3">
      <x v="1"/>
      <x v="2"/>
    </i>
    <i r="3">
      <x v="2"/>
      <x v="2"/>
    </i>
    <i r="2">
      <x v="20"/>
      <x/>
      <x v="2"/>
    </i>
    <i r="3">
      <x v="1"/>
      <x v="2"/>
    </i>
    <i r="3">
      <x v="2"/>
      <x v="2"/>
    </i>
    <i r="2">
      <x v="21"/>
      <x/>
      <x v="2"/>
    </i>
    <i r="3">
      <x v="1"/>
      <x v="2"/>
    </i>
    <i r="3">
      <x v="2"/>
      <x v="2"/>
    </i>
    <i r="2">
      <x v="22"/>
      <x/>
      <x v="2"/>
    </i>
    <i r="3">
      <x v="1"/>
      <x v="2"/>
    </i>
    <i r="3">
      <x v="2"/>
      <x v="2"/>
    </i>
    <i r="2">
      <x v="23"/>
      <x/>
      <x v="2"/>
    </i>
    <i r="3">
      <x v="1"/>
      <x v="2"/>
    </i>
    <i r="3">
      <x v="2"/>
      <x v="2"/>
    </i>
    <i>
      <x v="1"/>
      <x v="2"/>
      <x v="9"/>
      <x/>
      <x v="2"/>
    </i>
    <i r="3">
      <x v="1"/>
      <x v="2"/>
    </i>
    <i r="3">
      <x v="2"/>
      <x v="2"/>
    </i>
    <i r="2">
      <x v="11"/>
      <x/>
      <x v="2"/>
    </i>
    <i r="3">
      <x v="1"/>
      <x v="2"/>
    </i>
    <i r="3">
      <x v="2"/>
      <x v="2"/>
    </i>
    <i r="2">
      <x v="12"/>
      <x/>
      <x v="2"/>
    </i>
    <i r="3">
      <x v="1"/>
      <x v="2"/>
    </i>
    <i r="3">
      <x v="2"/>
      <x v="2"/>
    </i>
    <i r="2">
      <x v="17"/>
      <x/>
      <x v="2"/>
    </i>
    <i r="3">
      <x v="1"/>
      <x v="2"/>
    </i>
    <i r="3">
      <x v="2"/>
      <x v="2"/>
    </i>
    <i r="2">
      <x v="18"/>
      <x/>
      <x v="2"/>
    </i>
    <i r="3">
      <x v="1"/>
      <x v="2"/>
    </i>
    <i r="3">
      <x v="2"/>
      <x v="2"/>
    </i>
    <i r="2">
      <x v="19"/>
      <x/>
      <x v="2"/>
    </i>
    <i r="3">
      <x v="1"/>
      <x v="2"/>
    </i>
    <i r="3">
      <x v="2"/>
      <x v="2"/>
    </i>
    <i r="2">
      <x v="21"/>
      <x/>
      <x v="2"/>
    </i>
    <i r="3">
      <x v="1"/>
      <x v="2"/>
    </i>
    <i r="3">
      <x v="2"/>
      <x v="2"/>
    </i>
  </rowItems>
  <colFields count="2">
    <field x="6"/>
    <field x="5"/>
  </colFields>
  <colItems count="5">
    <i>
      <x/>
      <x/>
    </i>
    <i r="1">
      <x v="1"/>
    </i>
    <i r="1">
      <x v="2"/>
    </i>
    <i r="1">
      <x v="3"/>
    </i>
    <i r="1">
      <x v="4"/>
    </i>
  </colItems>
  <dataFields count="1">
    <dataField name="Średnie wyniki egzaminu maturalnego" fld="7" baseField="0" baseItem="0" numFmtId="164"/>
  </dataFields>
  <formats count="3">
    <format dxfId="2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16"/>
          </reference>
          <reference field="4" count="2" selected="0">
            <x v="1"/>
            <x v="2"/>
          </reference>
          <reference field="8" count="0" selected="0"/>
        </references>
      </pivotArea>
    </format>
    <format dxfId="1">
      <pivotArea dataOnly="0" labelOnly="1"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16"/>
          </reference>
          <reference field="4" count="1" selected="0">
            <x v="1"/>
          </reference>
          <reference field="8" count="0"/>
        </references>
      </pivotArea>
    </format>
    <format dxfId="0">
      <pivotArea dataOnly="0" labelOnly="1"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16"/>
          </reference>
          <reference field="4" count="1" selected="0">
            <x v="2"/>
          </reference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C76D8A-6711-483A-AF9E-FBCACAF1852D}" name="Tabela4" displayName="Tabela4" ref="A3:E683" totalsRowShown="0" headerRowDxfId="32" dataDxfId="31" headerRowCellStyle="Normalny 2" dataCellStyle="Normalny 2">
  <autoFilter ref="A3:E683" xr:uid="{1623AB14-674D-4597-8768-20480589BCDF}"/>
  <tableColumns count="5">
    <tableColumn id="1" xr3:uid="{72B43F0A-89B5-4A74-9578-43FBA2BEFC0C}" name="Terytorium" dataDxfId="30" dataCellStyle="Normalny 2"/>
    <tableColumn id="2" xr3:uid="{A0820BFC-C2EC-421C-AA2D-2C6C0F25FE5B}" name="Przystąpiło/zdało " dataDxfId="29" dataCellStyle="Normalny 2"/>
    <tableColumn id="3" xr3:uid="{8D662820-9218-4D94-A6DB-26F6DE9AC8CA}" name="Płeć " dataDxfId="28" dataCellStyle="Normalny 2"/>
    <tableColumn id="4" xr3:uid="{A01D9E6C-1BEC-4DFD-873C-1AD8428A811C}" name="Rok" dataDxfId="27" dataCellStyle="Normalny 2"/>
    <tableColumn id="5" xr3:uid="{33C3785E-E68E-4ACA-9C3E-FDF5EE8535FC}" name="Liczba osób" dataDxfId="26" dataCellStyle="Normalny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5CFCA-E42A-4F12-B6DD-734ABE19C570}" name="Przystąpili" displayName="Przystąpili" ref="A3:E323" totalsRowShown="0" headerRowDxfId="25" dataDxfId="23" headerRowBorderDxfId="24" tableBorderDxfId="22" totalsRowBorderDxfId="21" headerRowCellStyle="Normalny 2" dataCellStyle="Normalny 2">
  <autoFilter ref="A3:E323" xr:uid="{664BB023-1435-4E30-BCE0-0E1DB3CF2815}"/>
  <tableColumns count="5">
    <tableColumn id="1" xr3:uid="{F35669F7-D080-46CB-A61F-287150449343}" name="ID" dataDxfId="20" dataCellStyle="Normalny 2">
      <calculatedColumnFormula>B4&amp;C4&amp;D4</calculatedColumnFormula>
    </tableColumn>
    <tableColumn id="2" xr3:uid="{3804706A-F235-4F96-AB42-B466A57A2174}" name="Terytorium" dataDxfId="19" dataCellStyle="Normalny 2"/>
    <tableColumn id="3" xr3:uid="{08F6CFDF-CF82-4FB5-AE08-591D58D89676}" name="Płeć " dataDxfId="18" dataCellStyle="Normalny 2"/>
    <tableColumn id="4" xr3:uid="{FD42B36A-195F-4989-80D5-6B696417197C}" name="Rok" dataDxfId="17" dataCellStyle="Normalny 2"/>
    <tableColumn id="5" xr3:uid="{ACEB1C2A-B3B1-42EF-B440-C2B4ACEEF32E}" name="Przystąpiło do matury" dataDxfId="16" dataCellStyle="Normalny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2BA6A4-CF3B-4513-B347-C9453F4E5800}" name="Zdali" displayName="Zdali" ref="A3:E323" totalsRowShown="0" headerRowDxfId="15" dataDxfId="13" headerRowBorderDxfId="14" tableBorderDxfId="12" totalsRowBorderDxfId="11" headerRowCellStyle="Normalny 2" dataCellStyle="Normalny 2">
  <autoFilter ref="A3:E323" xr:uid="{A76E01E7-2B18-46AF-85CE-FD0BAF5327AE}"/>
  <tableColumns count="5">
    <tableColumn id="1" xr3:uid="{698BECD1-FB2A-4BB1-A646-363249A2C472}" name="ID" dataDxfId="10" dataCellStyle="Normalny 2">
      <calculatedColumnFormula>B4&amp;C4&amp;D4</calculatedColumnFormula>
    </tableColumn>
    <tableColumn id="2" xr3:uid="{3881F8A2-D43D-41E2-87C2-06A43F0B3272}" name="Terytorium" dataDxfId="9" dataCellStyle="Normalny 2"/>
    <tableColumn id="3" xr3:uid="{A11EDF9C-EC4A-4942-8A2D-BB5A900D6073}" name="Płeć " dataDxfId="8" dataCellStyle="Normalny 2"/>
    <tableColumn id="4" xr3:uid="{6AD1C9BB-F323-4EA7-8C33-EA460919C443}" name="Rok" dataDxfId="7" dataCellStyle="Normalny 2"/>
    <tableColumn id="5" xr3:uid="{13A38E80-A648-403F-91DA-7F51EFC72DB9}" name="Zdało maturę" dataDxfId="6" dataCellStyle="Normalny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.gov.pl/obszary-tematyczne/edukacja/edukacja/liczba-osob-ktore-przystapilyzdaly-egzamin-maturalny,15,1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48691\Downloads\liczba_osob_ktore_przystapily_lub_zdaly_egzamin_maturalny_2010-2019.xlsx" TargetMode="Externa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9608-FC9E-45DB-B159-F85BBC18F44E}">
  <dimension ref="A1:E683"/>
  <sheetViews>
    <sheetView zoomScale="115" zoomScaleNormal="115" workbookViewId="0">
      <selection activeCell="A684" sqref="A684"/>
    </sheetView>
  </sheetViews>
  <sheetFormatPr defaultRowHeight="13.8"/>
  <cols>
    <col min="1" max="1" width="26.33203125" style="6" customWidth="1"/>
    <col min="2" max="2" width="19.44140625" style="6" customWidth="1"/>
    <col min="3" max="4" width="8.88671875" style="6"/>
    <col min="5" max="5" width="15.109375" style="6" customWidth="1"/>
    <col min="6" max="16384" width="8.88671875" style="6"/>
  </cols>
  <sheetData>
    <row r="1" spans="1:5" ht="14.4">
      <c r="A1" s="49" t="s">
        <v>90</v>
      </c>
    </row>
    <row r="3" spans="1:5">
      <c r="A3" s="10" t="s">
        <v>63</v>
      </c>
      <c r="B3" s="11" t="s">
        <v>64</v>
      </c>
      <c r="C3" s="10" t="s">
        <v>65</v>
      </c>
      <c r="D3" s="10" t="s">
        <v>0</v>
      </c>
      <c r="E3" s="11" t="s">
        <v>66</v>
      </c>
    </row>
    <row r="4" spans="1:5">
      <c r="A4" s="11" t="s">
        <v>44</v>
      </c>
      <c r="B4" s="12" t="s">
        <v>45</v>
      </c>
      <c r="C4" s="11" t="s">
        <v>32</v>
      </c>
      <c r="D4" s="11">
        <v>2010</v>
      </c>
      <c r="E4" s="11">
        <v>160988</v>
      </c>
    </row>
    <row r="5" spans="1:5">
      <c r="A5" s="11" t="s">
        <v>44</v>
      </c>
      <c r="B5" s="12" t="s">
        <v>45</v>
      </c>
      <c r="C5" s="11" t="s">
        <v>31</v>
      </c>
      <c r="D5" s="11">
        <v>2010</v>
      </c>
      <c r="E5" s="11">
        <v>205635</v>
      </c>
    </row>
    <row r="6" spans="1:5">
      <c r="A6" s="11" t="s">
        <v>44</v>
      </c>
      <c r="B6" s="12" t="s">
        <v>45</v>
      </c>
      <c r="C6" s="11" t="s">
        <v>32</v>
      </c>
      <c r="D6" s="11">
        <v>2011</v>
      </c>
      <c r="E6" s="11">
        <v>150984</v>
      </c>
    </row>
    <row r="7" spans="1:5">
      <c r="A7" s="11" t="s">
        <v>44</v>
      </c>
      <c r="B7" s="12" t="s">
        <v>45</v>
      </c>
      <c r="C7" s="11" t="s">
        <v>31</v>
      </c>
      <c r="D7" s="11">
        <v>2011</v>
      </c>
      <c r="E7" s="11">
        <v>192840</v>
      </c>
    </row>
    <row r="8" spans="1:5">
      <c r="A8" s="11" t="s">
        <v>44</v>
      </c>
      <c r="B8" s="12" t="s">
        <v>45</v>
      </c>
      <c r="C8" s="11" t="s">
        <v>32</v>
      </c>
      <c r="D8" s="11">
        <v>2012</v>
      </c>
      <c r="E8" s="11">
        <v>145321</v>
      </c>
    </row>
    <row r="9" spans="1:5">
      <c r="A9" s="11" t="s">
        <v>44</v>
      </c>
      <c r="B9" s="12" t="s">
        <v>45</v>
      </c>
      <c r="C9" s="11" t="s">
        <v>31</v>
      </c>
      <c r="D9" s="11">
        <v>2012</v>
      </c>
      <c r="E9" s="11">
        <v>184697</v>
      </c>
    </row>
    <row r="10" spans="1:5">
      <c r="A10" s="11" t="s">
        <v>44</v>
      </c>
      <c r="B10" s="12" t="s">
        <v>45</v>
      </c>
      <c r="C10" s="11" t="s">
        <v>32</v>
      </c>
      <c r="D10" s="11">
        <v>2013</v>
      </c>
      <c r="E10" s="11">
        <v>139294</v>
      </c>
    </row>
    <row r="11" spans="1:5">
      <c r="A11" s="11" t="s">
        <v>44</v>
      </c>
      <c r="B11" s="12" t="s">
        <v>45</v>
      </c>
      <c r="C11" s="11" t="s">
        <v>31</v>
      </c>
      <c r="D11" s="11">
        <v>2013</v>
      </c>
      <c r="E11" s="11">
        <v>175191</v>
      </c>
    </row>
    <row r="12" spans="1:5">
      <c r="A12" s="11" t="s">
        <v>44</v>
      </c>
      <c r="B12" s="12" t="s">
        <v>45</v>
      </c>
      <c r="C12" s="11" t="s">
        <v>32</v>
      </c>
      <c r="D12" s="11">
        <v>2014</v>
      </c>
      <c r="E12" s="11">
        <v>130721</v>
      </c>
    </row>
    <row r="13" spans="1:5">
      <c r="A13" s="11" t="s">
        <v>44</v>
      </c>
      <c r="B13" s="12" t="s">
        <v>45</v>
      </c>
      <c r="C13" s="11" t="s">
        <v>31</v>
      </c>
      <c r="D13" s="11">
        <v>2014</v>
      </c>
      <c r="E13" s="11">
        <v>163253</v>
      </c>
    </row>
    <row r="14" spans="1:5">
      <c r="A14" s="11" t="s">
        <v>44</v>
      </c>
      <c r="B14" s="12" t="s">
        <v>45</v>
      </c>
      <c r="C14" s="11" t="s">
        <v>32</v>
      </c>
      <c r="D14" s="11">
        <v>2015</v>
      </c>
      <c r="E14" s="11">
        <v>123785</v>
      </c>
    </row>
    <row r="15" spans="1:5">
      <c r="A15" s="11" t="s">
        <v>44</v>
      </c>
      <c r="B15" s="12" t="s">
        <v>45</v>
      </c>
      <c r="C15" s="11" t="s">
        <v>31</v>
      </c>
      <c r="D15" s="11">
        <v>2015</v>
      </c>
      <c r="E15" s="11">
        <v>151783</v>
      </c>
    </row>
    <row r="16" spans="1:5">
      <c r="A16" s="11" t="s">
        <v>44</v>
      </c>
      <c r="B16" s="12" t="s">
        <v>45</v>
      </c>
      <c r="C16" s="11" t="s">
        <v>32</v>
      </c>
      <c r="D16" s="11">
        <v>2016</v>
      </c>
      <c r="E16" s="11">
        <v>115469</v>
      </c>
    </row>
    <row r="17" spans="1:5">
      <c r="A17" s="11" t="s">
        <v>44</v>
      </c>
      <c r="B17" s="12" t="s">
        <v>45</v>
      </c>
      <c r="C17" s="11" t="s">
        <v>31</v>
      </c>
      <c r="D17" s="11">
        <v>2016</v>
      </c>
      <c r="E17" s="11">
        <v>142903</v>
      </c>
    </row>
    <row r="18" spans="1:5">
      <c r="A18" s="11" t="s">
        <v>44</v>
      </c>
      <c r="B18" s="12" t="s">
        <v>45</v>
      </c>
      <c r="C18" s="11" t="s">
        <v>32</v>
      </c>
      <c r="D18" s="11">
        <v>2017</v>
      </c>
      <c r="E18" s="11">
        <v>116577</v>
      </c>
    </row>
    <row r="19" spans="1:5">
      <c r="A19" s="11" t="s">
        <v>44</v>
      </c>
      <c r="B19" s="12" t="s">
        <v>45</v>
      </c>
      <c r="C19" s="11" t="s">
        <v>31</v>
      </c>
      <c r="D19" s="11">
        <v>2017</v>
      </c>
      <c r="E19" s="11">
        <v>141453</v>
      </c>
    </row>
    <row r="20" spans="1:5">
      <c r="A20" s="11" t="s">
        <v>44</v>
      </c>
      <c r="B20" s="12" t="s">
        <v>45</v>
      </c>
      <c r="C20" s="11" t="s">
        <v>32</v>
      </c>
      <c r="D20" s="11">
        <v>2018</v>
      </c>
      <c r="E20" s="11">
        <v>112592</v>
      </c>
    </row>
    <row r="21" spans="1:5">
      <c r="A21" s="11" t="s">
        <v>44</v>
      </c>
      <c r="B21" s="12" t="s">
        <v>45</v>
      </c>
      <c r="C21" s="11" t="s">
        <v>31</v>
      </c>
      <c r="D21" s="11">
        <v>2018</v>
      </c>
      <c r="E21" s="11">
        <v>135248</v>
      </c>
    </row>
    <row r="22" spans="1:5">
      <c r="A22" s="11" t="s">
        <v>44</v>
      </c>
      <c r="B22" s="12" t="s">
        <v>45</v>
      </c>
      <c r="C22" s="11" t="s">
        <v>32</v>
      </c>
      <c r="D22" s="11">
        <v>2019</v>
      </c>
      <c r="E22" s="11">
        <v>112879</v>
      </c>
    </row>
    <row r="23" spans="1:5">
      <c r="A23" s="11" t="s">
        <v>44</v>
      </c>
      <c r="B23" s="12" t="s">
        <v>45</v>
      </c>
      <c r="C23" s="11" t="s">
        <v>31</v>
      </c>
      <c r="D23" s="11">
        <v>2019</v>
      </c>
      <c r="E23" s="11">
        <v>134351</v>
      </c>
    </row>
    <row r="24" spans="1:5">
      <c r="A24" s="11" t="s">
        <v>44</v>
      </c>
      <c r="B24" s="12" t="s">
        <v>46</v>
      </c>
      <c r="C24" s="11" t="s">
        <v>32</v>
      </c>
      <c r="D24" s="11">
        <v>2010</v>
      </c>
      <c r="E24" s="11">
        <v>129647</v>
      </c>
    </row>
    <row r="25" spans="1:5">
      <c r="A25" s="11" t="s">
        <v>44</v>
      </c>
      <c r="B25" s="12" t="s">
        <v>46</v>
      </c>
      <c r="C25" s="11" t="s">
        <v>31</v>
      </c>
      <c r="D25" s="11">
        <v>2010</v>
      </c>
      <c r="E25" s="11">
        <v>169125</v>
      </c>
    </row>
    <row r="26" spans="1:5">
      <c r="A26" s="11" t="s">
        <v>44</v>
      </c>
      <c r="B26" s="12" t="s">
        <v>46</v>
      </c>
      <c r="C26" s="11" t="s">
        <v>32</v>
      </c>
      <c r="D26" s="11">
        <v>2011</v>
      </c>
      <c r="E26" s="11">
        <v>113551</v>
      </c>
    </row>
    <row r="27" spans="1:5">
      <c r="A27" s="11" t="s">
        <v>44</v>
      </c>
      <c r="B27" s="12" t="s">
        <v>46</v>
      </c>
      <c r="C27" s="11" t="s">
        <v>31</v>
      </c>
      <c r="D27" s="11">
        <v>2011</v>
      </c>
      <c r="E27" s="11">
        <v>145978</v>
      </c>
    </row>
    <row r="28" spans="1:5">
      <c r="A28" s="11" t="s">
        <v>44</v>
      </c>
      <c r="B28" s="12" t="s">
        <v>46</v>
      </c>
      <c r="C28" s="11" t="s">
        <v>32</v>
      </c>
      <c r="D28" s="11">
        <v>2012</v>
      </c>
      <c r="E28" s="11">
        <v>116132</v>
      </c>
    </row>
    <row r="29" spans="1:5">
      <c r="A29" s="11" t="s">
        <v>44</v>
      </c>
      <c r="B29" s="12" t="s">
        <v>46</v>
      </c>
      <c r="C29" s="11" t="s">
        <v>31</v>
      </c>
      <c r="D29" s="11">
        <v>2012</v>
      </c>
      <c r="E29" s="11">
        <v>148990</v>
      </c>
    </row>
    <row r="30" spans="1:5">
      <c r="A30" s="11" t="s">
        <v>44</v>
      </c>
      <c r="B30" s="12" t="s">
        <v>46</v>
      </c>
      <c r="C30" s="11" t="s">
        <v>32</v>
      </c>
      <c r="D30" s="11">
        <v>2013</v>
      </c>
      <c r="E30" s="11">
        <v>111469</v>
      </c>
    </row>
    <row r="31" spans="1:5">
      <c r="A31" s="11" t="s">
        <v>44</v>
      </c>
      <c r="B31" s="12" t="s">
        <v>46</v>
      </c>
      <c r="C31" s="11" t="s">
        <v>31</v>
      </c>
      <c r="D31" s="11">
        <v>2013</v>
      </c>
      <c r="E31" s="11">
        <v>143588</v>
      </c>
    </row>
    <row r="32" spans="1:5">
      <c r="A32" s="11" t="s">
        <v>44</v>
      </c>
      <c r="B32" s="12" t="s">
        <v>46</v>
      </c>
      <c r="C32" s="11" t="s">
        <v>32</v>
      </c>
      <c r="D32" s="11">
        <v>2014</v>
      </c>
      <c r="E32" s="11">
        <v>91146</v>
      </c>
    </row>
    <row r="33" spans="1:5">
      <c r="A33" s="11" t="s">
        <v>44</v>
      </c>
      <c r="B33" s="12" t="s">
        <v>46</v>
      </c>
      <c r="C33" s="11" t="s">
        <v>31</v>
      </c>
      <c r="D33" s="11">
        <v>2014</v>
      </c>
      <c r="E33" s="11">
        <v>116877</v>
      </c>
    </row>
    <row r="34" spans="1:5">
      <c r="A34" s="11" t="s">
        <v>44</v>
      </c>
      <c r="B34" s="12" t="s">
        <v>46</v>
      </c>
      <c r="C34" s="11" t="s">
        <v>32</v>
      </c>
      <c r="D34" s="11">
        <v>2015</v>
      </c>
      <c r="E34" s="11">
        <v>91984</v>
      </c>
    </row>
    <row r="35" spans="1:5">
      <c r="A35" s="11" t="s">
        <v>44</v>
      </c>
      <c r="B35" s="12" t="s">
        <v>46</v>
      </c>
      <c r="C35" s="11" t="s">
        <v>31</v>
      </c>
      <c r="D35" s="11">
        <v>2015</v>
      </c>
      <c r="E35" s="11">
        <v>112513</v>
      </c>
    </row>
    <row r="36" spans="1:5">
      <c r="A36" s="11" t="s">
        <v>44</v>
      </c>
      <c r="B36" s="12" t="s">
        <v>46</v>
      </c>
      <c r="C36" s="11" t="s">
        <v>32</v>
      </c>
      <c r="D36" s="11">
        <v>2016</v>
      </c>
      <c r="E36" s="11">
        <v>91574</v>
      </c>
    </row>
    <row r="37" spans="1:5">
      <c r="A37" s="11" t="s">
        <v>44</v>
      </c>
      <c r="B37" s="12" t="s">
        <v>46</v>
      </c>
      <c r="C37" s="11" t="s">
        <v>31</v>
      </c>
      <c r="D37" s="11">
        <v>2016</v>
      </c>
      <c r="E37" s="11">
        <v>113787</v>
      </c>
    </row>
    <row r="38" spans="1:5">
      <c r="A38" s="11" t="s">
        <v>44</v>
      </c>
      <c r="B38" s="12" t="s">
        <v>46</v>
      </c>
      <c r="C38" s="11" t="s">
        <v>32</v>
      </c>
      <c r="D38" s="11">
        <v>2017</v>
      </c>
      <c r="E38" s="11">
        <v>91334</v>
      </c>
    </row>
    <row r="39" spans="1:5">
      <c r="A39" s="11" t="s">
        <v>44</v>
      </c>
      <c r="B39" s="12" t="s">
        <v>46</v>
      </c>
      <c r="C39" s="11" t="s">
        <v>31</v>
      </c>
      <c r="D39" s="11">
        <v>2017</v>
      </c>
      <c r="E39" s="11">
        <v>111216</v>
      </c>
    </row>
    <row r="40" spans="1:5">
      <c r="A40" s="11" t="s">
        <v>44</v>
      </c>
      <c r="B40" s="12" t="s">
        <v>46</v>
      </c>
      <c r="C40" s="11" t="s">
        <v>32</v>
      </c>
      <c r="D40" s="11">
        <v>2018</v>
      </c>
      <c r="E40" s="11">
        <v>88637</v>
      </c>
    </row>
    <row r="41" spans="1:5">
      <c r="A41" s="11" t="s">
        <v>44</v>
      </c>
      <c r="B41" s="12" t="s">
        <v>46</v>
      </c>
      <c r="C41" s="11" t="s">
        <v>31</v>
      </c>
      <c r="D41" s="11">
        <v>2018</v>
      </c>
      <c r="E41" s="11">
        <v>108779</v>
      </c>
    </row>
    <row r="42" spans="1:5">
      <c r="A42" s="11" t="s">
        <v>44</v>
      </c>
      <c r="B42" s="12" t="s">
        <v>46</v>
      </c>
      <c r="C42" s="11" t="s">
        <v>32</v>
      </c>
      <c r="D42" s="11">
        <v>2019</v>
      </c>
      <c r="E42" s="11">
        <v>89902</v>
      </c>
    </row>
    <row r="43" spans="1:5">
      <c r="A43" s="11" t="s">
        <v>44</v>
      </c>
      <c r="B43" s="12" t="s">
        <v>46</v>
      </c>
      <c r="C43" s="11" t="s">
        <v>31</v>
      </c>
      <c r="D43" s="11">
        <v>2019</v>
      </c>
      <c r="E43" s="11">
        <v>109154</v>
      </c>
    </row>
    <row r="44" spans="1:5">
      <c r="A44" s="11" t="s">
        <v>47</v>
      </c>
      <c r="B44" s="12" t="s">
        <v>45</v>
      </c>
      <c r="C44" s="11" t="s">
        <v>32</v>
      </c>
      <c r="D44" s="11">
        <v>2010</v>
      </c>
      <c r="E44" s="11">
        <v>9951</v>
      </c>
    </row>
    <row r="45" spans="1:5">
      <c r="A45" s="11" t="s">
        <v>47</v>
      </c>
      <c r="B45" s="12" t="s">
        <v>45</v>
      </c>
      <c r="C45" s="11" t="s">
        <v>31</v>
      </c>
      <c r="D45" s="11">
        <v>2010</v>
      </c>
      <c r="E45" s="11">
        <v>13448</v>
      </c>
    </row>
    <row r="46" spans="1:5">
      <c r="A46" s="11" t="s">
        <v>47</v>
      </c>
      <c r="B46" s="12" t="s">
        <v>45</v>
      </c>
      <c r="C46" s="11" t="s">
        <v>32</v>
      </c>
      <c r="D46" s="11">
        <v>2011</v>
      </c>
      <c r="E46" s="11">
        <v>9386</v>
      </c>
    </row>
    <row r="47" spans="1:5">
      <c r="A47" s="11" t="s">
        <v>47</v>
      </c>
      <c r="B47" s="12" t="s">
        <v>45</v>
      </c>
      <c r="C47" s="11" t="s">
        <v>31</v>
      </c>
      <c r="D47" s="11">
        <v>2011</v>
      </c>
      <c r="E47" s="11">
        <v>12146</v>
      </c>
    </row>
    <row r="48" spans="1:5">
      <c r="A48" s="11" t="s">
        <v>47</v>
      </c>
      <c r="B48" s="12" t="s">
        <v>45</v>
      </c>
      <c r="C48" s="11" t="s">
        <v>32</v>
      </c>
      <c r="D48" s="11">
        <v>2012</v>
      </c>
      <c r="E48" s="11">
        <v>9187</v>
      </c>
    </row>
    <row r="49" spans="1:5">
      <c r="A49" s="11" t="s">
        <v>47</v>
      </c>
      <c r="B49" s="12" t="s">
        <v>45</v>
      </c>
      <c r="C49" s="11" t="s">
        <v>31</v>
      </c>
      <c r="D49" s="11">
        <v>2012</v>
      </c>
      <c r="E49" s="11">
        <v>11752</v>
      </c>
    </row>
    <row r="50" spans="1:5">
      <c r="A50" s="11" t="s">
        <v>47</v>
      </c>
      <c r="B50" s="12" t="s">
        <v>45</v>
      </c>
      <c r="C50" s="11" t="s">
        <v>32</v>
      </c>
      <c r="D50" s="11">
        <v>2013</v>
      </c>
      <c r="E50" s="11">
        <v>8764</v>
      </c>
    </row>
    <row r="51" spans="1:5">
      <c r="A51" s="11" t="s">
        <v>47</v>
      </c>
      <c r="B51" s="12" t="s">
        <v>45</v>
      </c>
      <c r="C51" s="11" t="s">
        <v>31</v>
      </c>
      <c r="D51" s="11">
        <v>2013</v>
      </c>
      <c r="E51" s="11">
        <v>11370</v>
      </c>
    </row>
    <row r="52" spans="1:5">
      <c r="A52" s="11" t="s">
        <v>47</v>
      </c>
      <c r="B52" s="12" t="s">
        <v>45</v>
      </c>
      <c r="C52" s="11" t="s">
        <v>32</v>
      </c>
      <c r="D52" s="11">
        <v>2014</v>
      </c>
      <c r="E52" s="11">
        <v>8459</v>
      </c>
    </row>
    <row r="53" spans="1:5">
      <c r="A53" s="11" t="s">
        <v>47</v>
      </c>
      <c r="B53" s="12" t="s">
        <v>45</v>
      </c>
      <c r="C53" s="11" t="s">
        <v>31</v>
      </c>
      <c r="D53" s="11">
        <v>2014</v>
      </c>
      <c r="E53" s="11">
        <v>10474</v>
      </c>
    </row>
    <row r="54" spans="1:5">
      <c r="A54" s="11" t="s">
        <v>47</v>
      </c>
      <c r="B54" s="12" t="s">
        <v>45</v>
      </c>
      <c r="C54" s="11" t="s">
        <v>32</v>
      </c>
      <c r="D54" s="11">
        <v>2015</v>
      </c>
      <c r="E54" s="11">
        <v>8184</v>
      </c>
    </row>
    <row r="55" spans="1:5">
      <c r="A55" s="11" t="s">
        <v>47</v>
      </c>
      <c r="B55" s="12" t="s">
        <v>45</v>
      </c>
      <c r="C55" s="11" t="s">
        <v>31</v>
      </c>
      <c r="D55" s="11">
        <v>2015</v>
      </c>
      <c r="E55" s="11">
        <v>9579</v>
      </c>
    </row>
    <row r="56" spans="1:5">
      <c r="A56" s="11" t="s">
        <v>47</v>
      </c>
      <c r="B56" s="12" t="s">
        <v>45</v>
      </c>
      <c r="C56" s="11" t="s">
        <v>32</v>
      </c>
      <c r="D56" s="11">
        <v>2016</v>
      </c>
      <c r="E56" s="11">
        <v>7481</v>
      </c>
    </row>
    <row r="57" spans="1:5">
      <c r="A57" s="11" t="s">
        <v>47</v>
      </c>
      <c r="B57" s="12" t="s">
        <v>45</v>
      </c>
      <c r="C57" s="11" t="s">
        <v>31</v>
      </c>
      <c r="D57" s="11">
        <v>2016</v>
      </c>
      <c r="E57" s="11">
        <v>9208</v>
      </c>
    </row>
    <row r="58" spans="1:5">
      <c r="A58" s="11" t="s">
        <v>47</v>
      </c>
      <c r="B58" s="12" t="s">
        <v>45</v>
      </c>
      <c r="C58" s="11" t="s">
        <v>32</v>
      </c>
      <c r="D58" s="11">
        <v>2017</v>
      </c>
      <c r="E58" s="11">
        <v>7554</v>
      </c>
    </row>
    <row r="59" spans="1:5">
      <c r="A59" s="11" t="s">
        <v>47</v>
      </c>
      <c r="B59" s="12" t="s">
        <v>45</v>
      </c>
      <c r="C59" s="11" t="s">
        <v>31</v>
      </c>
      <c r="D59" s="11">
        <v>2017</v>
      </c>
      <c r="E59" s="11">
        <v>9077</v>
      </c>
    </row>
    <row r="60" spans="1:5">
      <c r="A60" s="11" t="s">
        <v>47</v>
      </c>
      <c r="B60" s="12" t="s">
        <v>45</v>
      </c>
      <c r="C60" s="11" t="s">
        <v>32</v>
      </c>
      <c r="D60" s="11">
        <v>2018</v>
      </c>
      <c r="E60" s="11">
        <v>7054</v>
      </c>
    </row>
    <row r="61" spans="1:5">
      <c r="A61" s="11" t="s">
        <v>47</v>
      </c>
      <c r="B61" s="12" t="s">
        <v>45</v>
      </c>
      <c r="C61" s="11" t="s">
        <v>31</v>
      </c>
      <c r="D61" s="11">
        <v>2018</v>
      </c>
      <c r="E61" s="11">
        <v>8444</v>
      </c>
    </row>
    <row r="62" spans="1:5">
      <c r="A62" s="11" t="s">
        <v>47</v>
      </c>
      <c r="B62" s="12" t="s">
        <v>45</v>
      </c>
      <c r="C62" s="11" t="s">
        <v>32</v>
      </c>
      <c r="D62" s="11">
        <v>2019</v>
      </c>
      <c r="E62" s="11">
        <v>7181</v>
      </c>
    </row>
    <row r="63" spans="1:5">
      <c r="A63" s="11" t="s">
        <v>47</v>
      </c>
      <c r="B63" s="12" t="s">
        <v>45</v>
      </c>
      <c r="C63" s="11" t="s">
        <v>31</v>
      </c>
      <c r="D63" s="11">
        <v>2019</v>
      </c>
      <c r="E63" s="11">
        <v>8392</v>
      </c>
    </row>
    <row r="64" spans="1:5">
      <c r="A64" s="11" t="s">
        <v>47</v>
      </c>
      <c r="B64" s="12" t="s">
        <v>46</v>
      </c>
      <c r="C64" s="11" t="s">
        <v>32</v>
      </c>
      <c r="D64" s="11">
        <v>2010</v>
      </c>
      <c r="E64" s="11">
        <v>8171</v>
      </c>
    </row>
    <row r="65" spans="1:5">
      <c r="A65" s="11" t="s">
        <v>47</v>
      </c>
      <c r="B65" s="12" t="s">
        <v>46</v>
      </c>
      <c r="C65" s="11" t="s">
        <v>31</v>
      </c>
      <c r="D65" s="11">
        <v>2010</v>
      </c>
      <c r="E65" s="11">
        <v>11005</v>
      </c>
    </row>
    <row r="66" spans="1:5">
      <c r="A66" s="11" t="s">
        <v>47</v>
      </c>
      <c r="B66" s="12" t="s">
        <v>46</v>
      </c>
      <c r="C66" s="11" t="s">
        <v>32</v>
      </c>
      <c r="D66" s="11">
        <v>2011</v>
      </c>
      <c r="E66" s="11">
        <v>7090</v>
      </c>
    </row>
    <row r="67" spans="1:5">
      <c r="A67" s="11" t="s">
        <v>47</v>
      </c>
      <c r="B67" s="12" t="s">
        <v>46</v>
      </c>
      <c r="C67" s="11" t="s">
        <v>31</v>
      </c>
      <c r="D67" s="11">
        <v>2011</v>
      </c>
      <c r="E67" s="11">
        <v>9018</v>
      </c>
    </row>
    <row r="68" spans="1:5">
      <c r="A68" s="11" t="s">
        <v>47</v>
      </c>
      <c r="B68" s="12" t="s">
        <v>46</v>
      </c>
      <c r="C68" s="11" t="s">
        <v>32</v>
      </c>
      <c r="D68" s="11">
        <v>2012</v>
      </c>
      <c r="E68" s="11">
        <v>7425</v>
      </c>
    </row>
    <row r="69" spans="1:5">
      <c r="A69" s="11" t="s">
        <v>47</v>
      </c>
      <c r="B69" s="12" t="s">
        <v>46</v>
      </c>
      <c r="C69" s="11" t="s">
        <v>31</v>
      </c>
      <c r="D69" s="11">
        <v>2012</v>
      </c>
      <c r="E69" s="11">
        <v>9344</v>
      </c>
    </row>
    <row r="70" spans="1:5">
      <c r="A70" s="11" t="s">
        <v>47</v>
      </c>
      <c r="B70" s="12" t="s">
        <v>46</v>
      </c>
      <c r="C70" s="11" t="s">
        <v>32</v>
      </c>
      <c r="D70" s="11">
        <v>2013</v>
      </c>
      <c r="E70" s="11">
        <v>7019</v>
      </c>
    </row>
    <row r="71" spans="1:5">
      <c r="A71" s="11" t="s">
        <v>47</v>
      </c>
      <c r="B71" s="12" t="s">
        <v>46</v>
      </c>
      <c r="C71" s="11" t="s">
        <v>31</v>
      </c>
      <c r="D71" s="11">
        <v>2013</v>
      </c>
      <c r="E71" s="11">
        <v>9208</v>
      </c>
    </row>
    <row r="72" spans="1:5">
      <c r="A72" s="11" t="s">
        <v>47</v>
      </c>
      <c r="B72" s="12" t="s">
        <v>46</v>
      </c>
      <c r="C72" s="11" t="s">
        <v>32</v>
      </c>
      <c r="D72" s="11">
        <v>2014</v>
      </c>
      <c r="E72" s="11">
        <v>5881</v>
      </c>
    </row>
    <row r="73" spans="1:5">
      <c r="A73" s="11" t="s">
        <v>47</v>
      </c>
      <c r="B73" s="12" t="s">
        <v>46</v>
      </c>
      <c r="C73" s="11" t="s">
        <v>31</v>
      </c>
      <c r="D73" s="11">
        <v>2014</v>
      </c>
      <c r="E73" s="11">
        <v>7223</v>
      </c>
    </row>
    <row r="74" spans="1:5">
      <c r="A74" s="11" t="s">
        <v>47</v>
      </c>
      <c r="B74" s="12" t="s">
        <v>46</v>
      </c>
      <c r="C74" s="11" t="s">
        <v>32</v>
      </c>
      <c r="D74" s="11">
        <v>2015</v>
      </c>
      <c r="E74" s="11">
        <v>6054</v>
      </c>
    </row>
    <row r="75" spans="1:5">
      <c r="A75" s="11" t="s">
        <v>47</v>
      </c>
      <c r="B75" s="12" t="s">
        <v>46</v>
      </c>
      <c r="C75" s="11" t="s">
        <v>31</v>
      </c>
      <c r="D75" s="11">
        <v>2015</v>
      </c>
      <c r="E75" s="11">
        <v>6871</v>
      </c>
    </row>
    <row r="76" spans="1:5">
      <c r="A76" s="11" t="s">
        <v>47</v>
      </c>
      <c r="B76" s="12" t="s">
        <v>46</v>
      </c>
      <c r="C76" s="11" t="s">
        <v>32</v>
      </c>
      <c r="D76" s="11">
        <v>2016</v>
      </c>
      <c r="E76" s="11">
        <v>5873</v>
      </c>
    </row>
    <row r="77" spans="1:5">
      <c r="A77" s="11" t="s">
        <v>47</v>
      </c>
      <c r="B77" s="12" t="s">
        <v>46</v>
      </c>
      <c r="C77" s="11" t="s">
        <v>31</v>
      </c>
      <c r="D77" s="11">
        <v>2016</v>
      </c>
      <c r="E77" s="11">
        <v>7041</v>
      </c>
    </row>
    <row r="78" spans="1:5">
      <c r="A78" s="11" t="s">
        <v>47</v>
      </c>
      <c r="B78" s="12" t="s">
        <v>46</v>
      </c>
      <c r="C78" s="11" t="s">
        <v>32</v>
      </c>
      <c r="D78" s="11">
        <v>2017</v>
      </c>
      <c r="E78" s="11">
        <v>5833</v>
      </c>
    </row>
    <row r="79" spans="1:5">
      <c r="A79" s="11" t="s">
        <v>47</v>
      </c>
      <c r="B79" s="12" t="s">
        <v>46</v>
      </c>
      <c r="C79" s="11" t="s">
        <v>31</v>
      </c>
      <c r="D79" s="11">
        <v>2017</v>
      </c>
      <c r="E79" s="11">
        <v>6820</v>
      </c>
    </row>
    <row r="80" spans="1:5">
      <c r="A80" s="11" t="s">
        <v>47</v>
      </c>
      <c r="B80" s="12" t="s">
        <v>46</v>
      </c>
      <c r="C80" s="11" t="s">
        <v>32</v>
      </c>
      <c r="D80" s="11">
        <v>2018</v>
      </c>
      <c r="E80" s="11">
        <v>5474</v>
      </c>
    </row>
    <row r="81" spans="1:5">
      <c r="A81" s="11" t="s">
        <v>47</v>
      </c>
      <c r="B81" s="12" t="s">
        <v>46</v>
      </c>
      <c r="C81" s="11" t="s">
        <v>31</v>
      </c>
      <c r="D81" s="11">
        <v>2018</v>
      </c>
      <c r="E81" s="11">
        <v>6476</v>
      </c>
    </row>
    <row r="82" spans="1:5">
      <c r="A82" s="11" t="s">
        <v>47</v>
      </c>
      <c r="B82" s="12" t="s">
        <v>46</v>
      </c>
      <c r="C82" s="11" t="s">
        <v>32</v>
      </c>
      <c r="D82" s="11">
        <v>2019</v>
      </c>
      <c r="E82" s="11">
        <v>5691</v>
      </c>
    </row>
    <row r="83" spans="1:5">
      <c r="A83" s="11" t="s">
        <v>47</v>
      </c>
      <c r="B83" s="12" t="s">
        <v>46</v>
      </c>
      <c r="C83" s="11" t="s">
        <v>31</v>
      </c>
      <c r="D83" s="11">
        <v>2019</v>
      </c>
      <c r="E83" s="11">
        <v>6563</v>
      </c>
    </row>
    <row r="84" spans="1:5">
      <c r="A84" s="11" t="s">
        <v>48</v>
      </c>
      <c r="B84" s="12" t="s">
        <v>45</v>
      </c>
      <c r="C84" s="11" t="s">
        <v>32</v>
      </c>
      <c r="D84" s="11">
        <v>2010</v>
      </c>
      <c r="E84" s="11">
        <v>8001</v>
      </c>
    </row>
    <row r="85" spans="1:5">
      <c r="A85" s="11" t="s">
        <v>48</v>
      </c>
      <c r="B85" s="12" t="s">
        <v>45</v>
      </c>
      <c r="C85" s="11" t="s">
        <v>31</v>
      </c>
      <c r="D85" s="11">
        <v>2010</v>
      </c>
      <c r="E85" s="11">
        <v>10636</v>
      </c>
    </row>
    <row r="86" spans="1:5">
      <c r="A86" s="11" t="s">
        <v>48</v>
      </c>
      <c r="B86" s="12" t="s">
        <v>45</v>
      </c>
      <c r="C86" s="11" t="s">
        <v>32</v>
      </c>
      <c r="D86" s="11">
        <v>2011</v>
      </c>
      <c r="E86" s="11">
        <v>7554</v>
      </c>
    </row>
    <row r="87" spans="1:5">
      <c r="A87" s="11" t="s">
        <v>48</v>
      </c>
      <c r="B87" s="12" t="s">
        <v>45</v>
      </c>
      <c r="C87" s="11" t="s">
        <v>31</v>
      </c>
      <c r="D87" s="11">
        <v>2011</v>
      </c>
      <c r="E87" s="11">
        <v>10334</v>
      </c>
    </row>
    <row r="88" spans="1:5">
      <c r="A88" s="11" t="s">
        <v>48</v>
      </c>
      <c r="B88" s="12" t="s">
        <v>45</v>
      </c>
      <c r="C88" s="11" t="s">
        <v>32</v>
      </c>
      <c r="D88" s="11">
        <v>2012</v>
      </c>
      <c r="E88" s="11">
        <v>7218</v>
      </c>
    </row>
    <row r="89" spans="1:5">
      <c r="A89" s="11" t="s">
        <v>48</v>
      </c>
      <c r="B89" s="12" t="s">
        <v>45</v>
      </c>
      <c r="C89" s="11" t="s">
        <v>31</v>
      </c>
      <c r="D89" s="11">
        <v>2012</v>
      </c>
      <c r="E89" s="11">
        <v>9541</v>
      </c>
    </row>
    <row r="90" spans="1:5">
      <c r="A90" s="11" t="s">
        <v>48</v>
      </c>
      <c r="B90" s="12" t="s">
        <v>45</v>
      </c>
      <c r="C90" s="11" t="s">
        <v>32</v>
      </c>
      <c r="D90" s="11">
        <v>2013</v>
      </c>
      <c r="E90" s="11">
        <v>7208</v>
      </c>
    </row>
    <row r="91" spans="1:5">
      <c r="A91" s="11" t="s">
        <v>48</v>
      </c>
      <c r="B91" s="12" t="s">
        <v>45</v>
      </c>
      <c r="C91" s="11" t="s">
        <v>31</v>
      </c>
      <c r="D91" s="11">
        <v>2013</v>
      </c>
      <c r="E91" s="11">
        <v>9346</v>
      </c>
    </row>
    <row r="92" spans="1:5">
      <c r="A92" s="11" t="s">
        <v>48</v>
      </c>
      <c r="B92" s="12" t="s">
        <v>45</v>
      </c>
      <c r="C92" s="11" t="s">
        <v>32</v>
      </c>
      <c r="D92" s="11">
        <v>2014</v>
      </c>
      <c r="E92" s="11">
        <v>6700</v>
      </c>
    </row>
    <row r="93" spans="1:5">
      <c r="A93" s="11" t="s">
        <v>48</v>
      </c>
      <c r="B93" s="12" t="s">
        <v>45</v>
      </c>
      <c r="C93" s="11" t="s">
        <v>31</v>
      </c>
      <c r="D93" s="11">
        <v>2014</v>
      </c>
      <c r="E93" s="11">
        <v>8779</v>
      </c>
    </row>
    <row r="94" spans="1:5">
      <c r="A94" s="11" t="s">
        <v>48</v>
      </c>
      <c r="B94" s="12" t="s">
        <v>45</v>
      </c>
      <c r="C94" s="11" t="s">
        <v>32</v>
      </c>
      <c r="D94" s="11">
        <v>2015</v>
      </c>
      <c r="E94" s="11">
        <v>6593</v>
      </c>
    </row>
    <row r="95" spans="1:5">
      <c r="A95" s="11" t="s">
        <v>48</v>
      </c>
      <c r="B95" s="12" t="s">
        <v>45</v>
      </c>
      <c r="C95" s="11" t="s">
        <v>31</v>
      </c>
      <c r="D95" s="11">
        <v>2015</v>
      </c>
      <c r="E95" s="11">
        <v>8295</v>
      </c>
    </row>
    <row r="96" spans="1:5">
      <c r="A96" s="11" t="s">
        <v>48</v>
      </c>
      <c r="B96" s="12" t="s">
        <v>45</v>
      </c>
      <c r="C96" s="11" t="s">
        <v>32</v>
      </c>
      <c r="D96" s="11">
        <v>2016</v>
      </c>
      <c r="E96" s="11">
        <v>6002</v>
      </c>
    </row>
    <row r="97" spans="1:5">
      <c r="A97" s="11" t="s">
        <v>48</v>
      </c>
      <c r="B97" s="12" t="s">
        <v>45</v>
      </c>
      <c r="C97" s="11" t="s">
        <v>31</v>
      </c>
      <c r="D97" s="11">
        <v>2016</v>
      </c>
      <c r="E97" s="11">
        <v>7560</v>
      </c>
    </row>
    <row r="98" spans="1:5">
      <c r="A98" s="11" t="s">
        <v>48</v>
      </c>
      <c r="B98" s="12" t="s">
        <v>45</v>
      </c>
      <c r="C98" s="11" t="s">
        <v>32</v>
      </c>
      <c r="D98" s="11">
        <v>2017</v>
      </c>
      <c r="E98" s="11">
        <v>6165</v>
      </c>
    </row>
    <row r="99" spans="1:5">
      <c r="A99" s="11" t="s">
        <v>48</v>
      </c>
      <c r="B99" s="12" t="s">
        <v>45</v>
      </c>
      <c r="C99" s="11" t="s">
        <v>31</v>
      </c>
      <c r="D99" s="11">
        <v>2017</v>
      </c>
      <c r="E99" s="11">
        <v>7359</v>
      </c>
    </row>
    <row r="100" spans="1:5">
      <c r="A100" s="11" t="s">
        <v>48</v>
      </c>
      <c r="B100" s="12" t="s">
        <v>45</v>
      </c>
      <c r="C100" s="11" t="s">
        <v>32</v>
      </c>
      <c r="D100" s="11">
        <v>2018</v>
      </c>
      <c r="E100" s="11">
        <v>5615</v>
      </c>
    </row>
    <row r="101" spans="1:5">
      <c r="A101" s="11" t="s">
        <v>48</v>
      </c>
      <c r="B101" s="12" t="s">
        <v>45</v>
      </c>
      <c r="C101" s="11" t="s">
        <v>31</v>
      </c>
      <c r="D101" s="11">
        <v>2018</v>
      </c>
      <c r="E101" s="11">
        <v>6883</v>
      </c>
    </row>
    <row r="102" spans="1:5">
      <c r="A102" s="11" t="s">
        <v>48</v>
      </c>
      <c r="B102" s="12" t="s">
        <v>45</v>
      </c>
      <c r="C102" s="11" t="s">
        <v>32</v>
      </c>
      <c r="D102" s="11">
        <v>2019</v>
      </c>
      <c r="E102" s="11">
        <v>5814</v>
      </c>
    </row>
    <row r="103" spans="1:5">
      <c r="A103" s="11" t="s">
        <v>48</v>
      </c>
      <c r="B103" s="12" t="s">
        <v>45</v>
      </c>
      <c r="C103" s="11" t="s">
        <v>31</v>
      </c>
      <c r="D103" s="11">
        <v>2019</v>
      </c>
      <c r="E103" s="11">
        <v>6792</v>
      </c>
    </row>
    <row r="104" spans="1:5">
      <c r="A104" s="11" t="s">
        <v>48</v>
      </c>
      <c r="B104" s="12" t="s">
        <v>46</v>
      </c>
      <c r="C104" s="11" t="s">
        <v>32</v>
      </c>
      <c r="D104" s="11">
        <v>2010</v>
      </c>
      <c r="E104" s="11">
        <v>6642</v>
      </c>
    </row>
    <row r="105" spans="1:5">
      <c r="A105" s="11" t="s">
        <v>48</v>
      </c>
      <c r="B105" s="12" t="s">
        <v>46</v>
      </c>
      <c r="C105" s="11" t="s">
        <v>31</v>
      </c>
      <c r="D105" s="11">
        <v>2010</v>
      </c>
      <c r="E105" s="11">
        <v>8803</v>
      </c>
    </row>
    <row r="106" spans="1:5">
      <c r="A106" s="11" t="s">
        <v>48</v>
      </c>
      <c r="B106" s="12" t="s">
        <v>46</v>
      </c>
      <c r="C106" s="11" t="s">
        <v>32</v>
      </c>
      <c r="D106" s="11">
        <v>2011</v>
      </c>
      <c r="E106" s="11">
        <v>5733</v>
      </c>
    </row>
    <row r="107" spans="1:5">
      <c r="A107" s="11" t="s">
        <v>48</v>
      </c>
      <c r="B107" s="12" t="s">
        <v>46</v>
      </c>
      <c r="C107" s="11" t="s">
        <v>31</v>
      </c>
      <c r="D107" s="11">
        <v>2011</v>
      </c>
      <c r="E107" s="11">
        <v>7696</v>
      </c>
    </row>
    <row r="108" spans="1:5">
      <c r="A108" s="11" t="s">
        <v>48</v>
      </c>
      <c r="B108" s="12" t="s">
        <v>46</v>
      </c>
      <c r="C108" s="11" t="s">
        <v>32</v>
      </c>
      <c r="D108" s="11">
        <v>2012</v>
      </c>
      <c r="E108" s="11">
        <v>5798</v>
      </c>
    </row>
    <row r="109" spans="1:5">
      <c r="A109" s="11" t="s">
        <v>48</v>
      </c>
      <c r="B109" s="12" t="s">
        <v>46</v>
      </c>
      <c r="C109" s="11" t="s">
        <v>31</v>
      </c>
      <c r="D109" s="11">
        <v>2012</v>
      </c>
      <c r="E109" s="11">
        <v>7689</v>
      </c>
    </row>
    <row r="110" spans="1:5">
      <c r="A110" s="11" t="s">
        <v>48</v>
      </c>
      <c r="B110" s="12" t="s">
        <v>46</v>
      </c>
      <c r="C110" s="11" t="s">
        <v>32</v>
      </c>
      <c r="D110" s="11">
        <v>2013</v>
      </c>
      <c r="E110" s="11">
        <v>5814</v>
      </c>
    </row>
    <row r="111" spans="1:5">
      <c r="A111" s="11" t="s">
        <v>48</v>
      </c>
      <c r="B111" s="12" t="s">
        <v>46</v>
      </c>
      <c r="C111" s="11" t="s">
        <v>31</v>
      </c>
      <c r="D111" s="11">
        <v>2013</v>
      </c>
      <c r="E111" s="11">
        <v>7705</v>
      </c>
    </row>
    <row r="112" spans="1:5">
      <c r="A112" s="11" t="s">
        <v>48</v>
      </c>
      <c r="B112" s="12" t="s">
        <v>46</v>
      </c>
      <c r="C112" s="11" t="s">
        <v>32</v>
      </c>
      <c r="D112" s="11">
        <v>2014</v>
      </c>
      <c r="E112" s="11">
        <v>4808</v>
      </c>
    </row>
    <row r="113" spans="1:5">
      <c r="A113" s="11" t="s">
        <v>48</v>
      </c>
      <c r="B113" s="12" t="s">
        <v>46</v>
      </c>
      <c r="C113" s="11" t="s">
        <v>31</v>
      </c>
      <c r="D113" s="11">
        <v>2014</v>
      </c>
      <c r="E113" s="11">
        <v>6166</v>
      </c>
    </row>
    <row r="114" spans="1:5">
      <c r="A114" s="11" t="s">
        <v>48</v>
      </c>
      <c r="B114" s="12" t="s">
        <v>46</v>
      </c>
      <c r="C114" s="11" t="s">
        <v>32</v>
      </c>
      <c r="D114" s="11">
        <v>2015</v>
      </c>
      <c r="E114" s="11">
        <v>4930</v>
      </c>
    </row>
    <row r="115" spans="1:5">
      <c r="A115" s="11" t="s">
        <v>48</v>
      </c>
      <c r="B115" s="12" t="s">
        <v>46</v>
      </c>
      <c r="C115" s="11" t="s">
        <v>31</v>
      </c>
      <c r="D115" s="11">
        <v>2015</v>
      </c>
      <c r="E115" s="11">
        <v>5990</v>
      </c>
    </row>
    <row r="116" spans="1:5">
      <c r="A116" s="11" t="s">
        <v>48</v>
      </c>
      <c r="B116" s="12" t="s">
        <v>46</v>
      </c>
      <c r="C116" s="11" t="s">
        <v>32</v>
      </c>
      <c r="D116" s="11">
        <v>2016</v>
      </c>
      <c r="E116" s="11">
        <v>4736</v>
      </c>
    </row>
    <row r="117" spans="1:5">
      <c r="A117" s="11" t="s">
        <v>48</v>
      </c>
      <c r="B117" s="12" t="s">
        <v>46</v>
      </c>
      <c r="C117" s="11" t="s">
        <v>31</v>
      </c>
      <c r="D117" s="11">
        <v>2016</v>
      </c>
      <c r="E117" s="11">
        <v>5920</v>
      </c>
    </row>
    <row r="118" spans="1:5">
      <c r="A118" s="11" t="s">
        <v>48</v>
      </c>
      <c r="B118" s="12" t="s">
        <v>46</v>
      </c>
      <c r="C118" s="11" t="s">
        <v>32</v>
      </c>
      <c r="D118" s="11">
        <v>2017</v>
      </c>
      <c r="E118" s="11">
        <v>4757</v>
      </c>
    </row>
    <row r="119" spans="1:5">
      <c r="A119" s="11" t="s">
        <v>48</v>
      </c>
      <c r="B119" s="12" t="s">
        <v>46</v>
      </c>
      <c r="C119" s="11" t="s">
        <v>31</v>
      </c>
      <c r="D119" s="11">
        <v>2017</v>
      </c>
      <c r="E119" s="11">
        <v>5791</v>
      </c>
    </row>
    <row r="120" spans="1:5">
      <c r="A120" s="11" t="s">
        <v>48</v>
      </c>
      <c r="B120" s="12" t="s">
        <v>46</v>
      </c>
      <c r="C120" s="11" t="s">
        <v>32</v>
      </c>
      <c r="D120" s="11">
        <v>2018</v>
      </c>
      <c r="E120" s="11">
        <v>4360</v>
      </c>
    </row>
    <row r="121" spans="1:5">
      <c r="A121" s="11" t="s">
        <v>48</v>
      </c>
      <c r="B121" s="12" t="s">
        <v>46</v>
      </c>
      <c r="C121" s="11" t="s">
        <v>31</v>
      </c>
      <c r="D121" s="11">
        <v>2018</v>
      </c>
      <c r="E121" s="11">
        <v>5415</v>
      </c>
    </row>
    <row r="122" spans="1:5">
      <c r="A122" s="11" t="s">
        <v>48</v>
      </c>
      <c r="B122" s="12" t="s">
        <v>46</v>
      </c>
      <c r="C122" s="11" t="s">
        <v>32</v>
      </c>
      <c r="D122" s="11">
        <v>2019</v>
      </c>
      <c r="E122" s="6">
        <v>4506</v>
      </c>
    </row>
    <row r="123" spans="1:5">
      <c r="A123" s="11" t="s">
        <v>48</v>
      </c>
      <c r="B123" s="12" t="s">
        <v>46</v>
      </c>
      <c r="C123" s="11" t="s">
        <v>31</v>
      </c>
      <c r="D123" s="11">
        <v>2019</v>
      </c>
      <c r="E123" s="6">
        <v>5361</v>
      </c>
    </row>
    <row r="124" spans="1:5">
      <c r="A124" s="11" t="s">
        <v>49</v>
      </c>
      <c r="B124" s="12" t="s">
        <v>45</v>
      </c>
      <c r="C124" s="11" t="s">
        <v>32</v>
      </c>
      <c r="D124" s="11">
        <v>2010</v>
      </c>
      <c r="E124" s="11">
        <v>10442</v>
      </c>
    </row>
    <row r="125" spans="1:5">
      <c r="A125" s="11" t="s">
        <v>49</v>
      </c>
      <c r="B125" s="12" t="s">
        <v>45</v>
      </c>
      <c r="C125" s="11" t="s">
        <v>31</v>
      </c>
      <c r="D125" s="11">
        <v>2010</v>
      </c>
      <c r="E125" s="11">
        <v>13185</v>
      </c>
    </row>
    <row r="126" spans="1:5">
      <c r="A126" s="11" t="s">
        <v>49</v>
      </c>
      <c r="B126" s="12" t="s">
        <v>45</v>
      </c>
      <c r="C126" s="11" t="s">
        <v>32</v>
      </c>
      <c r="D126" s="11">
        <v>2011</v>
      </c>
      <c r="E126" s="11">
        <v>10006</v>
      </c>
    </row>
    <row r="127" spans="1:5">
      <c r="A127" s="11" t="s">
        <v>49</v>
      </c>
      <c r="B127" s="12" t="s">
        <v>45</v>
      </c>
      <c r="C127" s="11" t="s">
        <v>31</v>
      </c>
      <c r="D127" s="11">
        <v>2011</v>
      </c>
      <c r="E127" s="11">
        <v>12715</v>
      </c>
    </row>
    <row r="128" spans="1:5">
      <c r="A128" s="11" t="s">
        <v>49</v>
      </c>
      <c r="B128" s="12" t="s">
        <v>45</v>
      </c>
      <c r="C128" s="11" t="s">
        <v>32</v>
      </c>
      <c r="D128" s="11">
        <v>2012</v>
      </c>
      <c r="E128" s="11">
        <v>9670</v>
      </c>
    </row>
    <row r="129" spans="1:5">
      <c r="A129" s="11" t="s">
        <v>49</v>
      </c>
      <c r="B129" s="12" t="s">
        <v>45</v>
      </c>
      <c r="C129" s="11" t="s">
        <v>31</v>
      </c>
      <c r="D129" s="11">
        <v>2012</v>
      </c>
      <c r="E129" s="11">
        <v>11861</v>
      </c>
    </row>
    <row r="130" spans="1:5">
      <c r="A130" s="11" t="s">
        <v>49</v>
      </c>
      <c r="B130" s="12" t="s">
        <v>45</v>
      </c>
      <c r="C130" s="11" t="s">
        <v>32</v>
      </c>
      <c r="D130" s="11">
        <v>2013</v>
      </c>
      <c r="E130" s="11">
        <v>9117</v>
      </c>
    </row>
    <row r="131" spans="1:5">
      <c r="A131" s="11" t="s">
        <v>49</v>
      </c>
      <c r="B131" s="12" t="s">
        <v>45</v>
      </c>
      <c r="C131" s="11" t="s">
        <v>31</v>
      </c>
      <c r="D131" s="11">
        <v>2013</v>
      </c>
      <c r="E131" s="11">
        <v>11425</v>
      </c>
    </row>
    <row r="132" spans="1:5">
      <c r="A132" s="11" t="s">
        <v>49</v>
      </c>
      <c r="B132" s="12" t="s">
        <v>45</v>
      </c>
      <c r="C132" s="11" t="s">
        <v>32</v>
      </c>
      <c r="D132" s="11">
        <v>2014</v>
      </c>
      <c r="E132" s="11">
        <v>8448</v>
      </c>
    </row>
    <row r="133" spans="1:5">
      <c r="A133" s="11" t="s">
        <v>49</v>
      </c>
      <c r="B133" s="12" t="s">
        <v>45</v>
      </c>
      <c r="C133" s="11" t="s">
        <v>31</v>
      </c>
      <c r="D133" s="11">
        <v>2014</v>
      </c>
      <c r="E133" s="11">
        <v>10361</v>
      </c>
    </row>
    <row r="134" spans="1:5">
      <c r="A134" s="11" t="s">
        <v>49</v>
      </c>
      <c r="B134" s="12" t="s">
        <v>45</v>
      </c>
      <c r="C134" s="11" t="s">
        <v>32</v>
      </c>
      <c r="D134" s="11">
        <v>2015</v>
      </c>
      <c r="E134" s="11">
        <v>7807</v>
      </c>
    </row>
    <row r="135" spans="1:5">
      <c r="A135" s="11" t="s">
        <v>49</v>
      </c>
      <c r="B135" s="12" t="s">
        <v>45</v>
      </c>
      <c r="C135" s="11" t="s">
        <v>31</v>
      </c>
      <c r="D135" s="11">
        <v>2015</v>
      </c>
      <c r="E135" s="11">
        <v>9656</v>
      </c>
    </row>
    <row r="136" spans="1:5">
      <c r="A136" s="11" t="s">
        <v>49</v>
      </c>
      <c r="B136" s="12" t="s">
        <v>45</v>
      </c>
      <c r="C136" s="11" t="s">
        <v>32</v>
      </c>
      <c r="D136" s="11">
        <v>2016</v>
      </c>
      <c r="E136" s="11">
        <v>7336</v>
      </c>
    </row>
    <row r="137" spans="1:5">
      <c r="A137" s="11" t="s">
        <v>49</v>
      </c>
      <c r="B137" s="12" t="s">
        <v>45</v>
      </c>
      <c r="C137" s="11" t="s">
        <v>31</v>
      </c>
      <c r="D137" s="11">
        <v>2016</v>
      </c>
      <c r="E137" s="11">
        <v>9096</v>
      </c>
    </row>
    <row r="138" spans="1:5">
      <c r="A138" s="11" t="s">
        <v>49</v>
      </c>
      <c r="B138" s="12" t="s">
        <v>45</v>
      </c>
      <c r="C138" s="11" t="s">
        <v>32</v>
      </c>
      <c r="D138" s="11">
        <v>2017</v>
      </c>
      <c r="E138" s="11">
        <v>7512</v>
      </c>
    </row>
    <row r="139" spans="1:5">
      <c r="A139" s="11" t="s">
        <v>49</v>
      </c>
      <c r="B139" s="12" t="s">
        <v>45</v>
      </c>
      <c r="C139" s="11" t="s">
        <v>31</v>
      </c>
      <c r="D139" s="11">
        <v>2017</v>
      </c>
      <c r="E139" s="11">
        <v>9234</v>
      </c>
    </row>
    <row r="140" spans="1:5">
      <c r="A140" s="11" t="s">
        <v>49</v>
      </c>
      <c r="B140" s="12" t="s">
        <v>45</v>
      </c>
      <c r="C140" s="11" t="s">
        <v>32</v>
      </c>
      <c r="D140" s="11">
        <v>2018</v>
      </c>
      <c r="E140" s="11">
        <v>2543</v>
      </c>
    </row>
    <row r="141" spans="1:5">
      <c r="A141" s="11" t="s">
        <v>49</v>
      </c>
      <c r="B141" s="12" t="s">
        <v>45</v>
      </c>
      <c r="C141" s="11" t="s">
        <v>31</v>
      </c>
      <c r="D141" s="11">
        <v>2018</v>
      </c>
      <c r="E141" s="11">
        <v>3160</v>
      </c>
    </row>
    <row r="142" spans="1:5">
      <c r="A142" s="11" t="s">
        <v>49</v>
      </c>
      <c r="B142" s="12" t="s">
        <v>45</v>
      </c>
      <c r="C142" s="11" t="s">
        <v>32</v>
      </c>
      <c r="D142" s="11">
        <v>2019</v>
      </c>
      <c r="E142" s="6">
        <v>7067</v>
      </c>
    </row>
    <row r="143" spans="1:5">
      <c r="A143" s="11" t="s">
        <v>49</v>
      </c>
      <c r="B143" s="12" t="s">
        <v>45</v>
      </c>
      <c r="C143" s="11" t="s">
        <v>31</v>
      </c>
      <c r="D143" s="11">
        <v>2019</v>
      </c>
      <c r="E143" s="6">
        <v>8276</v>
      </c>
    </row>
    <row r="144" spans="1:5">
      <c r="A144" s="11" t="s">
        <v>49</v>
      </c>
      <c r="B144" s="12" t="s">
        <v>46</v>
      </c>
      <c r="C144" s="11" t="s">
        <v>32</v>
      </c>
      <c r="D144" s="11">
        <v>2010</v>
      </c>
      <c r="E144" s="11">
        <v>8124</v>
      </c>
    </row>
    <row r="145" spans="1:5">
      <c r="A145" s="11" t="s">
        <v>49</v>
      </c>
      <c r="B145" s="12" t="s">
        <v>46</v>
      </c>
      <c r="C145" s="11" t="s">
        <v>31</v>
      </c>
      <c r="D145" s="11">
        <v>2010</v>
      </c>
      <c r="E145" s="11">
        <v>10738</v>
      </c>
    </row>
    <row r="146" spans="1:5">
      <c r="A146" s="11" t="s">
        <v>49</v>
      </c>
      <c r="B146" s="12" t="s">
        <v>46</v>
      </c>
      <c r="C146" s="11" t="s">
        <v>32</v>
      </c>
      <c r="D146" s="11">
        <v>2011</v>
      </c>
      <c r="E146" s="11">
        <v>7246</v>
      </c>
    </row>
    <row r="147" spans="1:5">
      <c r="A147" s="11" t="s">
        <v>49</v>
      </c>
      <c r="B147" s="12" t="s">
        <v>46</v>
      </c>
      <c r="C147" s="11" t="s">
        <v>31</v>
      </c>
      <c r="D147" s="11">
        <v>2011</v>
      </c>
      <c r="E147" s="11">
        <v>9574</v>
      </c>
    </row>
    <row r="148" spans="1:5">
      <c r="A148" s="11" t="s">
        <v>49</v>
      </c>
      <c r="B148" s="12" t="s">
        <v>46</v>
      </c>
      <c r="C148" s="11" t="s">
        <v>32</v>
      </c>
      <c r="D148" s="11">
        <v>2012</v>
      </c>
      <c r="E148" s="11">
        <v>7594</v>
      </c>
    </row>
    <row r="149" spans="1:5">
      <c r="A149" s="11" t="s">
        <v>49</v>
      </c>
      <c r="B149" s="12" t="s">
        <v>46</v>
      </c>
      <c r="C149" s="11" t="s">
        <v>31</v>
      </c>
      <c r="D149" s="11">
        <v>2012</v>
      </c>
      <c r="E149" s="11">
        <v>9627</v>
      </c>
    </row>
    <row r="150" spans="1:5">
      <c r="A150" s="11" t="s">
        <v>49</v>
      </c>
      <c r="B150" s="12" t="s">
        <v>46</v>
      </c>
      <c r="C150" s="11" t="s">
        <v>32</v>
      </c>
      <c r="D150" s="11">
        <v>2013</v>
      </c>
      <c r="E150" s="11">
        <v>7186</v>
      </c>
    </row>
    <row r="151" spans="1:5">
      <c r="A151" s="11" t="s">
        <v>49</v>
      </c>
      <c r="B151" s="12" t="s">
        <v>46</v>
      </c>
      <c r="C151" s="11" t="s">
        <v>31</v>
      </c>
      <c r="D151" s="11">
        <v>2013</v>
      </c>
      <c r="E151" s="11">
        <v>9300</v>
      </c>
    </row>
    <row r="152" spans="1:5">
      <c r="A152" s="11" t="s">
        <v>49</v>
      </c>
      <c r="B152" s="12" t="s">
        <v>46</v>
      </c>
      <c r="C152" s="11" t="s">
        <v>32</v>
      </c>
      <c r="D152" s="11">
        <v>2014</v>
      </c>
      <c r="E152" s="11">
        <v>5752</v>
      </c>
    </row>
    <row r="153" spans="1:5">
      <c r="A153" s="11" t="s">
        <v>49</v>
      </c>
      <c r="B153" s="12" t="s">
        <v>46</v>
      </c>
      <c r="C153" s="11" t="s">
        <v>31</v>
      </c>
      <c r="D153" s="11">
        <v>2014</v>
      </c>
      <c r="E153" s="11">
        <v>7458</v>
      </c>
    </row>
    <row r="154" spans="1:5">
      <c r="A154" s="11" t="s">
        <v>49</v>
      </c>
      <c r="B154" s="12" t="s">
        <v>46</v>
      </c>
      <c r="C154" s="11" t="s">
        <v>32</v>
      </c>
      <c r="D154" s="11">
        <v>2015</v>
      </c>
      <c r="E154" s="11">
        <v>5617</v>
      </c>
    </row>
    <row r="155" spans="1:5">
      <c r="A155" s="11" t="s">
        <v>49</v>
      </c>
      <c r="B155" s="12" t="s">
        <v>46</v>
      </c>
      <c r="C155" s="11" t="s">
        <v>31</v>
      </c>
      <c r="D155" s="11">
        <v>2015</v>
      </c>
      <c r="E155" s="11">
        <v>7102</v>
      </c>
    </row>
    <row r="156" spans="1:5">
      <c r="A156" s="11" t="s">
        <v>49</v>
      </c>
      <c r="B156" s="12" t="s">
        <v>46</v>
      </c>
      <c r="C156" s="11" t="s">
        <v>32</v>
      </c>
      <c r="D156" s="11">
        <v>2016</v>
      </c>
      <c r="E156" s="11">
        <v>5761</v>
      </c>
    </row>
    <row r="157" spans="1:5">
      <c r="A157" s="11" t="s">
        <v>49</v>
      </c>
      <c r="B157" s="12" t="s">
        <v>46</v>
      </c>
      <c r="C157" s="11" t="s">
        <v>31</v>
      </c>
      <c r="D157" s="11">
        <v>2016</v>
      </c>
      <c r="E157" s="11">
        <v>7287</v>
      </c>
    </row>
    <row r="158" spans="1:5">
      <c r="A158" s="11" t="s">
        <v>49</v>
      </c>
      <c r="B158" s="12" t="s">
        <v>46</v>
      </c>
      <c r="C158" s="11" t="s">
        <v>32</v>
      </c>
      <c r="D158" s="11">
        <v>2017</v>
      </c>
      <c r="E158" s="11">
        <v>5783</v>
      </c>
    </row>
    <row r="159" spans="1:5">
      <c r="A159" s="11" t="s">
        <v>49</v>
      </c>
      <c r="B159" s="12" t="s">
        <v>46</v>
      </c>
      <c r="C159" s="11" t="s">
        <v>31</v>
      </c>
      <c r="D159" s="11">
        <v>2017</v>
      </c>
      <c r="E159" s="11">
        <v>7247</v>
      </c>
    </row>
    <row r="160" spans="1:5">
      <c r="A160" s="11" t="s">
        <v>49</v>
      </c>
      <c r="B160" s="12" t="s">
        <v>46</v>
      </c>
      <c r="C160" s="11" t="s">
        <v>32</v>
      </c>
      <c r="D160" s="11">
        <v>2018</v>
      </c>
      <c r="E160" s="11">
        <v>2043</v>
      </c>
    </row>
    <row r="161" spans="1:5">
      <c r="A161" s="11" t="s">
        <v>49</v>
      </c>
      <c r="B161" s="12" t="s">
        <v>46</v>
      </c>
      <c r="C161" s="11" t="s">
        <v>31</v>
      </c>
      <c r="D161" s="11">
        <v>2018</v>
      </c>
      <c r="E161" s="11">
        <v>2502</v>
      </c>
    </row>
    <row r="162" spans="1:5">
      <c r="A162" s="11" t="s">
        <v>49</v>
      </c>
      <c r="B162" s="12" t="s">
        <v>46</v>
      </c>
      <c r="C162" s="11" t="s">
        <v>32</v>
      </c>
      <c r="D162" s="11">
        <v>2019</v>
      </c>
      <c r="E162" s="6">
        <v>5530</v>
      </c>
    </row>
    <row r="163" spans="1:5">
      <c r="A163" s="11" t="s">
        <v>49</v>
      </c>
      <c r="B163" s="12" t="s">
        <v>46</v>
      </c>
      <c r="C163" s="11" t="s">
        <v>31</v>
      </c>
      <c r="D163" s="11">
        <v>2019</v>
      </c>
      <c r="E163" s="6">
        <v>6758</v>
      </c>
    </row>
    <row r="164" spans="1:5">
      <c r="A164" s="11" t="s">
        <v>50</v>
      </c>
      <c r="B164" s="12" t="s">
        <v>45</v>
      </c>
      <c r="C164" s="11" t="s">
        <v>32</v>
      </c>
      <c r="D164" s="11">
        <v>2010</v>
      </c>
      <c r="E164" s="11">
        <v>3745</v>
      </c>
    </row>
    <row r="165" spans="1:5">
      <c r="A165" s="11" t="s">
        <v>50</v>
      </c>
      <c r="B165" s="12" t="s">
        <v>45</v>
      </c>
      <c r="C165" s="11" t="s">
        <v>31</v>
      </c>
      <c r="D165" s="11">
        <v>2010</v>
      </c>
      <c r="E165" s="11">
        <v>5079</v>
      </c>
    </row>
    <row r="166" spans="1:5">
      <c r="A166" s="11" t="s">
        <v>50</v>
      </c>
      <c r="B166" s="12" t="s">
        <v>45</v>
      </c>
      <c r="C166" s="11" t="s">
        <v>32</v>
      </c>
      <c r="D166" s="11">
        <v>2011</v>
      </c>
      <c r="E166" s="11">
        <v>3351</v>
      </c>
    </row>
    <row r="167" spans="1:5">
      <c r="A167" s="11" t="s">
        <v>50</v>
      </c>
      <c r="B167" s="12" t="s">
        <v>45</v>
      </c>
      <c r="C167" s="11" t="s">
        <v>31</v>
      </c>
      <c r="D167" s="11">
        <v>2011</v>
      </c>
      <c r="E167" s="11">
        <v>4439</v>
      </c>
    </row>
    <row r="168" spans="1:5">
      <c r="A168" s="11" t="s">
        <v>50</v>
      </c>
      <c r="B168" s="12" t="s">
        <v>45</v>
      </c>
      <c r="C168" s="11" t="s">
        <v>32</v>
      </c>
      <c r="D168" s="11">
        <v>2012</v>
      </c>
      <c r="E168" s="11">
        <v>3203</v>
      </c>
    </row>
    <row r="169" spans="1:5">
      <c r="A169" s="11" t="s">
        <v>50</v>
      </c>
      <c r="B169" s="12" t="s">
        <v>45</v>
      </c>
      <c r="C169" s="11" t="s">
        <v>31</v>
      </c>
      <c r="D169" s="11">
        <v>2012</v>
      </c>
      <c r="E169" s="11">
        <v>4353</v>
      </c>
    </row>
    <row r="170" spans="1:5">
      <c r="A170" s="11" t="s">
        <v>50</v>
      </c>
      <c r="B170" s="12" t="s">
        <v>45</v>
      </c>
      <c r="C170" s="11" t="s">
        <v>32</v>
      </c>
      <c r="D170" s="11">
        <v>2013</v>
      </c>
      <c r="E170" s="11">
        <v>3121</v>
      </c>
    </row>
    <row r="171" spans="1:5">
      <c r="A171" s="11" t="s">
        <v>50</v>
      </c>
      <c r="B171" s="12" t="s">
        <v>45</v>
      </c>
      <c r="C171" s="11" t="s">
        <v>31</v>
      </c>
      <c r="D171" s="11">
        <v>2013</v>
      </c>
      <c r="E171" s="11">
        <v>4222</v>
      </c>
    </row>
    <row r="172" spans="1:5">
      <c r="A172" s="11" t="s">
        <v>50</v>
      </c>
      <c r="B172" s="12" t="s">
        <v>45</v>
      </c>
      <c r="C172" s="11" t="s">
        <v>32</v>
      </c>
      <c r="D172" s="11">
        <v>2014</v>
      </c>
      <c r="E172" s="11">
        <v>3028</v>
      </c>
    </row>
    <row r="173" spans="1:5">
      <c r="A173" s="11" t="s">
        <v>50</v>
      </c>
      <c r="B173" s="12" t="s">
        <v>45</v>
      </c>
      <c r="C173" s="11" t="s">
        <v>31</v>
      </c>
      <c r="D173" s="11">
        <v>2014</v>
      </c>
      <c r="E173" s="11">
        <v>3959</v>
      </c>
    </row>
    <row r="174" spans="1:5">
      <c r="A174" s="11" t="s">
        <v>50</v>
      </c>
      <c r="B174" s="12" t="s">
        <v>45</v>
      </c>
      <c r="C174" s="11" t="s">
        <v>32</v>
      </c>
      <c r="D174" s="11">
        <v>2015</v>
      </c>
      <c r="E174" s="11">
        <v>2811</v>
      </c>
    </row>
    <row r="175" spans="1:5">
      <c r="A175" s="11" t="s">
        <v>50</v>
      </c>
      <c r="B175" s="12" t="s">
        <v>45</v>
      </c>
      <c r="C175" s="11" t="s">
        <v>31</v>
      </c>
      <c r="D175" s="11">
        <v>2015</v>
      </c>
      <c r="E175" s="11">
        <v>3532</v>
      </c>
    </row>
    <row r="176" spans="1:5">
      <c r="A176" s="11" t="s">
        <v>50</v>
      </c>
      <c r="B176" s="12" t="s">
        <v>45</v>
      </c>
      <c r="C176" s="11" t="s">
        <v>32</v>
      </c>
      <c r="D176" s="11">
        <v>2016</v>
      </c>
      <c r="E176" s="11">
        <v>2520</v>
      </c>
    </row>
    <row r="177" spans="1:5">
      <c r="A177" s="11" t="s">
        <v>50</v>
      </c>
      <c r="B177" s="12" t="s">
        <v>45</v>
      </c>
      <c r="C177" s="11" t="s">
        <v>31</v>
      </c>
      <c r="D177" s="11">
        <v>2016</v>
      </c>
      <c r="E177" s="11">
        <v>3244</v>
      </c>
    </row>
    <row r="178" spans="1:5">
      <c r="A178" s="11" t="s">
        <v>50</v>
      </c>
      <c r="B178" s="12" t="s">
        <v>45</v>
      </c>
      <c r="C178" s="11" t="s">
        <v>32</v>
      </c>
      <c r="D178" s="11">
        <v>2017</v>
      </c>
      <c r="E178" s="11">
        <v>2687</v>
      </c>
    </row>
    <row r="179" spans="1:5">
      <c r="A179" s="11" t="s">
        <v>50</v>
      </c>
      <c r="B179" s="12" t="s">
        <v>45</v>
      </c>
      <c r="C179" s="11" t="s">
        <v>31</v>
      </c>
      <c r="D179" s="11">
        <v>2017</v>
      </c>
      <c r="E179" s="11">
        <v>3272</v>
      </c>
    </row>
    <row r="180" spans="1:5">
      <c r="A180" s="11" t="s">
        <v>50</v>
      </c>
      <c r="B180" s="12" t="s">
        <v>45</v>
      </c>
      <c r="C180" s="11" t="s">
        <v>32</v>
      </c>
      <c r="D180" s="11">
        <v>2018</v>
      </c>
      <c r="E180" s="11">
        <v>7219</v>
      </c>
    </row>
    <row r="181" spans="1:5">
      <c r="A181" s="11" t="s">
        <v>50</v>
      </c>
      <c r="B181" s="12" t="s">
        <v>45</v>
      </c>
      <c r="C181" s="11" t="s">
        <v>31</v>
      </c>
      <c r="D181" s="11">
        <v>2018</v>
      </c>
      <c r="E181" s="11">
        <v>8531</v>
      </c>
    </row>
    <row r="182" spans="1:5">
      <c r="A182" s="11" t="s">
        <v>50</v>
      </c>
      <c r="B182" s="12" t="s">
        <v>45</v>
      </c>
      <c r="C182" s="11" t="s">
        <v>32</v>
      </c>
      <c r="D182" s="11">
        <v>2019</v>
      </c>
      <c r="E182" s="6">
        <v>2585</v>
      </c>
    </row>
    <row r="183" spans="1:5">
      <c r="A183" s="11" t="s">
        <v>50</v>
      </c>
      <c r="B183" s="12" t="s">
        <v>45</v>
      </c>
      <c r="C183" s="11" t="s">
        <v>31</v>
      </c>
      <c r="D183" s="11">
        <v>2019</v>
      </c>
      <c r="E183" s="6">
        <v>2978</v>
      </c>
    </row>
    <row r="184" spans="1:5">
      <c r="A184" s="11" t="s">
        <v>50</v>
      </c>
      <c r="B184" s="12" t="s">
        <v>46</v>
      </c>
      <c r="C184" s="11" t="s">
        <v>32</v>
      </c>
      <c r="D184" s="11">
        <v>2010</v>
      </c>
      <c r="E184" s="11">
        <v>3067</v>
      </c>
    </row>
    <row r="185" spans="1:5">
      <c r="A185" s="11" t="s">
        <v>50</v>
      </c>
      <c r="B185" s="12" t="s">
        <v>46</v>
      </c>
      <c r="C185" s="11" t="s">
        <v>31</v>
      </c>
      <c r="D185" s="11">
        <v>2010</v>
      </c>
      <c r="E185" s="11">
        <v>4197</v>
      </c>
    </row>
    <row r="186" spans="1:5">
      <c r="A186" s="11" t="s">
        <v>50</v>
      </c>
      <c r="B186" s="12" t="s">
        <v>46</v>
      </c>
      <c r="C186" s="11" t="s">
        <v>32</v>
      </c>
      <c r="D186" s="11">
        <v>2011</v>
      </c>
      <c r="E186" s="11">
        <v>2593</v>
      </c>
    </row>
    <row r="187" spans="1:5">
      <c r="A187" s="11" t="s">
        <v>50</v>
      </c>
      <c r="B187" s="12" t="s">
        <v>46</v>
      </c>
      <c r="C187" s="11" t="s">
        <v>31</v>
      </c>
      <c r="D187" s="11">
        <v>2011</v>
      </c>
      <c r="E187" s="11">
        <v>3378</v>
      </c>
    </row>
    <row r="188" spans="1:5">
      <c r="A188" s="11" t="s">
        <v>50</v>
      </c>
      <c r="B188" s="12" t="s">
        <v>46</v>
      </c>
      <c r="C188" s="11" t="s">
        <v>32</v>
      </c>
      <c r="D188" s="11">
        <v>2012</v>
      </c>
      <c r="E188" s="11">
        <v>2684</v>
      </c>
    </row>
    <row r="189" spans="1:5">
      <c r="A189" s="11" t="s">
        <v>50</v>
      </c>
      <c r="B189" s="12" t="s">
        <v>46</v>
      </c>
      <c r="C189" s="11" t="s">
        <v>31</v>
      </c>
      <c r="D189" s="11">
        <v>2012</v>
      </c>
      <c r="E189" s="11">
        <v>3538</v>
      </c>
    </row>
    <row r="190" spans="1:5">
      <c r="A190" s="11" t="s">
        <v>50</v>
      </c>
      <c r="B190" s="12" t="s">
        <v>46</v>
      </c>
      <c r="C190" s="11" t="s">
        <v>32</v>
      </c>
      <c r="D190" s="11">
        <v>2013</v>
      </c>
      <c r="E190" s="11">
        <v>2608</v>
      </c>
    </row>
    <row r="191" spans="1:5">
      <c r="A191" s="11" t="s">
        <v>50</v>
      </c>
      <c r="B191" s="12" t="s">
        <v>46</v>
      </c>
      <c r="C191" s="11" t="s">
        <v>31</v>
      </c>
      <c r="D191" s="11">
        <v>2013</v>
      </c>
      <c r="E191" s="11">
        <v>3498</v>
      </c>
    </row>
    <row r="192" spans="1:5">
      <c r="A192" s="11" t="s">
        <v>50</v>
      </c>
      <c r="B192" s="12" t="s">
        <v>46</v>
      </c>
      <c r="C192" s="11" t="s">
        <v>32</v>
      </c>
      <c r="D192" s="11">
        <v>2014</v>
      </c>
      <c r="E192" s="11">
        <v>2260</v>
      </c>
    </row>
    <row r="193" spans="1:5">
      <c r="A193" s="11" t="s">
        <v>50</v>
      </c>
      <c r="B193" s="12" t="s">
        <v>46</v>
      </c>
      <c r="C193" s="11" t="s">
        <v>31</v>
      </c>
      <c r="D193" s="11">
        <v>2014</v>
      </c>
      <c r="E193" s="11">
        <v>2887</v>
      </c>
    </row>
    <row r="194" spans="1:5">
      <c r="A194" s="11" t="s">
        <v>50</v>
      </c>
      <c r="B194" s="12" t="s">
        <v>46</v>
      </c>
      <c r="C194" s="11" t="s">
        <v>32</v>
      </c>
      <c r="D194" s="11">
        <v>2015</v>
      </c>
      <c r="E194" s="11">
        <v>2166</v>
      </c>
    </row>
    <row r="195" spans="1:5">
      <c r="A195" s="11" t="s">
        <v>50</v>
      </c>
      <c r="B195" s="12" t="s">
        <v>46</v>
      </c>
      <c r="C195" s="11" t="s">
        <v>31</v>
      </c>
      <c r="D195" s="11">
        <v>2015</v>
      </c>
      <c r="E195" s="11">
        <v>2642</v>
      </c>
    </row>
    <row r="196" spans="1:5">
      <c r="A196" s="11" t="s">
        <v>50</v>
      </c>
      <c r="B196" s="12" t="s">
        <v>46</v>
      </c>
      <c r="C196" s="11" t="s">
        <v>32</v>
      </c>
      <c r="D196" s="11">
        <v>2016</v>
      </c>
      <c r="E196" s="11">
        <v>2068</v>
      </c>
    </row>
    <row r="197" spans="1:5">
      <c r="A197" s="11" t="s">
        <v>50</v>
      </c>
      <c r="B197" s="12" t="s">
        <v>46</v>
      </c>
      <c r="C197" s="11" t="s">
        <v>31</v>
      </c>
      <c r="D197" s="11">
        <v>2016</v>
      </c>
      <c r="E197" s="11">
        <v>2631</v>
      </c>
    </row>
    <row r="198" spans="1:5">
      <c r="A198" s="11" t="s">
        <v>50</v>
      </c>
      <c r="B198" s="12" t="s">
        <v>46</v>
      </c>
      <c r="C198" s="11" t="s">
        <v>32</v>
      </c>
      <c r="D198" s="11">
        <v>2017</v>
      </c>
      <c r="E198" s="11">
        <v>2185</v>
      </c>
    </row>
    <row r="199" spans="1:5">
      <c r="A199" s="11" t="s">
        <v>50</v>
      </c>
      <c r="B199" s="12" t="s">
        <v>46</v>
      </c>
      <c r="C199" s="11" t="s">
        <v>31</v>
      </c>
      <c r="D199" s="11">
        <v>2017</v>
      </c>
      <c r="E199" s="11">
        <v>2568</v>
      </c>
    </row>
    <row r="200" spans="1:5">
      <c r="A200" s="11" t="s">
        <v>50</v>
      </c>
      <c r="B200" s="12" t="s">
        <v>46</v>
      </c>
      <c r="C200" s="11" t="s">
        <v>32</v>
      </c>
      <c r="D200" s="11">
        <v>2018</v>
      </c>
      <c r="E200" s="11">
        <v>5562</v>
      </c>
    </row>
    <row r="201" spans="1:5">
      <c r="A201" s="11" t="s">
        <v>50</v>
      </c>
      <c r="B201" s="12" t="s">
        <v>46</v>
      </c>
      <c r="C201" s="11" t="s">
        <v>31</v>
      </c>
      <c r="D201" s="11">
        <v>2018</v>
      </c>
      <c r="E201" s="11">
        <v>6926</v>
      </c>
    </row>
    <row r="202" spans="1:5">
      <c r="A202" s="11" t="s">
        <v>50</v>
      </c>
      <c r="B202" s="12" t="s">
        <v>46</v>
      </c>
      <c r="C202" s="11" t="s">
        <v>32</v>
      </c>
      <c r="D202" s="11">
        <v>2019</v>
      </c>
      <c r="E202" s="13">
        <v>2074</v>
      </c>
    </row>
    <row r="203" spans="1:5">
      <c r="A203" s="11" t="s">
        <v>50</v>
      </c>
      <c r="B203" s="12" t="s">
        <v>46</v>
      </c>
      <c r="C203" s="11" t="s">
        <v>31</v>
      </c>
      <c r="D203" s="11">
        <v>2019</v>
      </c>
      <c r="E203" s="13">
        <v>2351</v>
      </c>
    </row>
    <row r="204" spans="1:5">
      <c r="A204" s="11" t="s">
        <v>51</v>
      </c>
      <c r="B204" s="12" t="s">
        <v>45</v>
      </c>
      <c r="C204" s="11" t="s">
        <v>32</v>
      </c>
      <c r="D204" s="11">
        <v>2010</v>
      </c>
      <c r="E204" s="11">
        <v>10280</v>
      </c>
    </row>
    <row r="205" spans="1:5">
      <c r="A205" s="11" t="s">
        <v>51</v>
      </c>
      <c r="B205" s="12" t="s">
        <v>45</v>
      </c>
      <c r="C205" s="11" t="s">
        <v>31</v>
      </c>
      <c r="D205" s="11">
        <v>2010</v>
      </c>
      <c r="E205" s="11">
        <v>13152</v>
      </c>
    </row>
    <row r="206" spans="1:5">
      <c r="A206" s="11" t="s">
        <v>51</v>
      </c>
      <c r="B206" s="12" t="s">
        <v>45</v>
      </c>
      <c r="C206" s="11" t="s">
        <v>32</v>
      </c>
      <c r="D206" s="11">
        <v>2011</v>
      </c>
      <c r="E206" s="11">
        <v>9715</v>
      </c>
    </row>
    <row r="207" spans="1:5">
      <c r="A207" s="11" t="s">
        <v>51</v>
      </c>
      <c r="B207" s="12" t="s">
        <v>45</v>
      </c>
      <c r="C207" s="11" t="s">
        <v>31</v>
      </c>
      <c r="D207" s="11">
        <v>2011</v>
      </c>
      <c r="E207" s="11">
        <v>12110</v>
      </c>
    </row>
    <row r="208" spans="1:5">
      <c r="A208" s="11" t="s">
        <v>51</v>
      </c>
      <c r="B208" s="12" t="s">
        <v>45</v>
      </c>
      <c r="C208" s="11" t="s">
        <v>32</v>
      </c>
      <c r="D208" s="11">
        <v>2012</v>
      </c>
      <c r="E208" s="11">
        <v>9181</v>
      </c>
    </row>
    <row r="209" spans="1:5">
      <c r="A209" s="11" t="s">
        <v>51</v>
      </c>
      <c r="B209" s="12" t="s">
        <v>45</v>
      </c>
      <c r="C209" s="11" t="s">
        <v>31</v>
      </c>
      <c r="D209" s="11">
        <v>2012</v>
      </c>
      <c r="E209" s="11">
        <v>11925</v>
      </c>
    </row>
    <row r="210" spans="1:5">
      <c r="A210" s="11" t="s">
        <v>51</v>
      </c>
      <c r="B210" s="12" t="s">
        <v>45</v>
      </c>
      <c r="C210" s="11" t="s">
        <v>32</v>
      </c>
      <c r="D210" s="11">
        <v>2013</v>
      </c>
      <c r="E210" s="11">
        <v>8985</v>
      </c>
    </row>
    <row r="211" spans="1:5">
      <c r="A211" s="11" t="s">
        <v>51</v>
      </c>
      <c r="B211" s="12" t="s">
        <v>45</v>
      </c>
      <c r="C211" s="11" t="s">
        <v>31</v>
      </c>
      <c r="D211" s="11">
        <v>2013</v>
      </c>
      <c r="E211" s="11">
        <v>11134</v>
      </c>
    </row>
    <row r="212" spans="1:5">
      <c r="A212" s="11" t="s">
        <v>51</v>
      </c>
      <c r="B212" s="12" t="s">
        <v>45</v>
      </c>
      <c r="C212" s="11" t="s">
        <v>32</v>
      </c>
      <c r="D212" s="11">
        <v>2014</v>
      </c>
      <c r="E212" s="11">
        <v>8318</v>
      </c>
    </row>
    <row r="213" spans="1:5">
      <c r="A213" s="11" t="s">
        <v>51</v>
      </c>
      <c r="B213" s="12" t="s">
        <v>45</v>
      </c>
      <c r="C213" s="11" t="s">
        <v>31</v>
      </c>
      <c r="D213" s="11">
        <v>2014</v>
      </c>
      <c r="E213" s="11">
        <v>10353</v>
      </c>
    </row>
    <row r="214" spans="1:5">
      <c r="A214" s="11" t="s">
        <v>51</v>
      </c>
      <c r="B214" s="12" t="s">
        <v>45</v>
      </c>
      <c r="C214" s="11" t="s">
        <v>32</v>
      </c>
      <c r="D214" s="11">
        <v>2015</v>
      </c>
      <c r="E214" s="11">
        <v>7896</v>
      </c>
    </row>
    <row r="215" spans="1:5">
      <c r="A215" s="11" t="s">
        <v>51</v>
      </c>
      <c r="B215" s="12" t="s">
        <v>45</v>
      </c>
      <c r="C215" s="11" t="s">
        <v>31</v>
      </c>
      <c r="D215" s="11">
        <v>2015</v>
      </c>
      <c r="E215" s="11">
        <v>9600</v>
      </c>
    </row>
    <row r="216" spans="1:5">
      <c r="A216" s="11" t="s">
        <v>51</v>
      </c>
      <c r="B216" s="12" t="s">
        <v>45</v>
      </c>
      <c r="C216" s="11" t="s">
        <v>32</v>
      </c>
      <c r="D216" s="11">
        <v>2016</v>
      </c>
      <c r="E216" s="11">
        <v>7462</v>
      </c>
    </row>
    <row r="217" spans="1:5">
      <c r="A217" s="11" t="s">
        <v>51</v>
      </c>
      <c r="B217" s="12" t="s">
        <v>45</v>
      </c>
      <c r="C217" s="11" t="s">
        <v>31</v>
      </c>
      <c r="D217" s="11">
        <v>2016</v>
      </c>
      <c r="E217" s="11">
        <v>8940</v>
      </c>
    </row>
    <row r="218" spans="1:5">
      <c r="A218" s="11" t="s">
        <v>51</v>
      </c>
      <c r="B218" s="12" t="s">
        <v>45</v>
      </c>
      <c r="C218" s="11" t="s">
        <v>32</v>
      </c>
      <c r="D218" s="11">
        <v>2017</v>
      </c>
      <c r="E218" s="11">
        <v>7233</v>
      </c>
    </row>
    <row r="219" spans="1:5">
      <c r="A219" s="11" t="s">
        <v>51</v>
      </c>
      <c r="B219" s="12" t="s">
        <v>45</v>
      </c>
      <c r="C219" s="11" t="s">
        <v>31</v>
      </c>
      <c r="D219" s="11">
        <v>2017</v>
      </c>
      <c r="E219" s="11">
        <v>8956</v>
      </c>
    </row>
    <row r="220" spans="1:5">
      <c r="A220" s="11" t="s">
        <v>51</v>
      </c>
      <c r="B220" s="12" t="s">
        <v>45</v>
      </c>
      <c r="C220" s="11" t="s">
        <v>32</v>
      </c>
      <c r="D220" s="11">
        <v>2018</v>
      </c>
      <c r="E220" s="11">
        <v>7178</v>
      </c>
    </row>
    <row r="221" spans="1:5">
      <c r="A221" s="11" t="s">
        <v>51</v>
      </c>
      <c r="B221" s="12" t="s">
        <v>45</v>
      </c>
      <c r="C221" s="11" t="s">
        <v>31</v>
      </c>
      <c r="D221" s="11">
        <v>2018</v>
      </c>
      <c r="E221" s="11">
        <v>8480</v>
      </c>
    </row>
    <row r="222" spans="1:5">
      <c r="A222" s="11" t="s">
        <v>51</v>
      </c>
      <c r="B222" s="12" t="s">
        <v>45</v>
      </c>
      <c r="C222" s="11" t="s">
        <v>32</v>
      </c>
      <c r="D222" s="11">
        <v>2019</v>
      </c>
      <c r="E222" s="13">
        <v>7189</v>
      </c>
    </row>
    <row r="223" spans="1:5">
      <c r="A223" s="11" t="s">
        <v>51</v>
      </c>
      <c r="B223" s="12" t="s">
        <v>45</v>
      </c>
      <c r="C223" s="11" t="s">
        <v>31</v>
      </c>
      <c r="D223" s="11">
        <v>2019</v>
      </c>
      <c r="E223" s="13">
        <v>8390</v>
      </c>
    </row>
    <row r="224" spans="1:5">
      <c r="A224" s="11" t="s">
        <v>51</v>
      </c>
      <c r="B224" s="12" t="s">
        <v>46</v>
      </c>
      <c r="C224" s="11" t="s">
        <v>32</v>
      </c>
      <c r="D224" s="11">
        <v>2010</v>
      </c>
      <c r="E224" s="11">
        <v>8243</v>
      </c>
    </row>
    <row r="225" spans="1:5">
      <c r="A225" s="11" t="s">
        <v>51</v>
      </c>
      <c r="B225" s="12" t="s">
        <v>46</v>
      </c>
      <c r="C225" s="11" t="s">
        <v>31</v>
      </c>
      <c r="D225" s="11">
        <v>2010</v>
      </c>
      <c r="E225" s="11">
        <v>10951</v>
      </c>
    </row>
    <row r="226" spans="1:5">
      <c r="A226" s="11" t="s">
        <v>51</v>
      </c>
      <c r="B226" s="12" t="s">
        <v>46</v>
      </c>
      <c r="C226" s="11" t="s">
        <v>32</v>
      </c>
      <c r="D226" s="11">
        <v>2011</v>
      </c>
      <c r="E226" s="11">
        <v>7330</v>
      </c>
    </row>
    <row r="227" spans="1:5">
      <c r="A227" s="11" t="s">
        <v>51</v>
      </c>
      <c r="B227" s="12" t="s">
        <v>46</v>
      </c>
      <c r="C227" s="11" t="s">
        <v>31</v>
      </c>
      <c r="D227" s="11">
        <v>2011</v>
      </c>
      <c r="E227" s="11">
        <v>9257</v>
      </c>
    </row>
    <row r="228" spans="1:5">
      <c r="A228" s="11" t="s">
        <v>51</v>
      </c>
      <c r="B228" s="12" t="s">
        <v>46</v>
      </c>
      <c r="C228" s="11" t="s">
        <v>32</v>
      </c>
      <c r="D228" s="11">
        <v>2012</v>
      </c>
      <c r="E228" s="11">
        <v>7287</v>
      </c>
    </row>
    <row r="229" spans="1:5">
      <c r="A229" s="11" t="s">
        <v>51</v>
      </c>
      <c r="B229" s="12" t="s">
        <v>46</v>
      </c>
      <c r="C229" s="11" t="s">
        <v>31</v>
      </c>
      <c r="D229" s="11">
        <v>2012</v>
      </c>
      <c r="E229" s="11">
        <v>9616</v>
      </c>
    </row>
    <row r="230" spans="1:5">
      <c r="A230" s="11" t="s">
        <v>51</v>
      </c>
      <c r="B230" s="12" t="s">
        <v>46</v>
      </c>
      <c r="C230" s="11" t="s">
        <v>32</v>
      </c>
      <c r="D230" s="11">
        <v>2013</v>
      </c>
      <c r="E230" s="11">
        <v>7097</v>
      </c>
    </row>
    <row r="231" spans="1:5">
      <c r="A231" s="11" t="s">
        <v>51</v>
      </c>
      <c r="B231" s="12" t="s">
        <v>46</v>
      </c>
      <c r="C231" s="11" t="s">
        <v>31</v>
      </c>
      <c r="D231" s="11">
        <v>2013</v>
      </c>
      <c r="E231" s="11">
        <v>9109</v>
      </c>
    </row>
    <row r="232" spans="1:5">
      <c r="A232" s="11" t="s">
        <v>51</v>
      </c>
      <c r="B232" s="12" t="s">
        <v>46</v>
      </c>
      <c r="C232" s="11" t="s">
        <v>32</v>
      </c>
      <c r="D232" s="11">
        <v>2014</v>
      </c>
      <c r="E232" s="11">
        <v>5777</v>
      </c>
    </row>
    <row r="233" spans="1:5">
      <c r="A233" s="11" t="s">
        <v>51</v>
      </c>
      <c r="B233" s="12" t="s">
        <v>46</v>
      </c>
      <c r="C233" s="11" t="s">
        <v>31</v>
      </c>
      <c r="D233" s="11">
        <v>2014</v>
      </c>
      <c r="E233" s="11">
        <v>7538</v>
      </c>
    </row>
    <row r="234" spans="1:5">
      <c r="A234" s="11" t="s">
        <v>51</v>
      </c>
      <c r="B234" s="12" t="s">
        <v>46</v>
      </c>
      <c r="C234" s="11" t="s">
        <v>32</v>
      </c>
      <c r="D234" s="11">
        <v>2015</v>
      </c>
      <c r="E234" s="11">
        <v>5843</v>
      </c>
    </row>
    <row r="235" spans="1:5">
      <c r="A235" s="11" t="s">
        <v>51</v>
      </c>
      <c r="B235" s="12" t="s">
        <v>46</v>
      </c>
      <c r="C235" s="11" t="s">
        <v>31</v>
      </c>
      <c r="D235" s="11">
        <v>2015</v>
      </c>
      <c r="E235" s="11">
        <v>7080</v>
      </c>
    </row>
    <row r="236" spans="1:5">
      <c r="A236" s="11" t="s">
        <v>51</v>
      </c>
      <c r="B236" s="12" t="s">
        <v>46</v>
      </c>
      <c r="C236" s="11" t="s">
        <v>32</v>
      </c>
      <c r="D236" s="11">
        <v>2016</v>
      </c>
      <c r="E236" s="11">
        <v>5820</v>
      </c>
    </row>
    <row r="237" spans="1:5">
      <c r="A237" s="11" t="s">
        <v>51</v>
      </c>
      <c r="B237" s="12" t="s">
        <v>46</v>
      </c>
      <c r="C237" s="11" t="s">
        <v>31</v>
      </c>
      <c r="D237" s="11">
        <v>2016</v>
      </c>
      <c r="E237" s="11">
        <v>7284</v>
      </c>
    </row>
    <row r="238" spans="1:5">
      <c r="A238" s="11" t="s">
        <v>51</v>
      </c>
      <c r="B238" s="12" t="s">
        <v>46</v>
      </c>
      <c r="C238" s="11" t="s">
        <v>32</v>
      </c>
      <c r="D238" s="11">
        <v>2017</v>
      </c>
      <c r="E238" s="11">
        <v>5699</v>
      </c>
    </row>
    <row r="239" spans="1:5">
      <c r="A239" s="11" t="s">
        <v>51</v>
      </c>
      <c r="B239" s="12" t="s">
        <v>46</v>
      </c>
      <c r="C239" s="11" t="s">
        <v>31</v>
      </c>
      <c r="D239" s="11">
        <v>2017</v>
      </c>
      <c r="E239" s="11">
        <v>7166</v>
      </c>
    </row>
    <row r="240" spans="1:5">
      <c r="A240" s="11" t="s">
        <v>51</v>
      </c>
      <c r="B240" s="12" t="s">
        <v>46</v>
      </c>
      <c r="C240" s="11" t="s">
        <v>32</v>
      </c>
      <c r="D240" s="11">
        <v>2018</v>
      </c>
      <c r="E240" s="11">
        <v>5583</v>
      </c>
    </row>
    <row r="241" spans="1:5">
      <c r="A241" s="11" t="s">
        <v>51</v>
      </c>
      <c r="B241" s="12" t="s">
        <v>46</v>
      </c>
      <c r="C241" s="11" t="s">
        <v>31</v>
      </c>
      <c r="D241" s="11">
        <v>2018</v>
      </c>
      <c r="E241" s="11">
        <v>6833</v>
      </c>
    </row>
    <row r="242" spans="1:5">
      <c r="A242" s="11" t="s">
        <v>51</v>
      </c>
      <c r="B242" s="12" t="s">
        <v>46</v>
      </c>
      <c r="C242" s="11" t="s">
        <v>32</v>
      </c>
      <c r="D242" s="11">
        <v>2019</v>
      </c>
      <c r="E242" s="13">
        <v>5624</v>
      </c>
    </row>
    <row r="243" spans="1:5">
      <c r="A243" s="11" t="s">
        <v>51</v>
      </c>
      <c r="B243" s="12" t="s">
        <v>46</v>
      </c>
      <c r="C243" s="11" t="s">
        <v>31</v>
      </c>
      <c r="D243" s="11">
        <v>2019</v>
      </c>
      <c r="E243" s="13">
        <v>6824</v>
      </c>
    </row>
    <row r="244" spans="1:5">
      <c r="A244" s="11" t="s">
        <v>52</v>
      </c>
      <c r="B244" s="12" t="s">
        <v>45</v>
      </c>
      <c r="C244" s="11" t="s">
        <v>32</v>
      </c>
      <c r="D244" s="11">
        <v>2010</v>
      </c>
      <c r="E244" s="11">
        <v>15190</v>
      </c>
    </row>
    <row r="245" spans="1:5">
      <c r="A245" s="11" t="s">
        <v>52</v>
      </c>
      <c r="B245" s="12" t="s">
        <v>45</v>
      </c>
      <c r="C245" s="11" t="s">
        <v>31</v>
      </c>
      <c r="D245" s="11">
        <v>2010</v>
      </c>
      <c r="E245" s="11">
        <v>19794</v>
      </c>
    </row>
    <row r="246" spans="1:5">
      <c r="A246" s="11" t="s">
        <v>52</v>
      </c>
      <c r="B246" s="12" t="s">
        <v>45</v>
      </c>
      <c r="C246" s="11" t="s">
        <v>32</v>
      </c>
      <c r="D246" s="11">
        <v>2011</v>
      </c>
      <c r="E246" s="11">
        <v>14637</v>
      </c>
    </row>
    <row r="247" spans="1:5">
      <c r="A247" s="11" t="s">
        <v>52</v>
      </c>
      <c r="B247" s="12" t="s">
        <v>45</v>
      </c>
      <c r="C247" s="11" t="s">
        <v>31</v>
      </c>
      <c r="D247" s="11">
        <v>2011</v>
      </c>
      <c r="E247" s="11">
        <v>18681</v>
      </c>
    </row>
    <row r="248" spans="1:5">
      <c r="A248" s="11" t="s">
        <v>52</v>
      </c>
      <c r="B248" s="12" t="s">
        <v>45</v>
      </c>
      <c r="C248" s="11" t="s">
        <v>32</v>
      </c>
      <c r="D248" s="11">
        <v>2012</v>
      </c>
      <c r="E248" s="11">
        <v>13877</v>
      </c>
    </row>
    <row r="249" spans="1:5">
      <c r="A249" s="11" t="s">
        <v>52</v>
      </c>
      <c r="B249" s="12" t="s">
        <v>45</v>
      </c>
      <c r="C249" s="11" t="s">
        <v>31</v>
      </c>
      <c r="D249" s="11">
        <v>2012</v>
      </c>
      <c r="E249" s="11">
        <v>17914</v>
      </c>
    </row>
    <row r="250" spans="1:5">
      <c r="A250" s="11" t="s">
        <v>52</v>
      </c>
      <c r="B250" s="12" t="s">
        <v>45</v>
      </c>
      <c r="C250" s="11" t="s">
        <v>32</v>
      </c>
      <c r="D250" s="11">
        <v>2013</v>
      </c>
      <c r="E250" s="11">
        <v>13273</v>
      </c>
    </row>
    <row r="251" spans="1:5">
      <c r="A251" s="11" t="s">
        <v>52</v>
      </c>
      <c r="B251" s="12" t="s">
        <v>45</v>
      </c>
      <c r="C251" s="11" t="s">
        <v>31</v>
      </c>
      <c r="D251" s="11">
        <v>2013</v>
      </c>
      <c r="E251" s="11">
        <v>16982</v>
      </c>
    </row>
    <row r="252" spans="1:5">
      <c r="A252" s="11" t="s">
        <v>52</v>
      </c>
      <c r="B252" s="12" t="s">
        <v>45</v>
      </c>
      <c r="C252" s="11" t="s">
        <v>32</v>
      </c>
      <c r="D252" s="11">
        <v>2014</v>
      </c>
      <c r="E252" s="11">
        <v>12562</v>
      </c>
    </row>
    <row r="253" spans="1:5">
      <c r="A253" s="11" t="s">
        <v>52</v>
      </c>
      <c r="B253" s="12" t="s">
        <v>45</v>
      </c>
      <c r="C253" s="11" t="s">
        <v>31</v>
      </c>
      <c r="D253" s="11">
        <v>2014</v>
      </c>
      <c r="E253" s="11">
        <v>15697</v>
      </c>
    </row>
    <row r="254" spans="1:5">
      <c r="A254" s="11" t="s">
        <v>52</v>
      </c>
      <c r="B254" s="12" t="s">
        <v>45</v>
      </c>
      <c r="C254" s="11" t="s">
        <v>32</v>
      </c>
      <c r="D254" s="11">
        <v>2015</v>
      </c>
      <c r="E254" s="11">
        <v>11843</v>
      </c>
    </row>
    <row r="255" spans="1:5">
      <c r="A255" s="11" t="s">
        <v>52</v>
      </c>
      <c r="B255" s="12" t="s">
        <v>45</v>
      </c>
      <c r="C255" s="11" t="s">
        <v>31</v>
      </c>
      <c r="D255" s="11">
        <v>2015</v>
      </c>
      <c r="E255" s="11">
        <v>14577</v>
      </c>
    </row>
    <row r="256" spans="1:5">
      <c r="A256" s="11" t="s">
        <v>52</v>
      </c>
      <c r="B256" s="12" t="s">
        <v>45</v>
      </c>
      <c r="C256" s="11" t="s">
        <v>32</v>
      </c>
      <c r="D256" s="11">
        <v>2016</v>
      </c>
      <c r="E256" s="11">
        <v>11143</v>
      </c>
    </row>
    <row r="257" spans="1:5">
      <c r="A257" s="11" t="s">
        <v>52</v>
      </c>
      <c r="B257" s="12" t="s">
        <v>45</v>
      </c>
      <c r="C257" s="11" t="s">
        <v>31</v>
      </c>
      <c r="D257" s="11">
        <v>2016</v>
      </c>
      <c r="E257" s="11">
        <v>13893</v>
      </c>
    </row>
    <row r="258" spans="1:5">
      <c r="A258" s="11" t="s">
        <v>52</v>
      </c>
      <c r="B258" s="12" t="s">
        <v>45</v>
      </c>
      <c r="C258" s="11" t="s">
        <v>32</v>
      </c>
      <c r="D258" s="11">
        <v>2017</v>
      </c>
      <c r="E258" s="11">
        <v>11016</v>
      </c>
    </row>
    <row r="259" spans="1:5">
      <c r="A259" s="11" t="s">
        <v>52</v>
      </c>
      <c r="B259" s="12" t="s">
        <v>45</v>
      </c>
      <c r="C259" s="11" t="s">
        <v>31</v>
      </c>
      <c r="D259" s="11">
        <v>2017</v>
      </c>
      <c r="E259" s="11">
        <v>13789</v>
      </c>
    </row>
    <row r="260" spans="1:5">
      <c r="A260" s="11" t="s">
        <v>52</v>
      </c>
      <c r="B260" s="12" t="s">
        <v>45</v>
      </c>
      <c r="C260" s="11" t="s">
        <v>32</v>
      </c>
      <c r="D260" s="11">
        <v>2018</v>
      </c>
      <c r="E260" s="11">
        <v>11042</v>
      </c>
    </row>
    <row r="261" spans="1:5">
      <c r="A261" s="11" t="s">
        <v>52</v>
      </c>
      <c r="B261" s="12" t="s">
        <v>45</v>
      </c>
      <c r="C261" s="11" t="s">
        <v>31</v>
      </c>
      <c r="D261" s="11">
        <v>2018</v>
      </c>
      <c r="E261" s="11">
        <v>13826</v>
      </c>
    </row>
    <row r="262" spans="1:5">
      <c r="A262" s="11" t="s">
        <v>52</v>
      </c>
      <c r="B262" s="12" t="s">
        <v>45</v>
      </c>
      <c r="C262" s="11" t="s">
        <v>32</v>
      </c>
      <c r="D262" s="11">
        <v>2019</v>
      </c>
      <c r="E262" s="11">
        <v>11305</v>
      </c>
    </row>
    <row r="263" spans="1:5">
      <c r="A263" s="11" t="s">
        <v>52</v>
      </c>
      <c r="B263" s="12" t="s">
        <v>45</v>
      </c>
      <c r="C263" s="11" t="s">
        <v>31</v>
      </c>
      <c r="D263" s="11">
        <v>2019</v>
      </c>
      <c r="E263" s="11">
        <v>13824</v>
      </c>
    </row>
    <row r="264" spans="1:5">
      <c r="A264" s="11" t="s">
        <v>52</v>
      </c>
      <c r="B264" s="12" t="s">
        <v>46</v>
      </c>
      <c r="C264" s="11" t="s">
        <v>32</v>
      </c>
      <c r="D264" s="11">
        <v>2010</v>
      </c>
      <c r="E264" s="11">
        <v>12328</v>
      </c>
    </row>
    <row r="265" spans="1:5">
      <c r="A265" s="11" t="s">
        <v>52</v>
      </c>
      <c r="B265" s="12" t="s">
        <v>46</v>
      </c>
      <c r="C265" s="11" t="s">
        <v>31</v>
      </c>
      <c r="D265" s="11">
        <v>2010</v>
      </c>
      <c r="E265" s="11">
        <v>16558</v>
      </c>
    </row>
    <row r="266" spans="1:5">
      <c r="A266" s="11" t="s">
        <v>52</v>
      </c>
      <c r="B266" s="12" t="s">
        <v>46</v>
      </c>
      <c r="C266" s="11" t="s">
        <v>32</v>
      </c>
      <c r="D266" s="11">
        <v>2011</v>
      </c>
      <c r="E266" s="11">
        <v>11328</v>
      </c>
    </row>
    <row r="267" spans="1:5">
      <c r="A267" s="11" t="s">
        <v>52</v>
      </c>
      <c r="B267" s="12" t="s">
        <v>46</v>
      </c>
      <c r="C267" s="11" t="s">
        <v>31</v>
      </c>
      <c r="D267" s="11">
        <v>2011</v>
      </c>
      <c r="E267" s="11">
        <v>14413</v>
      </c>
    </row>
    <row r="268" spans="1:5">
      <c r="A268" s="11" t="s">
        <v>52</v>
      </c>
      <c r="B268" s="12" t="s">
        <v>46</v>
      </c>
      <c r="C268" s="11" t="s">
        <v>32</v>
      </c>
      <c r="D268" s="11">
        <v>2012</v>
      </c>
      <c r="E268" s="11">
        <v>11427</v>
      </c>
    </row>
    <row r="269" spans="1:5">
      <c r="A269" s="11" t="s">
        <v>52</v>
      </c>
      <c r="B269" s="12" t="s">
        <v>46</v>
      </c>
      <c r="C269" s="11" t="s">
        <v>31</v>
      </c>
      <c r="D269" s="11">
        <v>2012</v>
      </c>
      <c r="E269" s="11">
        <v>14782</v>
      </c>
    </row>
    <row r="270" spans="1:5">
      <c r="A270" s="11" t="s">
        <v>52</v>
      </c>
      <c r="B270" s="12" t="s">
        <v>46</v>
      </c>
      <c r="C270" s="11" t="s">
        <v>32</v>
      </c>
      <c r="D270" s="11">
        <v>2013</v>
      </c>
      <c r="E270" s="11">
        <v>10931</v>
      </c>
    </row>
    <row r="271" spans="1:5">
      <c r="A271" s="11" t="s">
        <v>52</v>
      </c>
      <c r="B271" s="12" t="s">
        <v>46</v>
      </c>
      <c r="C271" s="11" t="s">
        <v>31</v>
      </c>
      <c r="D271" s="11">
        <v>2013</v>
      </c>
      <c r="E271" s="11">
        <v>14343</v>
      </c>
    </row>
    <row r="272" spans="1:5">
      <c r="A272" s="11" t="s">
        <v>52</v>
      </c>
      <c r="B272" s="12" t="s">
        <v>46</v>
      </c>
      <c r="C272" s="11" t="s">
        <v>32</v>
      </c>
      <c r="D272" s="11">
        <v>2014</v>
      </c>
      <c r="E272" s="11">
        <v>8951</v>
      </c>
    </row>
    <row r="273" spans="1:5">
      <c r="A273" s="11" t="s">
        <v>52</v>
      </c>
      <c r="B273" s="12" t="s">
        <v>46</v>
      </c>
      <c r="C273" s="11" t="s">
        <v>31</v>
      </c>
      <c r="D273" s="11">
        <v>2014</v>
      </c>
      <c r="E273" s="11">
        <v>11630</v>
      </c>
    </row>
    <row r="274" spans="1:5">
      <c r="A274" s="11" t="s">
        <v>52</v>
      </c>
      <c r="B274" s="12" t="s">
        <v>46</v>
      </c>
      <c r="C274" s="11" t="s">
        <v>32</v>
      </c>
      <c r="D274" s="11">
        <v>2015</v>
      </c>
      <c r="E274" s="11">
        <v>9173</v>
      </c>
    </row>
    <row r="275" spans="1:5">
      <c r="A275" s="11" t="s">
        <v>52</v>
      </c>
      <c r="B275" s="12" t="s">
        <v>46</v>
      </c>
      <c r="C275" s="11" t="s">
        <v>31</v>
      </c>
      <c r="D275" s="11">
        <v>2015</v>
      </c>
      <c r="E275" s="11">
        <v>11297</v>
      </c>
    </row>
    <row r="276" spans="1:5">
      <c r="A276" s="11" t="s">
        <v>52</v>
      </c>
      <c r="B276" s="12" t="s">
        <v>46</v>
      </c>
      <c r="C276" s="11" t="s">
        <v>32</v>
      </c>
      <c r="D276" s="11">
        <v>2016</v>
      </c>
      <c r="E276" s="11">
        <v>9152</v>
      </c>
    </row>
    <row r="277" spans="1:5">
      <c r="A277" s="11" t="s">
        <v>52</v>
      </c>
      <c r="B277" s="12" t="s">
        <v>46</v>
      </c>
      <c r="C277" s="11" t="s">
        <v>31</v>
      </c>
      <c r="D277" s="11">
        <v>2016</v>
      </c>
      <c r="E277" s="11">
        <v>11410</v>
      </c>
    </row>
    <row r="278" spans="1:5">
      <c r="A278" s="11" t="s">
        <v>52</v>
      </c>
      <c r="B278" s="12" t="s">
        <v>46</v>
      </c>
      <c r="C278" s="11" t="s">
        <v>32</v>
      </c>
      <c r="D278" s="11">
        <v>2017</v>
      </c>
      <c r="E278" s="11">
        <v>9002</v>
      </c>
    </row>
    <row r="279" spans="1:5">
      <c r="A279" s="11" t="s">
        <v>52</v>
      </c>
      <c r="B279" s="12" t="s">
        <v>46</v>
      </c>
      <c r="C279" s="11" t="s">
        <v>31</v>
      </c>
      <c r="D279" s="11">
        <v>2017</v>
      </c>
      <c r="E279" s="11">
        <v>11482</v>
      </c>
    </row>
    <row r="280" spans="1:5">
      <c r="A280" s="11" t="s">
        <v>52</v>
      </c>
      <c r="B280" s="12" t="s">
        <v>46</v>
      </c>
      <c r="C280" s="11" t="s">
        <v>32</v>
      </c>
      <c r="D280" s="11">
        <v>2018</v>
      </c>
      <c r="E280" s="11">
        <v>9099</v>
      </c>
    </row>
    <row r="281" spans="1:5">
      <c r="A281" s="11" t="s">
        <v>52</v>
      </c>
      <c r="B281" s="12" t="s">
        <v>46</v>
      </c>
      <c r="C281" s="11" t="s">
        <v>31</v>
      </c>
      <c r="D281" s="11">
        <v>2018</v>
      </c>
      <c r="E281" s="11">
        <v>11580</v>
      </c>
    </row>
    <row r="282" spans="1:5">
      <c r="A282" s="11" t="s">
        <v>52</v>
      </c>
      <c r="B282" s="12" t="s">
        <v>46</v>
      </c>
      <c r="C282" s="11" t="s">
        <v>32</v>
      </c>
      <c r="D282" s="11">
        <v>2019</v>
      </c>
      <c r="E282" s="11">
        <v>9522</v>
      </c>
    </row>
    <row r="283" spans="1:5">
      <c r="A283" s="11" t="s">
        <v>52</v>
      </c>
      <c r="B283" s="12" t="s">
        <v>46</v>
      </c>
      <c r="C283" s="11" t="s">
        <v>31</v>
      </c>
      <c r="D283" s="11">
        <v>2019</v>
      </c>
      <c r="E283" s="11">
        <v>11778</v>
      </c>
    </row>
    <row r="284" spans="1:5">
      <c r="A284" s="11" t="s">
        <v>53</v>
      </c>
      <c r="B284" s="12" t="s">
        <v>45</v>
      </c>
      <c r="C284" s="11" t="s">
        <v>32</v>
      </c>
      <c r="D284" s="11">
        <v>2010</v>
      </c>
      <c r="E284" s="11">
        <v>22265</v>
      </c>
    </row>
    <row r="285" spans="1:5">
      <c r="A285" s="11" t="s">
        <v>53</v>
      </c>
      <c r="B285" s="12" t="s">
        <v>45</v>
      </c>
      <c r="C285" s="11" t="s">
        <v>31</v>
      </c>
      <c r="D285" s="11">
        <v>2010</v>
      </c>
      <c r="E285" s="11">
        <v>27651</v>
      </c>
    </row>
    <row r="286" spans="1:5">
      <c r="A286" s="11" t="s">
        <v>53</v>
      </c>
      <c r="B286" s="12" t="s">
        <v>45</v>
      </c>
      <c r="C286" s="11" t="s">
        <v>32</v>
      </c>
      <c r="D286" s="11">
        <v>2011</v>
      </c>
      <c r="E286" s="11">
        <v>20920</v>
      </c>
    </row>
    <row r="287" spans="1:5">
      <c r="A287" s="11" t="s">
        <v>53</v>
      </c>
      <c r="B287" s="12" t="s">
        <v>45</v>
      </c>
      <c r="C287" s="11" t="s">
        <v>31</v>
      </c>
      <c r="D287" s="11">
        <v>2011</v>
      </c>
      <c r="E287" s="11">
        <v>26010</v>
      </c>
    </row>
    <row r="288" spans="1:5">
      <c r="A288" s="11" t="s">
        <v>53</v>
      </c>
      <c r="B288" s="12" t="s">
        <v>45</v>
      </c>
      <c r="C288" s="11" t="s">
        <v>32</v>
      </c>
      <c r="D288" s="11">
        <v>2012</v>
      </c>
      <c r="E288" s="11">
        <v>20796</v>
      </c>
    </row>
    <row r="289" spans="1:5">
      <c r="A289" s="11" t="s">
        <v>53</v>
      </c>
      <c r="B289" s="12" t="s">
        <v>45</v>
      </c>
      <c r="C289" s="11" t="s">
        <v>31</v>
      </c>
      <c r="D289" s="11">
        <v>2012</v>
      </c>
      <c r="E289" s="11">
        <v>25683</v>
      </c>
    </row>
    <row r="290" spans="1:5">
      <c r="A290" s="11" t="s">
        <v>53</v>
      </c>
      <c r="B290" s="12" t="s">
        <v>45</v>
      </c>
      <c r="C290" s="11" t="s">
        <v>32</v>
      </c>
      <c r="D290" s="11">
        <v>2013</v>
      </c>
      <c r="E290" s="11">
        <v>20071</v>
      </c>
    </row>
    <row r="291" spans="1:5">
      <c r="A291" s="11" t="s">
        <v>53</v>
      </c>
      <c r="B291" s="12" t="s">
        <v>45</v>
      </c>
      <c r="C291" s="11" t="s">
        <v>31</v>
      </c>
      <c r="D291" s="11">
        <v>2013</v>
      </c>
      <c r="E291" s="11">
        <v>24151</v>
      </c>
    </row>
    <row r="292" spans="1:5">
      <c r="A292" s="11" t="s">
        <v>53</v>
      </c>
      <c r="B292" s="12" t="s">
        <v>45</v>
      </c>
      <c r="C292" s="11" t="s">
        <v>32</v>
      </c>
      <c r="D292" s="11">
        <v>2014</v>
      </c>
      <c r="E292" s="11">
        <v>19384</v>
      </c>
    </row>
    <row r="293" spans="1:5">
      <c r="A293" s="11" t="s">
        <v>53</v>
      </c>
      <c r="B293" s="12" t="s">
        <v>45</v>
      </c>
      <c r="C293" s="11" t="s">
        <v>31</v>
      </c>
      <c r="D293" s="11">
        <v>2014</v>
      </c>
      <c r="E293" s="11">
        <v>23365</v>
      </c>
    </row>
    <row r="294" spans="1:5">
      <c r="A294" s="11" t="s">
        <v>53</v>
      </c>
      <c r="B294" s="12" t="s">
        <v>45</v>
      </c>
      <c r="C294" s="11" t="s">
        <v>32</v>
      </c>
      <c r="D294" s="11">
        <v>2015</v>
      </c>
      <c r="E294" s="11">
        <v>18074</v>
      </c>
    </row>
    <row r="295" spans="1:5">
      <c r="A295" s="11" t="s">
        <v>53</v>
      </c>
      <c r="B295" s="12" t="s">
        <v>45</v>
      </c>
      <c r="C295" s="11" t="s">
        <v>31</v>
      </c>
      <c r="D295" s="11">
        <v>2015</v>
      </c>
      <c r="E295" s="11">
        <v>21622</v>
      </c>
    </row>
    <row r="296" spans="1:5">
      <c r="A296" s="11" t="s">
        <v>53</v>
      </c>
      <c r="B296" s="12" t="s">
        <v>45</v>
      </c>
      <c r="C296" s="11" t="s">
        <v>32</v>
      </c>
      <c r="D296" s="11">
        <v>2016</v>
      </c>
      <c r="E296" s="11">
        <v>17140</v>
      </c>
    </row>
    <row r="297" spans="1:5">
      <c r="A297" s="11" t="s">
        <v>53</v>
      </c>
      <c r="B297" s="12" t="s">
        <v>45</v>
      </c>
      <c r="C297" s="11" t="s">
        <v>31</v>
      </c>
      <c r="D297" s="11">
        <v>2016</v>
      </c>
      <c r="E297" s="11">
        <v>20468</v>
      </c>
    </row>
    <row r="298" spans="1:5">
      <c r="A298" s="11" t="s">
        <v>53</v>
      </c>
      <c r="B298" s="12" t="s">
        <v>45</v>
      </c>
      <c r="C298" s="11" t="s">
        <v>32</v>
      </c>
      <c r="D298" s="11">
        <v>2017</v>
      </c>
      <c r="E298" s="11">
        <v>17474</v>
      </c>
    </row>
    <row r="299" spans="1:5">
      <c r="A299" s="11" t="s">
        <v>53</v>
      </c>
      <c r="B299" s="12" t="s">
        <v>45</v>
      </c>
      <c r="C299" s="11" t="s">
        <v>31</v>
      </c>
      <c r="D299" s="11">
        <v>2017</v>
      </c>
      <c r="E299" s="11">
        <v>20174</v>
      </c>
    </row>
    <row r="300" spans="1:5">
      <c r="A300" s="11" t="s">
        <v>53</v>
      </c>
      <c r="B300" s="12" t="s">
        <v>45</v>
      </c>
      <c r="C300" s="11" t="s">
        <v>32</v>
      </c>
      <c r="D300" s="11">
        <v>2018</v>
      </c>
      <c r="E300" s="11">
        <v>17099</v>
      </c>
    </row>
    <row r="301" spans="1:5">
      <c r="A301" s="11" t="s">
        <v>53</v>
      </c>
      <c r="B301" s="12" t="s">
        <v>45</v>
      </c>
      <c r="C301" s="11" t="s">
        <v>31</v>
      </c>
      <c r="D301" s="11">
        <v>2018</v>
      </c>
      <c r="E301" s="11">
        <v>19815</v>
      </c>
    </row>
    <row r="302" spans="1:5">
      <c r="A302" s="11" t="s">
        <v>53</v>
      </c>
      <c r="B302" s="12" t="s">
        <v>45</v>
      </c>
      <c r="C302" s="11" t="s">
        <v>32</v>
      </c>
      <c r="D302" s="11">
        <v>2019</v>
      </c>
      <c r="E302" s="11">
        <v>17218</v>
      </c>
    </row>
    <row r="303" spans="1:5">
      <c r="A303" s="11" t="s">
        <v>53</v>
      </c>
      <c r="B303" s="12" t="s">
        <v>45</v>
      </c>
      <c r="C303" s="11" t="s">
        <v>31</v>
      </c>
      <c r="D303" s="11">
        <v>2019</v>
      </c>
      <c r="E303" s="11">
        <v>20163</v>
      </c>
    </row>
    <row r="304" spans="1:5">
      <c r="A304" s="11" t="s">
        <v>53</v>
      </c>
      <c r="B304" s="12" t="s">
        <v>46</v>
      </c>
      <c r="C304" s="11" t="s">
        <v>32</v>
      </c>
      <c r="D304" s="11">
        <v>2010</v>
      </c>
      <c r="E304" s="11">
        <v>18015</v>
      </c>
    </row>
    <row r="305" spans="1:5">
      <c r="A305" s="11" t="s">
        <v>53</v>
      </c>
      <c r="B305" s="12" t="s">
        <v>46</v>
      </c>
      <c r="C305" s="11" t="s">
        <v>31</v>
      </c>
      <c r="D305" s="11">
        <v>2010</v>
      </c>
      <c r="E305" s="11">
        <v>22719</v>
      </c>
    </row>
    <row r="306" spans="1:5">
      <c r="A306" s="11" t="s">
        <v>53</v>
      </c>
      <c r="B306" s="12" t="s">
        <v>46</v>
      </c>
      <c r="C306" s="11" t="s">
        <v>32</v>
      </c>
      <c r="D306" s="11">
        <v>2011</v>
      </c>
      <c r="E306" s="11">
        <v>15920</v>
      </c>
    </row>
    <row r="307" spans="1:5">
      <c r="A307" s="11" t="s">
        <v>53</v>
      </c>
      <c r="B307" s="12" t="s">
        <v>46</v>
      </c>
      <c r="C307" s="11" t="s">
        <v>31</v>
      </c>
      <c r="D307" s="11">
        <v>2011</v>
      </c>
      <c r="E307" s="11">
        <v>19934</v>
      </c>
    </row>
    <row r="308" spans="1:5">
      <c r="A308" s="11" t="s">
        <v>53</v>
      </c>
      <c r="B308" s="12" t="s">
        <v>46</v>
      </c>
      <c r="C308" s="11" t="s">
        <v>32</v>
      </c>
      <c r="D308" s="11">
        <v>2012</v>
      </c>
      <c r="E308" s="11">
        <v>16628</v>
      </c>
    </row>
    <row r="309" spans="1:5">
      <c r="A309" s="11" t="s">
        <v>53</v>
      </c>
      <c r="B309" s="12" t="s">
        <v>46</v>
      </c>
      <c r="C309" s="11" t="s">
        <v>31</v>
      </c>
      <c r="D309" s="11">
        <v>2012</v>
      </c>
      <c r="E309" s="11">
        <v>20818</v>
      </c>
    </row>
    <row r="310" spans="1:5">
      <c r="A310" s="11" t="s">
        <v>53</v>
      </c>
      <c r="B310" s="12" t="s">
        <v>46</v>
      </c>
      <c r="C310" s="11" t="s">
        <v>32</v>
      </c>
      <c r="D310" s="11">
        <v>2013</v>
      </c>
      <c r="E310" s="11">
        <v>16004</v>
      </c>
    </row>
    <row r="311" spans="1:5">
      <c r="A311" s="11" t="s">
        <v>53</v>
      </c>
      <c r="B311" s="12" t="s">
        <v>46</v>
      </c>
      <c r="C311" s="11" t="s">
        <v>31</v>
      </c>
      <c r="D311" s="11">
        <v>2013</v>
      </c>
      <c r="E311" s="11">
        <v>19783</v>
      </c>
    </row>
    <row r="312" spans="1:5">
      <c r="A312" s="11" t="s">
        <v>53</v>
      </c>
      <c r="B312" s="12" t="s">
        <v>46</v>
      </c>
      <c r="C312" s="11" t="s">
        <v>32</v>
      </c>
      <c r="D312" s="11">
        <v>2014</v>
      </c>
      <c r="E312" s="11">
        <v>13571</v>
      </c>
    </row>
    <row r="313" spans="1:5">
      <c r="A313" s="11" t="s">
        <v>53</v>
      </c>
      <c r="B313" s="12" t="s">
        <v>46</v>
      </c>
      <c r="C313" s="11" t="s">
        <v>31</v>
      </c>
      <c r="D313" s="11">
        <v>2014</v>
      </c>
      <c r="E313" s="11">
        <v>16901</v>
      </c>
    </row>
    <row r="314" spans="1:5">
      <c r="A314" s="11" t="s">
        <v>53</v>
      </c>
      <c r="B314" s="12" t="s">
        <v>46</v>
      </c>
      <c r="C314" s="11" t="s">
        <v>32</v>
      </c>
      <c r="D314" s="11">
        <v>2015</v>
      </c>
      <c r="E314" s="11">
        <v>13439</v>
      </c>
    </row>
    <row r="315" spans="1:5">
      <c r="A315" s="11" t="s">
        <v>53</v>
      </c>
      <c r="B315" s="12" t="s">
        <v>46</v>
      </c>
      <c r="C315" s="11" t="s">
        <v>31</v>
      </c>
      <c r="D315" s="11">
        <v>2015</v>
      </c>
      <c r="E315" s="11">
        <v>16255</v>
      </c>
    </row>
    <row r="316" spans="1:5">
      <c r="A316" s="11" t="s">
        <v>53</v>
      </c>
      <c r="B316" s="12" t="s">
        <v>46</v>
      </c>
      <c r="C316" s="11" t="s">
        <v>32</v>
      </c>
      <c r="D316" s="11">
        <v>2016</v>
      </c>
      <c r="E316" s="11">
        <v>13982</v>
      </c>
    </row>
    <row r="317" spans="1:5">
      <c r="A317" s="11" t="s">
        <v>53</v>
      </c>
      <c r="B317" s="12" t="s">
        <v>46</v>
      </c>
      <c r="C317" s="11" t="s">
        <v>31</v>
      </c>
      <c r="D317" s="11">
        <v>2016</v>
      </c>
      <c r="E317" s="11">
        <v>16672</v>
      </c>
    </row>
    <row r="318" spans="1:5">
      <c r="A318" s="11" t="s">
        <v>53</v>
      </c>
      <c r="B318" s="12" t="s">
        <v>46</v>
      </c>
      <c r="C318" s="11" t="s">
        <v>32</v>
      </c>
      <c r="D318" s="11">
        <v>2017</v>
      </c>
      <c r="E318" s="11">
        <v>13953</v>
      </c>
    </row>
    <row r="319" spans="1:5">
      <c r="A319" s="11" t="s">
        <v>53</v>
      </c>
      <c r="B319" s="12" t="s">
        <v>46</v>
      </c>
      <c r="C319" s="11" t="s">
        <v>31</v>
      </c>
      <c r="D319" s="11">
        <v>2017</v>
      </c>
      <c r="E319" s="11">
        <v>16290</v>
      </c>
    </row>
    <row r="320" spans="1:5">
      <c r="A320" s="11" t="s">
        <v>53</v>
      </c>
      <c r="B320" s="12" t="s">
        <v>46</v>
      </c>
      <c r="C320" s="11" t="s">
        <v>32</v>
      </c>
      <c r="D320" s="11">
        <v>2018</v>
      </c>
      <c r="E320" s="11">
        <v>13712</v>
      </c>
    </row>
    <row r="321" spans="1:5">
      <c r="A321" s="11" t="s">
        <v>53</v>
      </c>
      <c r="B321" s="12" t="s">
        <v>46</v>
      </c>
      <c r="C321" s="11" t="s">
        <v>31</v>
      </c>
      <c r="D321" s="11">
        <v>2018</v>
      </c>
      <c r="E321" s="11">
        <v>16256</v>
      </c>
    </row>
    <row r="322" spans="1:5">
      <c r="A322" s="11" t="s">
        <v>53</v>
      </c>
      <c r="B322" s="12" t="s">
        <v>46</v>
      </c>
      <c r="C322" s="11" t="s">
        <v>32</v>
      </c>
      <c r="D322" s="11">
        <v>2019</v>
      </c>
      <c r="E322" s="11">
        <v>13908</v>
      </c>
    </row>
    <row r="323" spans="1:5">
      <c r="A323" s="11" t="s">
        <v>53</v>
      </c>
      <c r="B323" s="12" t="s">
        <v>46</v>
      </c>
      <c r="C323" s="11" t="s">
        <v>31</v>
      </c>
      <c r="D323" s="11">
        <v>2019</v>
      </c>
      <c r="E323" s="11">
        <v>16694</v>
      </c>
    </row>
    <row r="324" spans="1:5">
      <c r="A324" s="11" t="s">
        <v>54</v>
      </c>
      <c r="B324" s="12" t="s">
        <v>45</v>
      </c>
      <c r="C324" s="11" t="s">
        <v>32</v>
      </c>
      <c r="D324" s="11">
        <v>2010</v>
      </c>
      <c r="E324" s="11">
        <v>4148</v>
      </c>
    </row>
    <row r="325" spans="1:5">
      <c r="A325" s="11" t="s">
        <v>54</v>
      </c>
      <c r="B325" s="12" t="s">
        <v>45</v>
      </c>
      <c r="C325" s="11" t="s">
        <v>31</v>
      </c>
      <c r="D325" s="11">
        <v>2010</v>
      </c>
      <c r="E325" s="11">
        <v>5067</v>
      </c>
    </row>
    <row r="326" spans="1:5">
      <c r="A326" s="11" t="s">
        <v>54</v>
      </c>
      <c r="B326" s="12" t="s">
        <v>45</v>
      </c>
      <c r="C326" s="11" t="s">
        <v>32</v>
      </c>
      <c r="D326" s="11">
        <v>2011</v>
      </c>
      <c r="E326" s="11">
        <v>3597</v>
      </c>
    </row>
    <row r="327" spans="1:5">
      <c r="A327" s="11" t="s">
        <v>54</v>
      </c>
      <c r="B327" s="12" t="s">
        <v>45</v>
      </c>
      <c r="C327" s="11" t="s">
        <v>31</v>
      </c>
      <c r="D327" s="11">
        <v>2011</v>
      </c>
      <c r="E327" s="11">
        <v>4638</v>
      </c>
    </row>
    <row r="328" spans="1:5">
      <c r="A328" s="11" t="s">
        <v>54</v>
      </c>
      <c r="B328" s="12" t="s">
        <v>45</v>
      </c>
      <c r="C328" s="11" t="s">
        <v>32</v>
      </c>
      <c r="D328" s="11">
        <v>2012</v>
      </c>
      <c r="E328" s="11">
        <v>3502</v>
      </c>
    </row>
    <row r="329" spans="1:5">
      <c r="A329" s="11" t="s">
        <v>54</v>
      </c>
      <c r="B329" s="12" t="s">
        <v>45</v>
      </c>
      <c r="C329" s="11" t="s">
        <v>31</v>
      </c>
      <c r="D329" s="11">
        <v>2012</v>
      </c>
      <c r="E329" s="11">
        <v>4378</v>
      </c>
    </row>
    <row r="330" spans="1:5">
      <c r="A330" s="11" t="s">
        <v>54</v>
      </c>
      <c r="B330" s="12" t="s">
        <v>45</v>
      </c>
      <c r="C330" s="11" t="s">
        <v>32</v>
      </c>
      <c r="D330" s="11">
        <v>2013</v>
      </c>
      <c r="E330" s="11">
        <v>3303</v>
      </c>
    </row>
    <row r="331" spans="1:5">
      <c r="A331" s="11" t="s">
        <v>54</v>
      </c>
      <c r="B331" s="12" t="s">
        <v>45</v>
      </c>
      <c r="C331" s="11" t="s">
        <v>31</v>
      </c>
      <c r="D331" s="11">
        <v>2013</v>
      </c>
      <c r="E331" s="11">
        <v>4104</v>
      </c>
    </row>
    <row r="332" spans="1:5">
      <c r="A332" s="11" t="s">
        <v>54</v>
      </c>
      <c r="B332" s="12" t="s">
        <v>45</v>
      </c>
      <c r="C332" s="11" t="s">
        <v>32</v>
      </c>
      <c r="D332" s="11">
        <v>2014</v>
      </c>
      <c r="E332" s="11">
        <v>2970</v>
      </c>
    </row>
    <row r="333" spans="1:5">
      <c r="A333" s="11" t="s">
        <v>54</v>
      </c>
      <c r="B333" s="12" t="s">
        <v>45</v>
      </c>
      <c r="C333" s="11" t="s">
        <v>31</v>
      </c>
      <c r="D333" s="11">
        <v>2014</v>
      </c>
      <c r="E333" s="11">
        <v>3863</v>
      </c>
    </row>
    <row r="334" spans="1:5">
      <c r="A334" s="11" t="s">
        <v>54</v>
      </c>
      <c r="B334" s="12" t="s">
        <v>45</v>
      </c>
      <c r="C334" s="11" t="s">
        <v>32</v>
      </c>
      <c r="D334" s="11">
        <v>2015</v>
      </c>
      <c r="E334" s="11">
        <v>2888</v>
      </c>
    </row>
    <row r="335" spans="1:5">
      <c r="A335" s="11" t="s">
        <v>54</v>
      </c>
      <c r="B335" s="12" t="s">
        <v>45</v>
      </c>
      <c r="C335" s="11" t="s">
        <v>31</v>
      </c>
      <c r="D335" s="11">
        <v>2015</v>
      </c>
      <c r="E335" s="11">
        <v>3488</v>
      </c>
    </row>
    <row r="336" spans="1:5">
      <c r="A336" s="11" t="s">
        <v>54</v>
      </c>
      <c r="B336" s="12" t="s">
        <v>45</v>
      </c>
      <c r="C336" s="11" t="s">
        <v>32</v>
      </c>
      <c r="D336" s="11">
        <v>2016</v>
      </c>
      <c r="E336" s="11">
        <v>2665</v>
      </c>
    </row>
    <row r="337" spans="1:5">
      <c r="A337" s="11" t="s">
        <v>54</v>
      </c>
      <c r="B337" s="12" t="s">
        <v>45</v>
      </c>
      <c r="C337" s="11" t="s">
        <v>31</v>
      </c>
      <c r="D337" s="11">
        <v>2016</v>
      </c>
      <c r="E337" s="11">
        <v>3446</v>
      </c>
    </row>
    <row r="338" spans="1:5">
      <c r="A338" s="11" t="s">
        <v>54</v>
      </c>
      <c r="B338" s="12" t="s">
        <v>45</v>
      </c>
      <c r="C338" s="11" t="s">
        <v>32</v>
      </c>
      <c r="D338" s="11">
        <v>2017</v>
      </c>
      <c r="E338" s="11">
        <v>2686</v>
      </c>
    </row>
    <row r="339" spans="1:5">
      <c r="A339" s="11" t="s">
        <v>54</v>
      </c>
      <c r="B339" s="12" t="s">
        <v>45</v>
      </c>
      <c r="C339" s="11" t="s">
        <v>31</v>
      </c>
      <c r="D339" s="11">
        <v>2017</v>
      </c>
      <c r="E339" s="11">
        <v>3385</v>
      </c>
    </row>
    <row r="340" spans="1:5">
      <c r="A340" s="11" t="s">
        <v>54</v>
      </c>
      <c r="B340" s="12" t="s">
        <v>45</v>
      </c>
      <c r="C340" s="11" t="s">
        <v>32</v>
      </c>
      <c r="D340" s="11">
        <v>2018</v>
      </c>
      <c r="E340" s="11">
        <v>2522</v>
      </c>
    </row>
    <row r="341" spans="1:5">
      <c r="A341" s="11" t="s">
        <v>54</v>
      </c>
      <c r="B341" s="12" t="s">
        <v>45</v>
      </c>
      <c r="C341" s="11" t="s">
        <v>31</v>
      </c>
      <c r="D341" s="11">
        <v>2018</v>
      </c>
      <c r="E341" s="11">
        <v>3035</v>
      </c>
    </row>
    <row r="342" spans="1:5">
      <c r="A342" s="11" t="s">
        <v>54</v>
      </c>
      <c r="B342" s="12" t="s">
        <v>45</v>
      </c>
      <c r="C342" s="11" t="s">
        <v>32</v>
      </c>
      <c r="D342" s="11">
        <v>2019</v>
      </c>
      <c r="E342" s="11">
        <v>2634</v>
      </c>
    </row>
    <row r="343" spans="1:5">
      <c r="A343" s="11" t="s">
        <v>54</v>
      </c>
      <c r="B343" s="12" t="s">
        <v>45</v>
      </c>
      <c r="C343" s="11" t="s">
        <v>31</v>
      </c>
      <c r="D343" s="11">
        <v>2019</v>
      </c>
      <c r="E343" s="11">
        <v>3021</v>
      </c>
    </row>
    <row r="344" spans="1:5">
      <c r="A344" s="11" t="s">
        <v>54</v>
      </c>
      <c r="B344" s="12" t="s">
        <v>46</v>
      </c>
      <c r="C344" s="11" t="s">
        <v>32</v>
      </c>
      <c r="D344" s="11">
        <v>2010</v>
      </c>
      <c r="E344" s="11">
        <v>3368</v>
      </c>
    </row>
    <row r="345" spans="1:5">
      <c r="A345" s="11" t="s">
        <v>54</v>
      </c>
      <c r="B345" s="12" t="s">
        <v>46</v>
      </c>
      <c r="C345" s="11" t="s">
        <v>31</v>
      </c>
      <c r="D345" s="11">
        <v>2010</v>
      </c>
      <c r="E345" s="11">
        <v>4185</v>
      </c>
    </row>
    <row r="346" spans="1:5">
      <c r="A346" s="11" t="s">
        <v>54</v>
      </c>
      <c r="B346" s="12" t="s">
        <v>46</v>
      </c>
      <c r="C346" s="11" t="s">
        <v>32</v>
      </c>
      <c r="D346" s="11">
        <v>2011</v>
      </c>
      <c r="E346" s="11">
        <v>2661</v>
      </c>
    </row>
    <row r="347" spans="1:5">
      <c r="A347" s="11" t="s">
        <v>54</v>
      </c>
      <c r="B347" s="12" t="s">
        <v>46</v>
      </c>
      <c r="C347" s="11" t="s">
        <v>31</v>
      </c>
      <c r="D347" s="11">
        <v>2011</v>
      </c>
      <c r="E347" s="11">
        <v>3510</v>
      </c>
    </row>
    <row r="348" spans="1:5">
      <c r="A348" s="11" t="s">
        <v>54</v>
      </c>
      <c r="B348" s="12" t="s">
        <v>46</v>
      </c>
      <c r="C348" s="11" t="s">
        <v>32</v>
      </c>
      <c r="D348" s="11">
        <v>2012</v>
      </c>
      <c r="E348" s="11">
        <v>2756</v>
      </c>
    </row>
    <row r="349" spans="1:5">
      <c r="A349" s="11" t="s">
        <v>54</v>
      </c>
      <c r="B349" s="12" t="s">
        <v>46</v>
      </c>
      <c r="C349" s="11" t="s">
        <v>31</v>
      </c>
      <c r="D349" s="11">
        <v>2012</v>
      </c>
      <c r="E349" s="11">
        <v>3533</v>
      </c>
    </row>
    <row r="350" spans="1:5">
      <c r="A350" s="11" t="s">
        <v>54</v>
      </c>
      <c r="B350" s="12" t="s">
        <v>46</v>
      </c>
      <c r="C350" s="11" t="s">
        <v>32</v>
      </c>
      <c r="D350" s="11">
        <v>2013</v>
      </c>
      <c r="E350" s="11">
        <v>2610</v>
      </c>
    </row>
    <row r="351" spans="1:5">
      <c r="A351" s="11" t="s">
        <v>54</v>
      </c>
      <c r="B351" s="12" t="s">
        <v>46</v>
      </c>
      <c r="C351" s="11" t="s">
        <v>31</v>
      </c>
      <c r="D351" s="11">
        <v>2013</v>
      </c>
      <c r="E351" s="11">
        <v>3375</v>
      </c>
    </row>
    <row r="352" spans="1:5">
      <c r="A352" s="11" t="s">
        <v>54</v>
      </c>
      <c r="B352" s="12" t="s">
        <v>46</v>
      </c>
      <c r="C352" s="11" t="s">
        <v>32</v>
      </c>
      <c r="D352" s="11">
        <v>2014</v>
      </c>
      <c r="E352" s="11">
        <v>2019</v>
      </c>
    </row>
    <row r="353" spans="1:5">
      <c r="A353" s="11" t="s">
        <v>54</v>
      </c>
      <c r="B353" s="12" t="s">
        <v>46</v>
      </c>
      <c r="C353" s="11" t="s">
        <v>31</v>
      </c>
      <c r="D353" s="11">
        <v>2014</v>
      </c>
      <c r="E353" s="11">
        <v>2754</v>
      </c>
    </row>
    <row r="354" spans="1:5">
      <c r="A354" s="11" t="s">
        <v>54</v>
      </c>
      <c r="B354" s="12" t="s">
        <v>46</v>
      </c>
      <c r="C354" s="11" t="s">
        <v>32</v>
      </c>
      <c r="D354" s="11">
        <v>2015</v>
      </c>
      <c r="E354" s="11">
        <v>2188</v>
      </c>
    </row>
    <row r="355" spans="1:5">
      <c r="A355" s="11" t="s">
        <v>54</v>
      </c>
      <c r="B355" s="12" t="s">
        <v>46</v>
      </c>
      <c r="C355" s="11" t="s">
        <v>31</v>
      </c>
      <c r="D355" s="11">
        <v>2015</v>
      </c>
      <c r="E355" s="11">
        <v>2622</v>
      </c>
    </row>
    <row r="356" spans="1:5">
      <c r="A356" s="11" t="s">
        <v>54</v>
      </c>
      <c r="B356" s="12" t="s">
        <v>46</v>
      </c>
      <c r="C356" s="11" t="s">
        <v>32</v>
      </c>
      <c r="D356" s="11">
        <v>2016</v>
      </c>
      <c r="E356" s="11">
        <v>2132</v>
      </c>
    </row>
    <row r="357" spans="1:5">
      <c r="A357" s="11" t="s">
        <v>54</v>
      </c>
      <c r="B357" s="12" t="s">
        <v>46</v>
      </c>
      <c r="C357" s="11" t="s">
        <v>31</v>
      </c>
      <c r="D357" s="11">
        <v>2016</v>
      </c>
      <c r="E357" s="11">
        <v>2708</v>
      </c>
    </row>
    <row r="358" spans="1:5">
      <c r="A358" s="11" t="s">
        <v>54</v>
      </c>
      <c r="B358" s="12" t="s">
        <v>46</v>
      </c>
      <c r="C358" s="11" t="s">
        <v>32</v>
      </c>
      <c r="D358" s="11">
        <v>2017</v>
      </c>
      <c r="E358" s="11">
        <v>2093</v>
      </c>
    </row>
    <row r="359" spans="1:5">
      <c r="A359" s="11" t="s">
        <v>54</v>
      </c>
      <c r="B359" s="12" t="s">
        <v>46</v>
      </c>
      <c r="C359" s="11" t="s">
        <v>31</v>
      </c>
      <c r="D359" s="11">
        <v>2017</v>
      </c>
      <c r="E359" s="11">
        <v>2619</v>
      </c>
    </row>
    <row r="360" spans="1:5">
      <c r="A360" s="11" t="s">
        <v>54</v>
      </c>
      <c r="B360" s="12" t="s">
        <v>46</v>
      </c>
      <c r="C360" s="11" t="s">
        <v>32</v>
      </c>
      <c r="D360" s="11">
        <v>2018</v>
      </c>
      <c r="E360" s="11">
        <v>1971</v>
      </c>
    </row>
    <row r="361" spans="1:5">
      <c r="A361" s="11" t="s">
        <v>54</v>
      </c>
      <c r="B361" s="12" t="s">
        <v>46</v>
      </c>
      <c r="C361" s="11" t="s">
        <v>31</v>
      </c>
      <c r="D361" s="11">
        <v>2018</v>
      </c>
      <c r="E361" s="11">
        <v>2384</v>
      </c>
    </row>
    <row r="362" spans="1:5">
      <c r="A362" s="11" t="s">
        <v>54</v>
      </c>
      <c r="B362" s="12" t="s">
        <v>46</v>
      </c>
      <c r="C362" s="11" t="s">
        <v>32</v>
      </c>
      <c r="D362" s="11">
        <v>2019</v>
      </c>
      <c r="E362" s="11">
        <v>2120</v>
      </c>
    </row>
    <row r="363" spans="1:5">
      <c r="A363" s="11" t="s">
        <v>54</v>
      </c>
      <c r="B363" s="12" t="s">
        <v>46</v>
      </c>
      <c r="C363" s="11" t="s">
        <v>31</v>
      </c>
      <c r="D363" s="11">
        <v>2019</v>
      </c>
      <c r="E363" s="11">
        <v>2423</v>
      </c>
    </row>
    <row r="364" spans="1:5">
      <c r="A364" s="11" t="s">
        <v>55</v>
      </c>
      <c r="B364" s="12" t="s">
        <v>45</v>
      </c>
      <c r="C364" s="11" t="s">
        <v>32</v>
      </c>
      <c r="D364" s="11">
        <v>2010</v>
      </c>
      <c r="E364" s="11">
        <v>10459</v>
      </c>
    </row>
    <row r="365" spans="1:5">
      <c r="A365" s="11" t="s">
        <v>55</v>
      </c>
      <c r="B365" s="12" t="s">
        <v>45</v>
      </c>
      <c r="C365" s="11" t="s">
        <v>31</v>
      </c>
      <c r="D365" s="11">
        <v>2010</v>
      </c>
      <c r="E365" s="11">
        <v>13194</v>
      </c>
    </row>
    <row r="366" spans="1:5">
      <c r="A366" s="11" t="s">
        <v>55</v>
      </c>
      <c r="B366" s="12" t="s">
        <v>45</v>
      </c>
      <c r="C366" s="11" t="s">
        <v>32</v>
      </c>
      <c r="D366" s="11">
        <v>2011</v>
      </c>
      <c r="E366" s="11">
        <v>9937</v>
      </c>
    </row>
    <row r="367" spans="1:5">
      <c r="A367" s="11" t="s">
        <v>55</v>
      </c>
      <c r="B367" s="12" t="s">
        <v>45</v>
      </c>
      <c r="C367" s="11" t="s">
        <v>31</v>
      </c>
      <c r="D367" s="11">
        <v>2011</v>
      </c>
      <c r="E367" s="11">
        <v>12784</v>
      </c>
    </row>
    <row r="368" spans="1:5">
      <c r="A368" s="11" t="s">
        <v>55</v>
      </c>
      <c r="B368" s="12" t="s">
        <v>45</v>
      </c>
      <c r="C368" s="11" t="s">
        <v>32</v>
      </c>
      <c r="D368" s="11">
        <v>2012</v>
      </c>
      <c r="E368" s="11">
        <v>9405</v>
      </c>
    </row>
    <row r="369" spans="1:5">
      <c r="A369" s="11" t="s">
        <v>55</v>
      </c>
      <c r="B369" s="12" t="s">
        <v>45</v>
      </c>
      <c r="C369" s="11" t="s">
        <v>31</v>
      </c>
      <c r="D369" s="11">
        <v>2012</v>
      </c>
      <c r="E369" s="11">
        <v>12344</v>
      </c>
    </row>
    <row r="370" spans="1:5">
      <c r="A370" s="11" t="s">
        <v>55</v>
      </c>
      <c r="B370" s="12" t="s">
        <v>45</v>
      </c>
      <c r="C370" s="11" t="s">
        <v>32</v>
      </c>
      <c r="D370" s="11">
        <v>2013</v>
      </c>
      <c r="E370" s="11">
        <v>8959</v>
      </c>
    </row>
    <row r="371" spans="1:5">
      <c r="A371" s="11" t="s">
        <v>55</v>
      </c>
      <c r="B371" s="12" t="s">
        <v>45</v>
      </c>
      <c r="C371" s="11" t="s">
        <v>31</v>
      </c>
      <c r="D371" s="11">
        <v>2013</v>
      </c>
      <c r="E371" s="11">
        <v>11403</v>
      </c>
    </row>
    <row r="372" spans="1:5">
      <c r="A372" s="11" t="s">
        <v>55</v>
      </c>
      <c r="B372" s="12" t="s">
        <v>45</v>
      </c>
      <c r="C372" s="11" t="s">
        <v>32</v>
      </c>
      <c r="D372" s="11">
        <v>2014</v>
      </c>
      <c r="E372" s="11">
        <v>8437</v>
      </c>
    </row>
    <row r="373" spans="1:5">
      <c r="A373" s="11" t="s">
        <v>55</v>
      </c>
      <c r="B373" s="12" t="s">
        <v>45</v>
      </c>
      <c r="C373" s="11" t="s">
        <v>31</v>
      </c>
      <c r="D373" s="11">
        <v>2014</v>
      </c>
      <c r="E373" s="11">
        <v>10449</v>
      </c>
    </row>
    <row r="374" spans="1:5">
      <c r="A374" s="11" t="s">
        <v>55</v>
      </c>
      <c r="B374" s="12" t="s">
        <v>45</v>
      </c>
      <c r="C374" s="11" t="s">
        <v>32</v>
      </c>
      <c r="D374" s="11">
        <v>2015</v>
      </c>
      <c r="E374" s="11">
        <v>8154</v>
      </c>
    </row>
    <row r="375" spans="1:5">
      <c r="A375" s="11" t="s">
        <v>55</v>
      </c>
      <c r="B375" s="12" t="s">
        <v>45</v>
      </c>
      <c r="C375" s="11" t="s">
        <v>31</v>
      </c>
      <c r="D375" s="11">
        <v>2015</v>
      </c>
      <c r="E375" s="11">
        <v>9826</v>
      </c>
    </row>
    <row r="376" spans="1:5">
      <c r="A376" s="11" t="s">
        <v>55</v>
      </c>
      <c r="B376" s="12" t="s">
        <v>45</v>
      </c>
      <c r="C376" s="11" t="s">
        <v>32</v>
      </c>
      <c r="D376" s="11">
        <v>2016</v>
      </c>
      <c r="E376" s="11">
        <v>7463</v>
      </c>
    </row>
    <row r="377" spans="1:5">
      <c r="A377" s="11" t="s">
        <v>55</v>
      </c>
      <c r="B377" s="12" t="s">
        <v>45</v>
      </c>
      <c r="C377" s="11" t="s">
        <v>31</v>
      </c>
      <c r="D377" s="11">
        <v>2016</v>
      </c>
      <c r="E377" s="11">
        <v>9373</v>
      </c>
    </row>
    <row r="378" spans="1:5">
      <c r="A378" s="11" t="s">
        <v>55</v>
      </c>
      <c r="B378" s="12" t="s">
        <v>45</v>
      </c>
      <c r="C378" s="11" t="s">
        <v>32</v>
      </c>
      <c r="D378" s="11">
        <v>2017</v>
      </c>
      <c r="E378" s="11">
        <v>7575</v>
      </c>
    </row>
    <row r="379" spans="1:5">
      <c r="A379" s="11" t="s">
        <v>55</v>
      </c>
      <c r="B379" s="12" t="s">
        <v>45</v>
      </c>
      <c r="C379" s="11" t="s">
        <v>31</v>
      </c>
      <c r="D379" s="11">
        <v>2017</v>
      </c>
      <c r="E379" s="11">
        <v>9385</v>
      </c>
    </row>
    <row r="380" spans="1:5">
      <c r="A380" s="11" t="s">
        <v>55</v>
      </c>
      <c r="B380" s="12" t="s">
        <v>45</v>
      </c>
      <c r="C380" s="11" t="s">
        <v>32</v>
      </c>
      <c r="D380" s="11">
        <v>2018</v>
      </c>
      <c r="E380" s="11">
        <v>7244</v>
      </c>
    </row>
    <row r="381" spans="1:5">
      <c r="A381" s="11" t="s">
        <v>55</v>
      </c>
      <c r="B381" s="12" t="s">
        <v>45</v>
      </c>
      <c r="C381" s="11" t="s">
        <v>31</v>
      </c>
      <c r="D381" s="11">
        <v>2018</v>
      </c>
      <c r="E381" s="11">
        <v>8667</v>
      </c>
    </row>
    <row r="382" spans="1:5">
      <c r="A382" s="11" t="s">
        <v>55</v>
      </c>
      <c r="B382" s="12" t="s">
        <v>45</v>
      </c>
      <c r="C382" s="11" t="s">
        <v>32</v>
      </c>
      <c r="D382" s="11">
        <v>2019</v>
      </c>
      <c r="E382" s="11">
        <v>7239</v>
      </c>
    </row>
    <row r="383" spans="1:5">
      <c r="A383" s="11" t="s">
        <v>55</v>
      </c>
      <c r="B383" s="12" t="s">
        <v>45</v>
      </c>
      <c r="C383" s="11" t="s">
        <v>31</v>
      </c>
      <c r="D383" s="11">
        <v>2019</v>
      </c>
      <c r="E383" s="11">
        <v>8871</v>
      </c>
    </row>
    <row r="384" spans="1:5">
      <c r="A384" s="11" t="s">
        <v>55</v>
      </c>
      <c r="B384" s="12" t="s">
        <v>46</v>
      </c>
      <c r="C384" s="11" t="s">
        <v>32</v>
      </c>
      <c r="D384" s="11">
        <v>2010</v>
      </c>
      <c r="E384" s="11">
        <v>8263</v>
      </c>
    </row>
    <row r="385" spans="1:5">
      <c r="A385" s="11" t="s">
        <v>55</v>
      </c>
      <c r="B385" s="12" t="s">
        <v>46</v>
      </c>
      <c r="C385" s="11" t="s">
        <v>31</v>
      </c>
      <c r="D385" s="11">
        <v>2010</v>
      </c>
      <c r="E385" s="11">
        <v>10890</v>
      </c>
    </row>
    <row r="386" spans="1:5">
      <c r="A386" s="11" t="s">
        <v>55</v>
      </c>
      <c r="B386" s="12" t="s">
        <v>46</v>
      </c>
      <c r="C386" s="11" t="s">
        <v>32</v>
      </c>
      <c r="D386" s="11">
        <v>2011</v>
      </c>
      <c r="E386" s="11">
        <v>7303</v>
      </c>
    </row>
    <row r="387" spans="1:5">
      <c r="A387" s="11" t="s">
        <v>55</v>
      </c>
      <c r="B387" s="12" t="s">
        <v>46</v>
      </c>
      <c r="C387" s="11" t="s">
        <v>31</v>
      </c>
      <c r="D387" s="11">
        <v>2011</v>
      </c>
      <c r="E387" s="11">
        <v>9632</v>
      </c>
    </row>
    <row r="388" spans="1:5">
      <c r="A388" s="11" t="s">
        <v>55</v>
      </c>
      <c r="B388" s="12" t="s">
        <v>46</v>
      </c>
      <c r="C388" s="11" t="s">
        <v>32</v>
      </c>
      <c r="D388" s="11">
        <v>2012</v>
      </c>
      <c r="E388" s="11">
        <v>7408</v>
      </c>
    </row>
    <row r="389" spans="1:5">
      <c r="A389" s="11" t="s">
        <v>55</v>
      </c>
      <c r="B389" s="12" t="s">
        <v>46</v>
      </c>
      <c r="C389" s="11" t="s">
        <v>31</v>
      </c>
      <c r="D389" s="11">
        <v>2012</v>
      </c>
      <c r="E389" s="11">
        <v>9900</v>
      </c>
    </row>
    <row r="390" spans="1:5">
      <c r="A390" s="11" t="s">
        <v>55</v>
      </c>
      <c r="B390" s="12" t="s">
        <v>46</v>
      </c>
      <c r="C390" s="11" t="s">
        <v>32</v>
      </c>
      <c r="D390" s="11">
        <v>2013</v>
      </c>
      <c r="E390" s="11">
        <v>7056</v>
      </c>
    </row>
    <row r="391" spans="1:5">
      <c r="A391" s="11" t="s">
        <v>55</v>
      </c>
      <c r="B391" s="12" t="s">
        <v>46</v>
      </c>
      <c r="C391" s="11" t="s">
        <v>31</v>
      </c>
      <c r="D391" s="11">
        <v>2013</v>
      </c>
      <c r="E391" s="11">
        <v>9485</v>
      </c>
    </row>
    <row r="392" spans="1:5">
      <c r="A392" s="11" t="s">
        <v>55</v>
      </c>
      <c r="B392" s="12" t="s">
        <v>46</v>
      </c>
      <c r="C392" s="11" t="s">
        <v>32</v>
      </c>
      <c r="D392" s="11">
        <v>2014</v>
      </c>
      <c r="E392" s="11">
        <v>5678</v>
      </c>
    </row>
    <row r="393" spans="1:5">
      <c r="A393" s="11" t="s">
        <v>55</v>
      </c>
      <c r="B393" s="12" t="s">
        <v>46</v>
      </c>
      <c r="C393" s="11" t="s">
        <v>31</v>
      </c>
      <c r="D393" s="11">
        <v>2014</v>
      </c>
      <c r="E393" s="11">
        <v>7663</v>
      </c>
    </row>
    <row r="394" spans="1:5">
      <c r="A394" s="11" t="s">
        <v>55</v>
      </c>
      <c r="B394" s="12" t="s">
        <v>46</v>
      </c>
      <c r="C394" s="11" t="s">
        <v>32</v>
      </c>
      <c r="D394" s="11">
        <v>2015</v>
      </c>
      <c r="E394" s="11">
        <v>6035</v>
      </c>
    </row>
    <row r="395" spans="1:5">
      <c r="A395" s="11" t="s">
        <v>55</v>
      </c>
      <c r="B395" s="12" t="s">
        <v>46</v>
      </c>
      <c r="C395" s="11" t="s">
        <v>31</v>
      </c>
      <c r="D395" s="11">
        <v>2015</v>
      </c>
      <c r="E395" s="11">
        <v>7394</v>
      </c>
    </row>
    <row r="396" spans="1:5">
      <c r="A396" s="11" t="s">
        <v>55</v>
      </c>
      <c r="B396" s="12" t="s">
        <v>46</v>
      </c>
      <c r="C396" s="11" t="s">
        <v>32</v>
      </c>
      <c r="D396" s="11">
        <v>2016</v>
      </c>
      <c r="E396" s="11">
        <v>5870</v>
      </c>
    </row>
    <row r="397" spans="1:5">
      <c r="A397" s="11" t="s">
        <v>55</v>
      </c>
      <c r="B397" s="12" t="s">
        <v>46</v>
      </c>
      <c r="C397" s="11" t="s">
        <v>31</v>
      </c>
      <c r="D397" s="11">
        <v>2016</v>
      </c>
      <c r="E397" s="11">
        <v>7608</v>
      </c>
    </row>
    <row r="398" spans="1:5">
      <c r="A398" s="11" t="s">
        <v>55</v>
      </c>
      <c r="B398" s="12" t="s">
        <v>46</v>
      </c>
      <c r="C398" s="11" t="s">
        <v>32</v>
      </c>
      <c r="D398" s="11">
        <v>2017</v>
      </c>
      <c r="E398" s="11">
        <v>5850</v>
      </c>
    </row>
    <row r="399" spans="1:5">
      <c r="A399" s="11" t="s">
        <v>55</v>
      </c>
      <c r="B399" s="12" t="s">
        <v>46</v>
      </c>
      <c r="C399" s="11" t="s">
        <v>31</v>
      </c>
      <c r="D399" s="11">
        <v>2017</v>
      </c>
      <c r="E399" s="11">
        <v>7355</v>
      </c>
    </row>
    <row r="400" spans="1:5">
      <c r="A400" s="11" t="s">
        <v>55</v>
      </c>
      <c r="B400" s="12" t="s">
        <v>46</v>
      </c>
      <c r="C400" s="11" t="s">
        <v>32</v>
      </c>
      <c r="D400" s="11">
        <v>2018</v>
      </c>
      <c r="E400" s="11">
        <v>5712</v>
      </c>
    </row>
    <row r="401" spans="1:5">
      <c r="A401" s="11" t="s">
        <v>55</v>
      </c>
      <c r="B401" s="12" t="s">
        <v>46</v>
      </c>
      <c r="C401" s="11" t="s">
        <v>31</v>
      </c>
      <c r="D401" s="11">
        <v>2018</v>
      </c>
      <c r="E401" s="11">
        <v>7112</v>
      </c>
    </row>
    <row r="402" spans="1:5">
      <c r="A402" s="11" t="s">
        <v>55</v>
      </c>
      <c r="B402" s="12" t="s">
        <v>46</v>
      </c>
      <c r="C402" s="11" t="s">
        <v>32</v>
      </c>
      <c r="D402" s="11">
        <v>2019</v>
      </c>
      <c r="E402" s="11">
        <v>5698</v>
      </c>
    </row>
    <row r="403" spans="1:5">
      <c r="A403" s="11" t="s">
        <v>55</v>
      </c>
      <c r="B403" s="12" t="s">
        <v>46</v>
      </c>
      <c r="C403" s="11" t="s">
        <v>31</v>
      </c>
      <c r="D403" s="11">
        <v>2019</v>
      </c>
      <c r="E403" s="11">
        <v>7359</v>
      </c>
    </row>
    <row r="404" spans="1:5">
      <c r="A404" s="11" t="s">
        <v>56</v>
      </c>
      <c r="B404" s="12" t="s">
        <v>45</v>
      </c>
      <c r="C404" s="11" t="s">
        <v>32</v>
      </c>
      <c r="D404" s="11">
        <v>2010</v>
      </c>
      <c r="E404" s="11">
        <v>6004</v>
      </c>
    </row>
    <row r="405" spans="1:5">
      <c r="A405" s="11" t="s">
        <v>56</v>
      </c>
      <c r="B405" s="12" t="s">
        <v>45</v>
      </c>
      <c r="C405" s="11" t="s">
        <v>31</v>
      </c>
      <c r="D405" s="11">
        <v>2010</v>
      </c>
      <c r="E405" s="11">
        <v>7371</v>
      </c>
    </row>
    <row r="406" spans="1:5">
      <c r="A406" s="11" t="s">
        <v>56</v>
      </c>
      <c r="B406" s="12" t="s">
        <v>45</v>
      </c>
      <c r="C406" s="11" t="s">
        <v>32</v>
      </c>
      <c r="D406" s="11">
        <v>2011</v>
      </c>
      <c r="E406" s="11">
        <v>5643</v>
      </c>
    </row>
    <row r="407" spans="1:5">
      <c r="A407" s="11" t="s">
        <v>56</v>
      </c>
      <c r="B407" s="12" t="s">
        <v>45</v>
      </c>
      <c r="C407" s="11" t="s">
        <v>31</v>
      </c>
      <c r="D407" s="11">
        <v>2011</v>
      </c>
      <c r="E407" s="11">
        <v>6970</v>
      </c>
    </row>
    <row r="408" spans="1:5">
      <c r="A408" s="11" t="s">
        <v>56</v>
      </c>
      <c r="B408" s="12" t="s">
        <v>45</v>
      </c>
      <c r="C408" s="11" t="s">
        <v>32</v>
      </c>
      <c r="D408" s="11">
        <v>2012</v>
      </c>
      <c r="E408" s="11">
        <v>5483</v>
      </c>
    </row>
    <row r="409" spans="1:5">
      <c r="A409" s="11" t="s">
        <v>56</v>
      </c>
      <c r="B409" s="12" t="s">
        <v>45</v>
      </c>
      <c r="C409" s="11" t="s">
        <v>31</v>
      </c>
      <c r="D409" s="11">
        <v>2012</v>
      </c>
      <c r="E409" s="11">
        <v>6721</v>
      </c>
    </row>
    <row r="410" spans="1:5">
      <c r="A410" s="11" t="s">
        <v>56</v>
      </c>
      <c r="B410" s="12" t="s">
        <v>45</v>
      </c>
      <c r="C410" s="11" t="s">
        <v>32</v>
      </c>
      <c r="D410" s="11">
        <v>2013</v>
      </c>
      <c r="E410" s="11">
        <v>5360</v>
      </c>
    </row>
    <row r="411" spans="1:5">
      <c r="A411" s="11" t="s">
        <v>56</v>
      </c>
      <c r="B411" s="12" t="s">
        <v>45</v>
      </c>
      <c r="C411" s="11" t="s">
        <v>31</v>
      </c>
      <c r="D411" s="11">
        <v>2013</v>
      </c>
      <c r="E411" s="11">
        <v>6375</v>
      </c>
    </row>
    <row r="412" spans="1:5">
      <c r="A412" s="11" t="s">
        <v>56</v>
      </c>
      <c r="B412" s="12" t="s">
        <v>45</v>
      </c>
      <c r="C412" s="11" t="s">
        <v>32</v>
      </c>
      <c r="D412" s="11">
        <v>2014</v>
      </c>
      <c r="E412" s="11">
        <v>4867</v>
      </c>
    </row>
    <row r="413" spans="1:5">
      <c r="A413" s="11" t="s">
        <v>56</v>
      </c>
      <c r="B413" s="12" t="s">
        <v>45</v>
      </c>
      <c r="C413" s="11" t="s">
        <v>31</v>
      </c>
      <c r="D413" s="11">
        <v>2014</v>
      </c>
      <c r="E413" s="11">
        <v>5907</v>
      </c>
    </row>
    <row r="414" spans="1:5">
      <c r="A414" s="11" t="s">
        <v>56</v>
      </c>
      <c r="B414" s="12" t="s">
        <v>45</v>
      </c>
      <c r="C414" s="11" t="s">
        <v>32</v>
      </c>
      <c r="D414" s="11">
        <v>2015</v>
      </c>
      <c r="E414" s="11">
        <v>4441</v>
      </c>
    </row>
    <row r="415" spans="1:5">
      <c r="A415" s="11" t="s">
        <v>56</v>
      </c>
      <c r="B415" s="12" t="s">
        <v>45</v>
      </c>
      <c r="C415" s="11" t="s">
        <v>31</v>
      </c>
      <c r="D415" s="11">
        <v>2015</v>
      </c>
      <c r="E415" s="11">
        <v>5390</v>
      </c>
    </row>
    <row r="416" spans="1:5">
      <c r="A416" s="11" t="s">
        <v>56</v>
      </c>
      <c r="B416" s="12" t="s">
        <v>45</v>
      </c>
      <c r="C416" s="11" t="s">
        <v>32</v>
      </c>
      <c r="D416" s="11">
        <v>2016</v>
      </c>
      <c r="E416" s="11">
        <v>4112</v>
      </c>
    </row>
    <row r="417" spans="1:5">
      <c r="A417" s="11" t="s">
        <v>56</v>
      </c>
      <c r="B417" s="12" t="s">
        <v>45</v>
      </c>
      <c r="C417" s="11" t="s">
        <v>31</v>
      </c>
      <c r="D417" s="11">
        <v>2016</v>
      </c>
      <c r="E417" s="11">
        <v>5032</v>
      </c>
    </row>
    <row r="418" spans="1:5">
      <c r="A418" s="11" t="s">
        <v>56</v>
      </c>
      <c r="B418" s="12" t="s">
        <v>45</v>
      </c>
      <c r="C418" s="11" t="s">
        <v>32</v>
      </c>
      <c r="D418" s="11">
        <v>2017</v>
      </c>
      <c r="E418" s="11">
        <v>4108</v>
      </c>
    </row>
    <row r="419" spans="1:5">
      <c r="A419" s="11" t="s">
        <v>56</v>
      </c>
      <c r="B419" s="12" t="s">
        <v>45</v>
      </c>
      <c r="C419" s="11" t="s">
        <v>31</v>
      </c>
      <c r="D419" s="11">
        <v>2017</v>
      </c>
      <c r="E419" s="11">
        <v>4824</v>
      </c>
    </row>
    <row r="420" spans="1:5">
      <c r="A420" s="11" t="s">
        <v>56</v>
      </c>
      <c r="B420" s="12" t="s">
        <v>45</v>
      </c>
      <c r="C420" s="11" t="s">
        <v>32</v>
      </c>
      <c r="D420" s="11">
        <v>2018</v>
      </c>
      <c r="E420" s="11">
        <v>3797</v>
      </c>
    </row>
    <row r="421" spans="1:5">
      <c r="A421" s="11" t="s">
        <v>56</v>
      </c>
      <c r="B421" s="12" t="s">
        <v>45</v>
      </c>
      <c r="C421" s="11" t="s">
        <v>31</v>
      </c>
      <c r="D421" s="11">
        <v>2018</v>
      </c>
      <c r="E421" s="11">
        <v>4624</v>
      </c>
    </row>
    <row r="422" spans="1:5">
      <c r="A422" s="11" t="s">
        <v>56</v>
      </c>
      <c r="B422" s="12" t="s">
        <v>45</v>
      </c>
      <c r="C422" s="11" t="s">
        <v>32</v>
      </c>
      <c r="D422" s="11">
        <v>2019</v>
      </c>
      <c r="E422" s="11">
        <v>3841</v>
      </c>
    </row>
    <row r="423" spans="1:5">
      <c r="A423" s="11" t="s">
        <v>56</v>
      </c>
      <c r="B423" s="12" t="s">
        <v>45</v>
      </c>
      <c r="C423" s="11" t="s">
        <v>31</v>
      </c>
      <c r="D423" s="11">
        <v>2019</v>
      </c>
      <c r="E423" s="11">
        <v>4396</v>
      </c>
    </row>
    <row r="424" spans="1:5">
      <c r="A424" s="11" t="s">
        <v>56</v>
      </c>
      <c r="B424" s="12" t="s">
        <v>46</v>
      </c>
      <c r="C424" s="11" t="s">
        <v>32</v>
      </c>
      <c r="D424" s="11">
        <v>2010</v>
      </c>
      <c r="E424" s="11">
        <v>4785</v>
      </c>
    </row>
    <row r="425" spans="1:5">
      <c r="A425" s="11" t="s">
        <v>56</v>
      </c>
      <c r="B425" s="12" t="s">
        <v>46</v>
      </c>
      <c r="C425" s="11" t="s">
        <v>31</v>
      </c>
      <c r="D425" s="11">
        <v>2010</v>
      </c>
      <c r="E425" s="11">
        <v>6024</v>
      </c>
    </row>
    <row r="426" spans="1:5">
      <c r="A426" s="11" t="s">
        <v>56</v>
      </c>
      <c r="B426" s="12" t="s">
        <v>46</v>
      </c>
      <c r="C426" s="11" t="s">
        <v>32</v>
      </c>
      <c r="D426" s="11">
        <v>2011</v>
      </c>
      <c r="E426" s="11">
        <v>4271</v>
      </c>
    </row>
    <row r="427" spans="1:5">
      <c r="A427" s="11" t="s">
        <v>56</v>
      </c>
      <c r="B427" s="12" t="s">
        <v>46</v>
      </c>
      <c r="C427" s="11" t="s">
        <v>31</v>
      </c>
      <c r="D427" s="11">
        <v>2011</v>
      </c>
      <c r="E427" s="11">
        <v>5412</v>
      </c>
    </row>
    <row r="428" spans="1:5">
      <c r="A428" s="11" t="s">
        <v>56</v>
      </c>
      <c r="B428" s="12" t="s">
        <v>46</v>
      </c>
      <c r="C428" s="11" t="s">
        <v>32</v>
      </c>
      <c r="D428" s="11">
        <v>2012</v>
      </c>
      <c r="E428" s="11">
        <v>4429</v>
      </c>
    </row>
    <row r="429" spans="1:5">
      <c r="A429" s="11" t="s">
        <v>56</v>
      </c>
      <c r="B429" s="12" t="s">
        <v>46</v>
      </c>
      <c r="C429" s="11" t="s">
        <v>31</v>
      </c>
      <c r="D429" s="11">
        <v>2012</v>
      </c>
      <c r="E429" s="11">
        <v>5545</v>
      </c>
    </row>
    <row r="430" spans="1:5">
      <c r="A430" s="11" t="s">
        <v>56</v>
      </c>
      <c r="B430" s="12" t="s">
        <v>46</v>
      </c>
      <c r="C430" s="11" t="s">
        <v>32</v>
      </c>
      <c r="D430" s="11">
        <v>2013</v>
      </c>
      <c r="E430" s="11">
        <v>4294</v>
      </c>
    </row>
    <row r="431" spans="1:5">
      <c r="A431" s="11" t="s">
        <v>56</v>
      </c>
      <c r="B431" s="12" t="s">
        <v>46</v>
      </c>
      <c r="C431" s="11" t="s">
        <v>31</v>
      </c>
      <c r="D431" s="11">
        <v>2013</v>
      </c>
      <c r="E431" s="11">
        <v>5309</v>
      </c>
    </row>
    <row r="432" spans="1:5">
      <c r="A432" s="11" t="s">
        <v>56</v>
      </c>
      <c r="B432" s="12" t="s">
        <v>46</v>
      </c>
      <c r="C432" s="11" t="s">
        <v>32</v>
      </c>
      <c r="D432" s="11">
        <v>2014</v>
      </c>
      <c r="E432" s="11">
        <v>3380</v>
      </c>
    </row>
    <row r="433" spans="1:5">
      <c r="A433" s="11" t="s">
        <v>56</v>
      </c>
      <c r="B433" s="12" t="s">
        <v>46</v>
      </c>
      <c r="C433" s="11" t="s">
        <v>31</v>
      </c>
      <c r="D433" s="11">
        <v>2014</v>
      </c>
      <c r="E433" s="11">
        <v>4474</v>
      </c>
    </row>
    <row r="434" spans="1:5">
      <c r="A434" s="11" t="s">
        <v>56</v>
      </c>
      <c r="B434" s="12" t="s">
        <v>46</v>
      </c>
      <c r="C434" s="11" t="s">
        <v>32</v>
      </c>
      <c r="D434" s="11">
        <v>2015</v>
      </c>
      <c r="E434" s="11">
        <v>3253</v>
      </c>
    </row>
    <row r="435" spans="1:5">
      <c r="A435" s="11" t="s">
        <v>56</v>
      </c>
      <c r="B435" s="12" t="s">
        <v>46</v>
      </c>
      <c r="C435" s="11" t="s">
        <v>31</v>
      </c>
      <c r="D435" s="11">
        <v>2015</v>
      </c>
      <c r="E435" s="11">
        <v>4164</v>
      </c>
    </row>
    <row r="436" spans="1:5">
      <c r="A436" s="11" t="s">
        <v>56</v>
      </c>
      <c r="B436" s="12" t="s">
        <v>46</v>
      </c>
      <c r="C436" s="11" t="s">
        <v>32</v>
      </c>
      <c r="D436" s="11">
        <v>2016</v>
      </c>
      <c r="E436" s="11">
        <v>3277</v>
      </c>
    </row>
    <row r="437" spans="1:5">
      <c r="A437" s="11" t="s">
        <v>56</v>
      </c>
      <c r="B437" s="12" t="s">
        <v>46</v>
      </c>
      <c r="C437" s="11" t="s">
        <v>31</v>
      </c>
      <c r="D437" s="11">
        <v>2016</v>
      </c>
      <c r="E437" s="11">
        <v>4120</v>
      </c>
    </row>
    <row r="438" spans="1:5">
      <c r="A438" s="11" t="s">
        <v>56</v>
      </c>
      <c r="B438" s="12" t="s">
        <v>46</v>
      </c>
      <c r="C438" s="11" t="s">
        <v>32</v>
      </c>
      <c r="D438" s="11">
        <v>2017</v>
      </c>
      <c r="E438" s="11">
        <v>3292</v>
      </c>
    </row>
    <row r="439" spans="1:5">
      <c r="A439" s="11" t="s">
        <v>56</v>
      </c>
      <c r="B439" s="12" t="s">
        <v>46</v>
      </c>
      <c r="C439" s="11" t="s">
        <v>31</v>
      </c>
      <c r="D439" s="11">
        <v>2017</v>
      </c>
      <c r="E439" s="11">
        <v>3891</v>
      </c>
    </row>
    <row r="440" spans="1:5">
      <c r="A440" s="11" t="s">
        <v>56</v>
      </c>
      <c r="B440" s="12" t="s">
        <v>46</v>
      </c>
      <c r="C440" s="11" t="s">
        <v>32</v>
      </c>
      <c r="D440" s="11">
        <v>2018</v>
      </c>
      <c r="E440" s="11">
        <v>3028</v>
      </c>
    </row>
    <row r="441" spans="1:5">
      <c r="A441" s="11" t="s">
        <v>56</v>
      </c>
      <c r="B441" s="12" t="s">
        <v>46</v>
      </c>
      <c r="C441" s="11" t="s">
        <v>31</v>
      </c>
      <c r="D441" s="11">
        <v>2018</v>
      </c>
      <c r="E441" s="11">
        <v>3809</v>
      </c>
    </row>
    <row r="442" spans="1:5">
      <c r="A442" s="11" t="s">
        <v>56</v>
      </c>
      <c r="B442" s="12" t="s">
        <v>46</v>
      </c>
      <c r="C442" s="11" t="s">
        <v>32</v>
      </c>
      <c r="D442" s="11">
        <v>2019</v>
      </c>
      <c r="E442" s="11">
        <v>3151</v>
      </c>
    </row>
    <row r="443" spans="1:5">
      <c r="A443" s="11" t="s">
        <v>56</v>
      </c>
      <c r="B443" s="12" t="s">
        <v>46</v>
      </c>
      <c r="C443" s="11" t="s">
        <v>31</v>
      </c>
      <c r="D443" s="11">
        <v>2019</v>
      </c>
      <c r="E443" s="11">
        <v>3750</v>
      </c>
    </row>
    <row r="444" spans="1:5">
      <c r="A444" s="11" t="s">
        <v>57</v>
      </c>
      <c r="B444" s="12" t="s">
        <v>45</v>
      </c>
      <c r="C444" s="11" t="s">
        <v>32</v>
      </c>
      <c r="D444" s="11">
        <v>2010</v>
      </c>
      <c r="E444" s="11">
        <v>9165</v>
      </c>
    </row>
    <row r="445" spans="1:5">
      <c r="A445" s="11" t="s">
        <v>57</v>
      </c>
      <c r="B445" s="12" t="s">
        <v>45</v>
      </c>
      <c r="C445" s="11" t="s">
        <v>31</v>
      </c>
      <c r="D445" s="11">
        <v>2010</v>
      </c>
      <c r="E445" s="11">
        <v>11798</v>
      </c>
    </row>
    <row r="446" spans="1:5">
      <c r="A446" s="11" t="s">
        <v>57</v>
      </c>
      <c r="B446" s="12" t="s">
        <v>45</v>
      </c>
      <c r="C446" s="11" t="s">
        <v>32</v>
      </c>
      <c r="D446" s="11">
        <v>2011</v>
      </c>
      <c r="E446" s="11">
        <v>8546</v>
      </c>
    </row>
    <row r="447" spans="1:5">
      <c r="A447" s="11" t="s">
        <v>57</v>
      </c>
      <c r="B447" s="12" t="s">
        <v>45</v>
      </c>
      <c r="C447" s="11" t="s">
        <v>31</v>
      </c>
      <c r="D447" s="11">
        <v>2011</v>
      </c>
      <c r="E447" s="11">
        <v>10811</v>
      </c>
    </row>
    <row r="448" spans="1:5">
      <c r="A448" s="11" t="s">
        <v>57</v>
      </c>
      <c r="B448" s="12" t="s">
        <v>45</v>
      </c>
      <c r="C448" s="11" t="s">
        <v>32</v>
      </c>
      <c r="D448" s="11">
        <v>2012</v>
      </c>
      <c r="E448" s="11">
        <v>8110</v>
      </c>
    </row>
    <row r="449" spans="1:5">
      <c r="A449" s="11" t="s">
        <v>57</v>
      </c>
      <c r="B449" s="12" t="s">
        <v>45</v>
      </c>
      <c r="C449" s="11" t="s">
        <v>31</v>
      </c>
      <c r="D449" s="11">
        <v>2012</v>
      </c>
      <c r="E449" s="11">
        <v>10329</v>
      </c>
    </row>
    <row r="450" spans="1:5">
      <c r="A450" s="11" t="s">
        <v>57</v>
      </c>
      <c r="B450" s="12" t="s">
        <v>45</v>
      </c>
      <c r="C450" s="11" t="s">
        <v>32</v>
      </c>
      <c r="D450" s="11">
        <v>2013</v>
      </c>
      <c r="E450" s="11">
        <v>7735</v>
      </c>
    </row>
    <row r="451" spans="1:5">
      <c r="A451" s="11" t="s">
        <v>57</v>
      </c>
      <c r="B451" s="12" t="s">
        <v>45</v>
      </c>
      <c r="C451" s="11" t="s">
        <v>31</v>
      </c>
      <c r="D451" s="11">
        <v>2013</v>
      </c>
      <c r="E451" s="11">
        <v>9820</v>
      </c>
    </row>
    <row r="452" spans="1:5">
      <c r="A452" s="11" t="s">
        <v>57</v>
      </c>
      <c r="B452" s="12" t="s">
        <v>45</v>
      </c>
      <c r="C452" s="11" t="s">
        <v>32</v>
      </c>
      <c r="D452" s="11">
        <v>2014</v>
      </c>
      <c r="E452" s="11">
        <v>7264</v>
      </c>
    </row>
    <row r="453" spans="1:5">
      <c r="A453" s="11" t="s">
        <v>57</v>
      </c>
      <c r="B453" s="12" t="s">
        <v>45</v>
      </c>
      <c r="C453" s="11" t="s">
        <v>31</v>
      </c>
      <c r="D453" s="11">
        <v>2014</v>
      </c>
      <c r="E453" s="11">
        <v>9173</v>
      </c>
    </row>
    <row r="454" spans="1:5">
      <c r="A454" s="11" t="s">
        <v>57</v>
      </c>
      <c r="B454" s="12" t="s">
        <v>45</v>
      </c>
      <c r="C454" s="11" t="s">
        <v>32</v>
      </c>
      <c r="D454" s="11">
        <v>2015</v>
      </c>
      <c r="E454" s="11">
        <v>7054</v>
      </c>
    </row>
    <row r="455" spans="1:5">
      <c r="A455" s="11" t="s">
        <v>57</v>
      </c>
      <c r="B455" s="12" t="s">
        <v>45</v>
      </c>
      <c r="C455" s="11" t="s">
        <v>31</v>
      </c>
      <c r="D455" s="11">
        <v>2015</v>
      </c>
      <c r="E455" s="11">
        <v>8910</v>
      </c>
    </row>
    <row r="456" spans="1:5">
      <c r="A456" s="11" t="s">
        <v>57</v>
      </c>
      <c r="B456" s="12" t="s">
        <v>45</v>
      </c>
      <c r="C456" s="11" t="s">
        <v>32</v>
      </c>
      <c r="D456" s="11">
        <v>2016</v>
      </c>
      <c r="E456" s="11">
        <v>6338</v>
      </c>
    </row>
    <row r="457" spans="1:5">
      <c r="A457" s="11" t="s">
        <v>57</v>
      </c>
      <c r="B457" s="12" t="s">
        <v>45</v>
      </c>
      <c r="C457" s="11" t="s">
        <v>31</v>
      </c>
      <c r="D457" s="11">
        <v>2016</v>
      </c>
      <c r="E457" s="11">
        <v>8117</v>
      </c>
    </row>
    <row r="458" spans="1:5">
      <c r="A458" s="11" t="s">
        <v>57</v>
      </c>
      <c r="B458" s="12" t="s">
        <v>45</v>
      </c>
      <c r="C458" s="11" t="s">
        <v>32</v>
      </c>
      <c r="D458" s="11">
        <v>2017</v>
      </c>
      <c r="E458" s="11">
        <v>6626</v>
      </c>
    </row>
    <row r="459" spans="1:5">
      <c r="A459" s="11" t="s">
        <v>57</v>
      </c>
      <c r="B459" s="12" t="s">
        <v>45</v>
      </c>
      <c r="C459" s="11" t="s">
        <v>31</v>
      </c>
      <c r="D459" s="11">
        <v>2017</v>
      </c>
      <c r="E459" s="11">
        <v>8244</v>
      </c>
    </row>
    <row r="460" spans="1:5">
      <c r="A460" s="11" t="s">
        <v>57</v>
      </c>
      <c r="B460" s="12" t="s">
        <v>45</v>
      </c>
      <c r="C460" s="11" t="s">
        <v>32</v>
      </c>
      <c r="D460" s="11">
        <v>2018</v>
      </c>
      <c r="E460" s="11">
        <v>6665</v>
      </c>
    </row>
    <row r="461" spans="1:5">
      <c r="A461" s="11" t="s">
        <v>57</v>
      </c>
      <c r="B461" s="12" t="s">
        <v>45</v>
      </c>
      <c r="C461" s="11" t="s">
        <v>31</v>
      </c>
      <c r="D461" s="11">
        <v>2018</v>
      </c>
      <c r="E461" s="11">
        <v>7933</v>
      </c>
    </row>
    <row r="462" spans="1:5">
      <c r="A462" s="11" t="s">
        <v>57</v>
      </c>
      <c r="B462" s="12" t="s">
        <v>45</v>
      </c>
      <c r="C462" s="11" t="s">
        <v>32</v>
      </c>
      <c r="D462" s="11">
        <v>2019</v>
      </c>
      <c r="E462" s="11">
        <v>6564</v>
      </c>
    </row>
    <row r="463" spans="1:5">
      <c r="A463" s="11" t="s">
        <v>57</v>
      </c>
      <c r="B463" s="12" t="s">
        <v>45</v>
      </c>
      <c r="C463" s="11" t="s">
        <v>31</v>
      </c>
      <c r="D463" s="11">
        <v>2019</v>
      </c>
      <c r="E463" s="11">
        <v>8029</v>
      </c>
    </row>
    <row r="464" spans="1:5">
      <c r="A464" s="11" t="s">
        <v>57</v>
      </c>
      <c r="B464" s="12" t="s">
        <v>46</v>
      </c>
      <c r="C464" s="11" t="s">
        <v>32</v>
      </c>
      <c r="D464" s="11">
        <v>2010</v>
      </c>
      <c r="E464" s="11">
        <v>7488</v>
      </c>
    </row>
    <row r="465" spans="1:5">
      <c r="A465" s="11" t="s">
        <v>57</v>
      </c>
      <c r="B465" s="12" t="s">
        <v>46</v>
      </c>
      <c r="C465" s="11" t="s">
        <v>31</v>
      </c>
      <c r="D465" s="11">
        <v>2010</v>
      </c>
      <c r="E465" s="11">
        <v>9629</v>
      </c>
    </row>
    <row r="466" spans="1:5">
      <c r="A466" s="11" t="s">
        <v>57</v>
      </c>
      <c r="B466" s="12" t="s">
        <v>46</v>
      </c>
      <c r="C466" s="11" t="s">
        <v>32</v>
      </c>
      <c r="D466" s="11">
        <v>2011</v>
      </c>
      <c r="E466" s="11">
        <v>6503</v>
      </c>
    </row>
    <row r="467" spans="1:5">
      <c r="A467" s="11" t="s">
        <v>57</v>
      </c>
      <c r="B467" s="12" t="s">
        <v>46</v>
      </c>
      <c r="C467" s="11" t="s">
        <v>31</v>
      </c>
      <c r="D467" s="11">
        <v>2011</v>
      </c>
      <c r="E467" s="11">
        <v>7938</v>
      </c>
    </row>
    <row r="468" spans="1:5">
      <c r="A468" s="11" t="s">
        <v>57</v>
      </c>
      <c r="B468" s="12" t="s">
        <v>46</v>
      </c>
      <c r="C468" s="11" t="s">
        <v>32</v>
      </c>
      <c r="D468" s="11">
        <v>2012</v>
      </c>
      <c r="E468" s="11">
        <v>6546</v>
      </c>
    </row>
    <row r="469" spans="1:5">
      <c r="A469" s="11" t="s">
        <v>57</v>
      </c>
      <c r="B469" s="12" t="s">
        <v>46</v>
      </c>
      <c r="C469" s="11" t="s">
        <v>31</v>
      </c>
      <c r="D469" s="11">
        <v>2012</v>
      </c>
      <c r="E469" s="11">
        <v>8260</v>
      </c>
    </row>
    <row r="470" spans="1:5">
      <c r="A470" s="11" t="s">
        <v>57</v>
      </c>
      <c r="B470" s="12" t="s">
        <v>46</v>
      </c>
      <c r="C470" s="11" t="s">
        <v>32</v>
      </c>
      <c r="D470" s="11">
        <v>2013</v>
      </c>
      <c r="E470" s="11">
        <v>6247</v>
      </c>
    </row>
    <row r="471" spans="1:5">
      <c r="A471" s="11" t="s">
        <v>57</v>
      </c>
      <c r="B471" s="12" t="s">
        <v>46</v>
      </c>
      <c r="C471" s="11" t="s">
        <v>31</v>
      </c>
      <c r="D471" s="11">
        <v>2013</v>
      </c>
      <c r="E471" s="11">
        <v>7938</v>
      </c>
    </row>
    <row r="472" spans="1:5">
      <c r="A472" s="11" t="s">
        <v>57</v>
      </c>
      <c r="B472" s="12" t="s">
        <v>46</v>
      </c>
      <c r="C472" s="11" t="s">
        <v>32</v>
      </c>
      <c r="D472" s="11">
        <v>2014</v>
      </c>
      <c r="E472" s="11">
        <v>5200</v>
      </c>
    </row>
    <row r="473" spans="1:5">
      <c r="A473" s="11" t="s">
        <v>57</v>
      </c>
      <c r="B473" s="12" t="s">
        <v>46</v>
      </c>
      <c r="C473" s="11" t="s">
        <v>31</v>
      </c>
      <c r="D473" s="11">
        <v>2014</v>
      </c>
      <c r="E473" s="11">
        <v>6476</v>
      </c>
    </row>
    <row r="474" spans="1:5">
      <c r="A474" s="11" t="s">
        <v>57</v>
      </c>
      <c r="B474" s="12" t="s">
        <v>46</v>
      </c>
      <c r="C474" s="11" t="s">
        <v>32</v>
      </c>
      <c r="D474" s="11">
        <v>2015</v>
      </c>
      <c r="E474" s="11">
        <v>5259</v>
      </c>
    </row>
    <row r="475" spans="1:5">
      <c r="A475" s="11" t="s">
        <v>57</v>
      </c>
      <c r="B475" s="12" t="s">
        <v>46</v>
      </c>
      <c r="C475" s="11" t="s">
        <v>31</v>
      </c>
      <c r="D475" s="11">
        <v>2015</v>
      </c>
      <c r="E475" s="11">
        <v>6428</v>
      </c>
    </row>
    <row r="476" spans="1:5">
      <c r="A476" s="11" t="s">
        <v>57</v>
      </c>
      <c r="B476" s="12" t="s">
        <v>46</v>
      </c>
      <c r="C476" s="11" t="s">
        <v>32</v>
      </c>
      <c r="D476" s="11">
        <v>2016</v>
      </c>
      <c r="E476" s="11">
        <v>5071</v>
      </c>
    </row>
    <row r="477" spans="1:5">
      <c r="A477" s="11" t="s">
        <v>57</v>
      </c>
      <c r="B477" s="12" t="s">
        <v>46</v>
      </c>
      <c r="C477" s="11" t="s">
        <v>31</v>
      </c>
      <c r="D477" s="11">
        <v>2016</v>
      </c>
      <c r="E477" s="11">
        <v>6414</v>
      </c>
    </row>
    <row r="478" spans="1:5">
      <c r="A478" s="11" t="s">
        <v>57</v>
      </c>
      <c r="B478" s="12" t="s">
        <v>46</v>
      </c>
      <c r="C478" s="11" t="s">
        <v>32</v>
      </c>
      <c r="D478" s="11">
        <v>2017</v>
      </c>
      <c r="E478" s="11">
        <v>5198</v>
      </c>
    </row>
    <row r="479" spans="1:5">
      <c r="A479" s="11" t="s">
        <v>57</v>
      </c>
      <c r="B479" s="12" t="s">
        <v>46</v>
      </c>
      <c r="C479" s="11" t="s">
        <v>31</v>
      </c>
      <c r="D479" s="11">
        <v>2017</v>
      </c>
      <c r="E479" s="11">
        <v>6418</v>
      </c>
    </row>
    <row r="480" spans="1:5">
      <c r="A480" s="11" t="s">
        <v>57</v>
      </c>
      <c r="B480" s="12" t="s">
        <v>46</v>
      </c>
      <c r="C480" s="11" t="s">
        <v>32</v>
      </c>
      <c r="D480" s="11">
        <v>2018</v>
      </c>
      <c r="E480" s="11">
        <v>5171</v>
      </c>
    </row>
    <row r="481" spans="1:5">
      <c r="A481" s="11" t="s">
        <v>57</v>
      </c>
      <c r="B481" s="12" t="s">
        <v>46</v>
      </c>
      <c r="C481" s="11" t="s">
        <v>31</v>
      </c>
      <c r="D481" s="11">
        <v>2018</v>
      </c>
      <c r="E481" s="11">
        <v>6133</v>
      </c>
    </row>
    <row r="482" spans="1:5">
      <c r="A482" s="11" t="s">
        <v>57</v>
      </c>
      <c r="B482" s="12" t="s">
        <v>46</v>
      </c>
      <c r="C482" s="11" t="s">
        <v>32</v>
      </c>
      <c r="D482" s="11">
        <v>2019</v>
      </c>
      <c r="E482" s="11">
        <v>5148</v>
      </c>
    </row>
    <row r="483" spans="1:5">
      <c r="A483" s="11" t="s">
        <v>57</v>
      </c>
      <c r="B483" s="12" t="s">
        <v>46</v>
      </c>
      <c r="C483" s="11" t="s">
        <v>31</v>
      </c>
      <c r="D483" s="11">
        <v>2019</v>
      </c>
      <c r="E483" s="11">
        <v>6323</v>
      </c>
    </row>
    <row r="484" spans="1:5">
      <c r="A484" s="11" t="s">
        <v>58</v>
      </c>
      <c r="B484" s="12" t="s">
        <v>45</v>
      </c>
      <c r="C484" s="11" t="s">
        <v>32</v>
      </c>
      <c r="D484" s="11">
        <v>2010</v>
      </c>
      <c r="E484" s="11">
        <v>19020</v>
      </c>
    </row>
    <row r="485" spans="1:5">
      <c r="A485" s="11" t="s">
        <v>58</v>
      </c>
      <c r="B485" s="12" t="s">
        <v>45</v>
      </c>
      <c r="C485" s="11" t="s">
        <v>31</v>
      </c>
      <c r="D485" s="11">
        <v>2010</v>
      </c>
      <c r="E485" s="11">
        <v>22991</v>
      </c>
    </row>
    <row r="486" spans="1:5">
      <c r="A486" s="11" t="s">
        <v>58</v>
      </c>
      <c r="B486" s="12" t="s">
        <v>45</v>
      </c>
      <c r="C486" s="11" t="s">
        <v>32</v>
      </c>
      <c r="D486" s="11">
        <v>2011</v>
      </c>
      <c r="E486" s="11">
        <v>17624</v>
      </c>
    </row>
    <row r="487" spans="1:5">
      <c r="A487" s="11" t="s">
        <v>58</v>
      </c>
      <c r="B487" s="12" t="s">
        <v>45</v>
      </c>
      <c r="C487" s="11" t="s">
        <v>31</v>
      </c>
      <c r="D487" s="11">
        <v>2011</v>
      </c>
      <c r="E487" s="11">
        <v>21466</v>
      </c>
    </row>
    <row r="488" spans="1:5">
      <c r="A488" s="11" t="s">
        <v>58</v>
      </c>
      <c r="B488" s="12" t="s">
        <v>45</v>
      </c>
      <c r="C488" s="11" t="s">
        <v>32</v>
      </c>
      <c r="D488" s="11">
        <v>2012</v>
      </c>
      <c r="E488" s="11">
        <v>16497</v>
      </c>
    </row>
    <row r="489" spans="1:5">
      <c r="A489" s="11" t="s">
        <v>58</v>
      </c>
      <c r="B489" s="12" t="s">
        <v>45</v>
      </c>
      <c r="C489" s="11" t="s">
        <v>31</v>
      </c>
      <c r="D489" s="11">
        <v>2012</v>
      </c>
      <c r="E489" s="11">
        <v>19682</v>
      </c>
    </row>
    <row r="490" spans="1:5">
      <c r="A490" s="11" t="s">
        <v>58</v>
      </c>
      <c r="B490" s="12" t="s">
        <v>45</v>
      </c>
      <c r="C490" s="11" t="s">
        <v>32</v>
      </c>
      <c r="D490" s="11">
        <v>2013</v>
      </c>
      <c r="E490" s="11">
        <v>15809</v>
      </c>
    </row>
    <row r="491" spans="1:5">
      <c r="A491" s="11" t="s">
        <v>58</v>
      </c>
      <c r="B491" s="12" t="s">
        <v>45</v>
      </c>
      <c r="C491" s="11" t="s">
        <v>31</v>
      </c>
      <c r="D491" s="11">
        <v>2013</v>
      </c>
      <c r="E491" s="11">
        <v>19232</v>
      </c>
    </row>
    <row r="492" spans="1:5">
      <c r="A492" s="11" t="s">
        <v>58</v>
      </c>
      <c r="B492" s="12" t="s">
        <v>45</v>
      </c>
      <c r="C492" s="11" t="s">
        <v>32</v>
      </c>
      <c r="D492" s="11">
        <v>2014</v>
      </c>
      <c r="E492" s="11">
        <v>14522</v>
      </c>
    </row>
    <row r="493" spans="1:5">
      <c r="A493" s="11" t="s">
        <v>58</v>
      </c>
      <c r="B493" s="12" t="s">
        <v>45</v>
      </c>
      <c r="C493" s="11" t="s">
        <v>31</v>
      </c>
      <c r="D493" s="11">
        <v>2014</v>
      </c>
      <c r="E493" s="11">
        <v>17211</v>
      </c>
    </row>
    <row r="494" spans="1:5">
      <c r="A494" s="11" t="s">
        <v>58</v>
      </c>
      <c r="B494" s="12" t="s">
        <v>45</v>
      </c>
      <c r="C494" s="11" t="s">
        <v>32</v>
      </c>
      <c r="D494" s="11">
        <v>2015</v>
      </c>
      <c r="E494" s="11">
        <v>13707</v>
      </c>
    </row>
    <row r="495" spans="1:5">
      <c r="A495" s="11" t="s">
        <v>58</v>
      </c>
      <c r="B495" s="12" t="s">
        <v>45</v>
      </c>
      <c r="C495" s="11" t="s">
        <v>31</v>
      </c>
      <c r="D495" s="11">
        <v>2015</v>
      </c>
      <c r="E495" s="11">
        <v>16100</v>
      </c>
    </row>
    <row r="496" spans="1:5">
      <c r="A496" s="11" t="s">
        <v>58</v>
      </c>
      <c r="B496" s="12" t="s">
        <v>45</v>
      </c>
      <c r="C496" s="11" t="s">
        <v>32</v>
      </c>
      <c r="D496" s="11">
        <v>2016</v>
      </c>
      <c r="E496" s="11">
        <v>13039</v>
      </c>
    </row>
    <row r="497" spans="1:5">
      <c r="A497" s="11" t="s">
        <v>58</v>
      </c>
      <c r="B497" s="12" t="s">
        <v>45</v>
      </c>
      <c r="C497" s="11" t="s">
        <v>31</v>
      </c>
      <c r="D497" s="11">
        <v>2016</v>
      </c>
      <c r="E497" s="11">
        <v>15322</v>
      </c>
    </row>
    <row r="498" spans="1:5">
      <c r="A498" s="11" t="s">
        <v>58</v>
      </c>
      <c r="B498" s="12" t="s">
        <v>45</v>
      </c>
      <c r="C498" s="11" t="s">
        <v>32</v>
      </c>
      <c r="D498" s="11">
        <v>2017</v>
      </c>
      <c r="E498" s="11">
        <v>13288</v>
      </c>
    </row>
    <row r="499" spans="1:5">
      <c r="A499" s="11" t="s">
        <v>58</v>
      </c>
      <c r="B499" s="12" t="s">
        <v>45</v>
      </c>
      <c r="C499" s="11" t="s">
        <v>31</v>
      </c>
      <c r="D499" s="11">
        <v>2017</v>
      </c>
      <c r="E499" s="11">
        <v>15054</v>
      </c>
    </row>
    <row r="500" spans="1:5">
      <c r="A500" s="11" t="s">
        <v>58</v>
      </c>
      <c r="B500" s="12" t="s">
        <v>45</v>
      </c>
      <c r="C500" s="11" t="s">
        <v>32</v>
      </c>
      <c r="D500" s="11">
        <v>2018</v>
      </c>
      <c r="E500" s="11">
        <v>12633</v>
      </c>
    </row>
    <row r="501" spans="1:5">
      <c r="A501" s="11" t="s">
        <v>58</v>
      </c>
      <c r="B501" s="12" t="s">
        <v>45</v>
      </c>
      <c r="C501" s="11" t="s">
        <v>31</v>
      </c>
      <c r="D501" s="11">
        <v>2018</v>
      </c>
      <c r="E501" s="11">
        <v>14565</v>
      </c>
    </row>
    <row r="502" spans="1:5">
      <c r="A502" s="11" t="s">
        <v>58</v>
      </c>
      <c r="B502" s="12" t="s">
        <v>45</v>
      </c>
      <c r="C502" s="11" t="s">
        <v>32</v>
      </c>
      <c r="D502" s="11">
        <v>2019</v>
      </c>
      <c r="E502" s="11">
        <v>12378</v>
      </c>
    </row>
    <row r="503" spans="1:5">
      <c r="A503" s="11" t="s">
        <v>58</v>
      </c>
      <c r="B503" s="12" t="s">
        <v>45</v>
      </c>
      <c r="C503" s="11" t="s">
        <v>31</v>
      </c>
      <c r="D503" s="11">
        <v>2019</v>
      </c>
      <c r="E503" s="11">
        <v>14293</v>
      </c>
    </row>
    <row r="504" spans="1:5">
      <c r="A504" s="11" t="s">
        <v>58</v>
      </c>
      <c r="B504" s="12" t="s">
        <v>46</v>
      </c>
      <c r="C504" s="11" t="s">
        <v>32</v>
      </c>
      <c r="D504" s="11">
        <v>2010</v>
      </c>
      <c r="E504" s="11">
        <v>15412</v>
      </c>
    </row>
    <row r="505" spans="1:5">
      <c r="A505" s="11" t="s">
        <v>58</v>
      </c>
      <c r="B505" s="12" t="s">
        <v>46</v>
      </c>
      <c r="C505" s="11" t="s">
        <v>31</v>
      </c>
      <c r="D505" s="11">
        <v>2010</v>
      </c>
      <c r="E505" s="11">
        <v>19030</v>
      </c>
    </row>
    <row r="506" spans="1:5">
      <c r="A506" s="11" t="s">
        <v>58</v>
      </c>
      <c r="B506" s="12" t="s">
        <v>46</v>
      </c>
      <c r="C506" s="11" t="s">
        <v>32</v>
      </c>
      <c r="D506" s="11">
        <v>2011</v>
      </c>
      <c r="E506" s="11">
        <v>13276</v>
      </c>
    </row>
    <row r="507" spans="1:5">
      <c r="A507" s="11" t="s">
        <v>58</v>
      </c>
      <c r="B507" s="12" t="s">
        <v>46</v>
      </c>
      <c r="C507" s="11" t="s">
        <v>31</v>
      </c>
      <c r="D507" s="11">
        <v>2011</v>
      </c>
      <c r="E507" s="11">
        <v>16329</v>
      </c>
    </row>
    <row r="508" spans="1:5">
      <c r="A508" s="11" t="s">
        <v>58</v>
      </c>
      <c r="B508" s="12" t="s">
        <v>46</v>
      </c>
      <c r="C508" s="11" t="s">
        <v>32</v>
      </c>
      <c r="D508" s="11">
        <v>2012</v>
      </c>
      <c r="E508" s="11">
        <v>13214</v>
      </c>
    </row>
    <row r="509" spans="1:5">
      <c r="A509" s="11" t="s">
        <v>58</v>
      </c>
      <c r="B509" s="12" t="s">
        <v>46</v>
      </c>
      <c r="C509" s="11" t="s">
        <v>31</v>
      </c>
      <c r="D509" s="11">
        <v>2012</v>
      </c>
      <c r="E509" s="11">
        <v>16004</v>
      </c>
    </row>
    <row r="510" spans="1:5">
      <c r="A510" s="11" t="s">
        <v>58</v>
      </c>
      <c r="B510" s="12" t="s">
        <v>46</v>
      </c>
      <c r="C510" s="11" t="s">
        <v>32</v>
      </c>
      <c r="D510" s="11">
        <v>2013</v>
      </c>
      <c r="E510" s="11">
        <v>12800</v>
      </c>
    </row>
    <row r="511" spans="1:5">
      <c r="A511" s="11" t="s">
        <v>58</v>
      </c>
      <c r="B511" s="12" t="s">
        <v>46</v>
      </c>
      <c r="C511" s="11" t="s">
        <v>31</v>
      </c>
      <c r="D511" s="11">
        <v>2013</v>
      </c>
      <c r="E511" s="11">
        <v>15785</v>
      </c>
    </row>
    <row r="512" spans="1:5">
      <c r="A512" s="11" t="s">
        <v>58</v>
      </c>
      <c r="B512" s="12" t="s">
        <v>46</v>
      </c>
      <c r="C512" s="11" t="s">
        <v>32</v>
      </c>
      <c r="D512" s="11">
        <v>2014</v>
      </c>
      <c r="E512" s="11">
        <v>10163</v>
      </c>
    </row>
    <row r="513" spans="1:5">
      <c r="A513" s="11" t="s">
        <v>58</v>
      </c>
      <c r="B513" s="12" t="s">
        <v>46</v>
      </c>
      <c r="C513" s="11" t="s">
        <v>31</v>
      </c>
      <c r="D513" s="11">
        <v>2014</v>
      </c>
      <c r="E513" s="11">
        <v>12367</v>
      </c>
    </row>
    <row r="514" spans="1:5">
      <c r="A514" s="11" t="s">
        <v>58</v>
      </c>
      <c r="B514" s="12" t="s">
        <v>46</v>
      </c>
      <c r="C514" s="11" t="s">
        <v>32</v>
      </c>
      <c r="D514" s="11">
        <v>2015</v>
      </c>
      <c r="E514" s="11">
        <v>10354</v>
      </c>
    </row>
    <row r="515" spans="1:5">
      <c r="A515" s="11" t="s">
        <v>58</v>
      </c>
      <c r="B515" s="12" t="s">
        <v>46</v>
      </c>
      <c r="C515" s="11" t="s">
        <v>31</v>
      </c>
      <c r="D515" s="11">
        <v>2015</v>
      </c>
      <c r="E515" s="11">
        <v>12208</v>
      </c>
    </row>
    <row r="516" spans="1:5">
      <c r="A516" s="11" t="s">
        <v>58</v>
      </c>
      <c r="B516" s="12" t="s">
        <v>46</v>
      </c>
      <c r="C516" s="11" t="s">
        <v>32</v>
      </c>
      <c r="D516" s="11">
        <v>2016</v>
      </c>
      <c r="E516" s="11">
        <v>10086</v>
      </c>
    </row>
    <row r="517" spans="1:5">
      <c r="A517" s="11" t="s">
        <v>58</v>
      </c>
      <c r="B517" s="12" t="s">
        <v>46</v>
      </c>
      <c r="C517" s="11" t="s">
        <v>31</v>
      </c>
      <c r="D517" s="11">
        <v>2016</v>
      </c>
      <c r="E517" s="11">
        <v>11963</v>
      </c>
    </row>
    <row r="518" spans="1:5">
      <c r="A518" s="11" t="s">
        <v>58</v>
      </c>
      <c r="B518" s="12" t="s">
        <v>46</v>
      </c>
      <c r="C518" s="11" t="s">
        <v>32</v>
      </c>
      <c r="D518" s="11">
        <v>2017</v>
      </c>
      <c r="E518" s="11">
        <v>10242</v>
      </c>
    </row>
    <row r="519" spans="1:5">
      <c r="A519" s="11" t="s">
        <v>58</v>
      </c>
      <c r="B519" s="12" t="s">
        <v>46</v>
      </c>
      <c r="C519" s="11" t="s">
        <v>31</v>
      </c>
      <c r="D519" s="11">
        <v>2017</v>
      </c>
      <c r="E519" s="11">
        <v>11670</v>
      </c>
    </row>
    <row r="520" spans="1:5">
      <c r="A520" s="11" t="s">
        <v>58</v>
      </c>
      <c r="B520" s="12" t="s">
        <v>46</v>
      </c>
      <c r="C520" s="11" t="s">
        <v>32</v>
      </c>
      <c r="D520" s="11">
        <v>2018</v>
      </c>
      <c r="E520" s="11">
        <v>9851</v>
      </c>
    </row>
    <row r="521" spans="1:5">
      <c r="A521" s="11" t="s">
        <v>58</v>
      </c>
      <c r="B521" s="12" t="s">
        <v>46</v>
      </c>
      <c r="C521" s="11" t="s">
        <v>31</v>
      </c>
      <c r="D521" s="11">
        <v>2018</v>
      </c>
      <c r="E521" s="11">
        <v>11680</v>
      </c>
    </row>
    <row r="522" spans="1:5">
      <c r="A522" s="11" t="s">
        <v>58</v>
      </c>
      <c r="B522" s="12" t="s">
        <v>46</v>
      </c>
      <c r="C522" s="11" t="s">
        <v>32</v>
      </c>
      <c r="D522" s="11">
        <v>2019</v>
      </c>
      <c r="E522" s="11">
        <v>9796</v>
      </c>
    </row>
    <row r="523" spans="1:5">
      <c r="A523" s="11" t="s">
        <v>58</v>
      </c>
      <c r="B523" s="12" t="s">
        <v>46</v>
      </c>
      <c r="C523" s="11" t="s">
        <v>31</v>
      </c>
      <c r="D523" s="11">
        <v>2019</v>
      </c>
      <c r="E523" s="11">
        <v>11484</v>
      </c>
    </row>
    <row r="524" spans="1:5">
      <c r="A524" s="11" t="s">
        <v>59</v>
      </c>
      <c r="B524" s="12" t="s">
        <v>45</v>
      </c>
      <c r="C524" s="11" t="s">
        <v>32</v>
      </c>
      <c r="D524" s="11">
        <v>2010</v>
      </c>
      <c r="E524" s="11">
        <v>5943</v>
      </c>
    </row>
    <row r="525" spans="1:5">
      <c r="A525" s="11" t="s">
        <v>59</v>
      </c>
      <c r="B525" s="12" t="s">
        <v>45</v>
      </c>
      <c r="C525" s="11" t="s">
        <v>31</v>
      </c>
      <c r="D525" s="11">
        <v>2010</v>
      </c>
      <c r="E525" s="11">
        <v>7533</v>
      </c>
    </row>
    <row r="526" spans="1:5">
      <c r="A526" s="11" t="s">
        <v>59</v>
      </c>
      <c r="B526" s="12" t="s">
        <v>45</v>
      </c>
      <c r="C526" s="11" t="s">
        <v>32</v>
      </c>
      <c r="D526" s="11">
        <v>2011</v>
      </c>
      <c r="E526" s="11">
        <v>5590</v>
      </c>
    </row>
    <row r="527" spans="1:5">
      <c r="A527" s="11" t="s">
        <v>59</v>
      </c>
      <c r="B527" s="12" t="s">
        <v>45</v>
      </c>
      <c r="C527" s="11" t="s">
        <v>31</v>
      </c>
      <c r="D527" s="11">
        <v>2011</v>
      </c>
      <c r="E527" s="11">
        <v>7252</v>
      </c>
    </row>
    <row r="528" spans="1:5">
      <c r="A528" s="11" t="s">
        <v>59</v>
      </c>
      <c r="B528" s="12" t="s">
        <v>45</v>
      </c>
      <c r="C528" s="11" t="s">
        <v>32</v>
      </c>
      <c r="D528" s="11">
        <v>2012</v>
      </c>
      <c r="E528" s="11">
        <v>5442</v>
      </c>
    </row>
    <row r="529" spans="1:5">
      <c r="A529" s="11" t="s">
        <v>59</v>
      </c>
      <c r="B529" s="12" t="s">
        <v>45</v>
      </c>
      <c r="C529" s="11" t="s">
        <v>31</v>
      </c>
      <c r="D529" s="11">
        <v>2012</v>
      </c>
      <c r="E529" s="11">
        <v>7093</v>
      </c>
    </row>
    <row r="530" spans="1:5">
      <c r="A530" s="11" t="s">
        <v>59</v>
      </c>
      <c r="B530" s="12" t="s">
        <v>45</v>
      </c>
      <c r="C530" s="11" t="s">
        <v>32</v>
      </c>
      <c r="D530" s="11">
        <v>2013</v>
      </c>
      <c r="E530" s="11">
        <v>5179</v>
      </c>
    </row>
    <row r="531" spans="1:5">
      <c r="A531" s="11" t="s">
        <v>59</v>
      </c>
      <c r="B531" s="12" t="s">
        <v>45</v>
      </c>
      <c r="C531" s="11" t="s">
        <v>31</v>
      </c>
      <c r="D531" s="11">
        <v>2013</v>
      </c>
      <c r="E531" s="11">
        <v>6382</v>
      </c>
    </row>
    <row r="532" spans="1:5">
      <c r="A532" s="11" t="s">
        <v>59</v>
      </c>
      <c r="B532" s="12" t="s">
        <v>45</v>
      </c>
      <c r="C532" s="11" t="s">
        <v>32</v>
      </c>
      <c r="D532" s="11">
        <v>2014</v>
      </c>
      <c r="E532" s="11">
        <v>4776</v>
      </c>
    </row>
    <row r="533" spans="1:5">
      <c r="A533" s="11" t="s">
        <v>59</v>
      </c>
      <c r="B533" s="12" t="s">
        <v>45</v>
      </c>
      <c r="C533" s="11" t="s">
        <v>31</v>
      </c>
      <c r="D533" s="11">
        <v>2014</v>
      </c>
      <c r="E533" s="11">
        <v>6022</v>
      </c>
    </row>
    <row r="534" spans="1:5">
      <c r="A534" s="11" t="s">
        <v>59</v>
      </c>
      <c r="B534" s="12" t="s">
        <v>45</v>
      </c>
      <c r="C534" s="11" t="s">
        <v>32</v>
      </c>
      <c r="D534" s="11">
        <v>2015</v>
      </c>
      <c r="E534" s="11">
        <v>4471</v>
      </c>
    </row>
    <row r="535" spans="1:5">
      <c r="A535" s="11" t="s">
        <v>59</v>
      </c>
      <c r="B535" s="12" t="s">
        <v>45</v>
      </c>
      <c r="C535" s="11" t="s">
        <v>31</v>
      </c>
      <c r="D535" s="11">
        <v>2015</v>
      </c>
      <c r="E535" s="11">
        <v>5710</v>
      </c>
    </row>
    <row r="536" spans="1:5">
      <c r="A536" s="11" t="s">
        <v>59</v>
      </c>
      <c r="B536" s="12" t="s">
        <v>45</v>
      </c>
      <c r="C536" s="11" t="s">
        <v>32</v>
      </c>
      <c r="D536" s="11">
        <v>2016</v>
      </c>
      <c r="E536" s="11">
        <v>4229</v>
      </c>
    </row>
    <row r="537" spans="1:5">
      <c r="A537" s="11" t="s">
        <v>59</v>
      </c>
      <c r="B537" s="12" t="s">
        <v>45</v>
      </c>
      <c r="C537" s="11" t="s">
        <v>31</v>
      </c>
      <c r="D537" s="11">
        <v>2016</v>
      </c>
      <c r="E537" s="11">
        <v>5305</v>
      </c>
    </row>
    <row r="538" spans="1:5">
      <c r="A538" s="11" t="s">
        <v>59</v>
      </c>
      <c r="B538" s="12" t="s">
        <v>45</v>
      </c>
      <c r="C538" s="11" t="s">
        <v>32</v>
      </c>
      <c r="D538" s="11">
        <v>2017</v>
      </c>
      <c r="E538" s="11">
        <v>3969</v>
      </c>
    </row>
    <row r="539" spans="1:5">
      <c r="A539" s="11" t="s">
        <v>59</v>
      </c>
      <c r="B539" s="12" t="s">
        <v>45</v>
      </c>
      <c r="C539" s="11" t="s">
        <v>31</v>
      </c>
      <c r="D539" s="11">
        <v>2017</v>
      </c>
      <c r="E539" s="11">
        <v>5238</v>
      </c>
    </row>
    <row r="540" spans="1:5">
      <c r="A540" s="11" t="s">
        <v>59</v>
      </c>
      <c r="B540" s="12" t="s">
        <v>45</v>
      </c>
      <c r="C540" s="11" t="s">
        <v>32</v>
      </c>
      <c r="D540" s="11">
        <v>2018</v>
      </c>
      <c r="E540" s="11">
        <v>4066</v>
      </c>
    </row>
    <row r="541" spans="1:5">
      <c r="A541" s="11" t="s">
        <v>59</v>
      </c>
      <c r="B541" s="12" t="s">
        <v>45</v>
      </c>
      <c r="C541" s="11" t="s">
        <v>31</v>
      </c>
      <c r="D541" s="11">
        <v>2018</v>
      </c>
      <c r="E541" s="11">
        <v>4777</v>
      </c>
    </row>
    <row r="542" spans="1:5">
      <c r="A542" s="11" t="s">
        <v>59</v>
      </c>
      <c r="B542" s="12" t="s">
        <v>45</v>
      </c>
      <c r="C542" s="11" t="s">
        <v>32</v>
      </c>
      <c r="D542" s="11">
        <v>2019</v>
      </c>
      <c r="E542" s="11">
        <v>3992</v>
      </c>
    </row>
    <row r="543" spans="1:5">
      <c r="A543" s="11" t="s">
        <v>59</v>
      </c>
      <c r="B543" s="12" t="s">
        <v>45</v>
      </c>
      <c r="C543" s="11" t="s">
        <v>31</v>
      </c>
      <c r="D543" s="11">
        <v>2019</v>
      </c>
      <c r="E543" s="11">
        <v>4700</v>
      </c>
    </row>
    <row r="544" spans="1:5">
      <c r="A544" s="11" t="s">
        <v>59</v>
      </c>
      <c r="B544" s="12" t="s">
        <v>46</v>
      </c>
      <c r="C544" s="11" t="s">
        <v>32</v>
      </c>
      <c r="D544" s="11">
        <v>2010</v>
      </c>
      <c r="E544" s="11">
        <v>4604</v>
      </c>
    </row>
    <row r="545" spans="1:5">
      <c r="A545" s="11" t="s">
        <v>59</v>
      </c>
      <c r="B545" s="12" t="s">
        <v>46</v>
      </c>
      <c r="C545" s="11" t="s">
        <v>31</v>
      </c>
      <c r="D545" s="11">
        <v>2010</v>
      </c>
      <c r="E545" s="11">
        <v>6189</v>
      </c>
    </row>
    <row r="546" spans="1:5">
      <c r="A546" s="11" t="s">
        <v>59</v>
      </c>
      <c r="B546" s="12" t="s">
        <v>46</v>
      </c>
      <c r="C546" s="11" t="s">
        <v>32</v>
      </c>
      <c r="D546" s="11">
        <v>2011</v>
      </c>
      <c r="E546" s="11">
        <v>4156</v>
      </c>
    </row>
    <row r="547" spans="1:5">
      <c r="A547" s="11" t="s">
        <v>59</v>
      </c>
      <c r="B547" s="12" t="s">
        <v>46</v>
      </c>
      <c r="C547" s="11" t="s">
        <v>31</v>
      </c>
      <c r="D547" s="11">
        <v>2011</v>
      </c>
      <c r="E547" s="11">
        <v>5641</v>
      </c>
    </row>
    <row r="548" spans="1:5">
      <c r="A548" s="11" t="s">
        <v>59</v>
      </c>
      <c r="B548" s="12" t="s">
        <v>46</v>
      </c>
      <c r="C548" s="11" t="s">
        <v>32</v>
      </c>
      <c r="D548" s="11">
        <v>2012</v>
      </c>
      <c r="E548" s="11">
        <v>4152</v>
      </c>
    </row>
    <row r="549" spans="1:5">
      <c r="A549" s="11" t="s">
        <v>59</v>
      </c>
      <c r="B549" s="12" t="s">
        <v>46</v>
      </c>
      <c r="C549" s="11" t="s">
        <v>31</v>
      </c>
      <c r="D549" s="11">
        <v>2012</v>
      </c>
      <c r="E549" s="11">
        <v>5612</v>
      </c>
    </row>
    <row r="550" spans="1:5">
      <c r="A550" s="11" t="s">
        <v>59</v>
      </c>
      <c r="B550" s="12" t="s">
        <v>46</v>
      </c>
      <c r="C550" s="11" t="s">
        <v>32</v>
      </c>
      <c r="D550" s="11">
        <v>2013</v>
      </c>
      <c r="E550" s="11">
        <v>4030</v>
      </c>
    </row>
    <row r="551" spans="1:5">
      <c r="A551" s="11" t="s">
        <v>59</v>
      </c>
      <c r="B551" s="12" t="s">
        <v>46</v>
      </c>
      <c r="C551" s="11" t="s">
        <v>31</v>
      </c>
      <c r="D551" s="11">
        <v>2013</v>
      </c>
      <c r="E551" s="11">
        <v>5150</v>
      </c>
    </row>
    <row r="552" spans="1:5">
      <c r="A552" s="11" t="s">
        <v>59</v>
      </c>
      <c r="B552" s="12" t="s">
        <v>46</v>
      </c>
      <c r="C552" s="11" t="s">
        <v>32</v>
      </c>
      <c r="D552" s="11">
        <v>2014</v>
      </c>
      <c r="E552" s="11">
        <v>3268</v>
      </c>
    </row>
    <row r="553" spans="1:5">
      <c r="A553" s="11" t="s">
        <v>59</v>
      </c>
      <c r="B553" s="12" t="s">
        <v>46</v>
      </c>
      <c r="C553" s="11" t="s">
        <v>31</v>
      </c>
      <c r="D553" s="11">
        <v>2014</v>
      </c>
      <c r="E553" s="11">
        <v>4407</v>
      </c>
    </row>
    <row r="554" spans="1:5">
      <c r="A554" s="11" t="s">
        <v>59</v>
      </c>
      <c r="B554" s="12" t="s">
        <v>46</v>
      </c>
      <c r="C554" s="11" t="s">
        <v>32</v>
      </c>
      <c r="D554" s="11">
        <v>2015</v>
      </c>
      <c r="E554" s="11">
        <v>3302</v>
      </c>
    </row>
    <row r="555" spans="1:5">
      <c r="A555" s="11" t="s">
        <v>59</v>
      </c>
      <c r="B555" s="12" t="s">
        <v>46</v>
      </c>
      <c r="C555" s="11" t="s">
        <v>31</v>
      </c>
      <c r="D555" s="11">
        <v>2015</v>
      </c>
      <c r="E555" s="11">
        <v>4351</v>
      </c>
    </row>
    <row r="556" spans="1:5">
      <c r="A556" s="11" t="s">
        <v>59</v>
      </c>
      <c r="B556" s="12" t="s">
        <v>46</v>
      </c>
      <c r="C556" s="11" t="s">
        <v>32</v>
      </c>
      <c r="D556" s="11">
        <v>2016</v>
      </c>
      <c r="E556" s="11">
        <v>3322</v>
      </c>
    </row>
    <row r="557" spans="1:5">
      <c r="A557" s="11" t="s">
        <v>59</v>
      </c>
      <c r="B557" s="12" t="s">
        <v>46</v>
      </c>
      <c r="C557" s="11" t="s">
        <v>31</v>
      </c>
      <c r="D557" s="11">
        <v>2016</v>
      </c>
      <c r="E557" s="11">
        <v>4315</v>
      </c>
    </row>
    <row r="558" spans="1:5">
      <c r="A558" s="11" t="s">
        <v>59</v>
      </c>
      <c r="B558" s="12" t="s">
        <v>46</v>
      </c>
      <c r="C558" s="11" t="s">
        <v>32</v>
      </c>
      <c r="D558" s="11">
        <v>2017</v>
      </c>
      <c r="E558" s="11">
        <v>3035</v>
      </c>
    </row>
    <row r="559" spans="1:5">
      <c r="A559" s="11" t="s">
        <v>59</v>
      </c>
      <c r="B559" s="12" t="s">
        <v>46</v>
      </c>
      <c r="C559" s="11" t="s">
        <v>31</v>
      </c>
      <c r="D559" s="11">
        <v>2017</v>
      </c>
      <c r="E559" s="11">
        <v>4172</v>
      </c>
    </row>
    <row r="560" spans="1:5">
      <c r="A560" s="11" t="s">
        <v>59</v>
      </c>
      <c r="B560" s="12" t="s">
        <v>46</v>
      </c>
      <c r="C560" s="11" t="s">
        <v>32</v>
      </c>
      <c r="D560" s="11">
        <v>2018</v>
      </c>
      <c r="E560" s="11">
        <v>3208</v>
      </c>
    </row>
    <row r="561" spans="1:5">
      <c r="A561" s="11" t="s">
        <v>59</v>
      </c>
      <c r="B561" s="12" t="s">
        <v>46</v>
      </c>
      <c r="C561" s="11" t="s">
        <v>31</v>
      </c>
      <c r="D561" s="11">
        <v>2018</v>
      </c>
      <c r="E561" s="11">
        <v>3869</v>
      </c>
    </row>
    <row r="562" spans="1:5">
      <c r="A562" s="11" t="s">
        <v>59</v>
      </c>
      <c r="B562" s="12" t="s">
        <v>46</v>
      </c>
      <c r="C562" s="11" t="s">
        <v>32</v>
      </c>
      <c r="D562" s="11">
        <v>2019</v>
      </c>
      <c r="E562" s="11">
        <v>3095</v>
      </c>
    </row>
    <row r="563" spans="1:5">
      <c r="A563" s="11" t="s">
        <v>59</v>
      </c>
      <c r="B563" s="12" t="s">
        <v>46</v>
      </c>
      <c r="C563" s="11" t="s">
        <v>31</v>
      </c>
      <c r="D563" s="11">
        <v>2019</v>
      </c>
      <c r="E563" s="11">
        <v>3849</v>
      </c>
    </row>
    <row r="564" spans="1:5">
      <c r="A564" s="11" t="s">
        <v>60</v>
      </c>
      <c r="B564" s="12" t="s">
        <v>45</v>
      </c>
      <c r="C564" s="11" t="s">
        <v>32</v>
      </c>
      <c r="D564" s="11">
        <v>2010</v>
      </c>
      <c r="E564" s="11">
        <v>5889</v>
      </c>
    </row>
    <row r="565" spans="1:5">
      <c r="A565" s="11" t="s">
        <v>60</v>
      </c>
      <c r="B565" s="12" t="s">
        <v>45</v>
      </c>
      <c r="C565" s="11" t="s">
        <v>31</v>
      </c>
      <c r="D565" s="11">
        <v>2010</v>
      </c>
      <c r="E565" s="11">
        <v>7890</v>
      </c>
    </row>
    <row r="566" spans="1:5">
      <c r="A566" s="11" t="s">
        <v>60</v>
      </c>
      <c r="B566" s="12" t="s">
        <v>45</v>
      </c>
      <c r="C566" s="11" t="s">
        <v>32</v>
      </c>
      <c r="D566" s="11">
        <v>2011</v>
      </c>
      <c r="E566" s="11">
        <v>5701</v>
      </c>
    </row>
    <row r="567" spans="1:5">
      <c r="A567" s="11" t="s">
        <v>60</v>
      </c>
      <c r="B567" s="12" t="s">
        <v>45</v>
      </c>
      <c r="C567" s="11" t="s">
        <v>31</v>
      </c>
      <c r="D567" s="11">
        <v>2011</v>
      </c>
      <c r="E567" s="11">
        <v>7398</v>
      </c>
    </row>
    <row r="568" spans="1:5">
      <c r="A568" s="11" t="s">
        <v>60</v>
      </c>
      <c r="B568" s="12" t="s">
        <v>45</v>
      </c>
      <c r="C568" s="11" t="s">
        <v>32</v>
      </c>
      <c r="D568" s="11">
        <v>2012</v>
      </c>
      <c r="E568" s="11">
        <v>5315</v>
      </c>
    </row>
    <row r="569" spans="1:5">
      <c r="A569" s="11" t="s">
        <v>60</v>
      </c>
      <c r="B569" s="12" t="s">
        <v>45</v>
      </c>
      <c r="C569" s="11" t="s">
        <v>31</v>
      </c>
      <c r="D569" s="11">
        <v>2012</v>
      </c>
      <c r="E569" s="11">
        <v>7134</v>
      </c>
    </row>
    <row r="570" spans="1:5">
      <c r="A570" s="11" t="s">
        <v>60</v>
      </c>
      <c r="B570" s="12" t="s">
        <v>45</v>
      </c>
      <c r="C570" s="11" t="s">
        <v>32</v>
      </c>
      <c r="D570" s="11">
        <v>2013</v>
      </c>
      <c r="E570" s="11">
        <v>4979</v>
      </c>
    </row>
    <row r="571" spans="1:5">
      <c r="A571" s="11" t="s">
        <v>60</v>
      </c>
      <c r="B571" s="12" t="s">
        <v>45</v>
      </c>
      <c r="C571" s="11" t="s">
        <v>31</v>
      </c>
      <c r="D571" s="11">
        <v>2013</v>
      </c>
      <c r="E571" s="11">
        <v>6537</v>
      </c>
    </row>
    <row r="572" spans="1:5">
      <c r="A572" s="11" t="s">
        <v>60</v>
      </c>
      <c r="B572" s="12" t="s">
        <v>45</v>
      </c>
      <c r="C572" s="11" t="s">
        <v>32</v>
      </c>
      <c r="D572" s="11">
        <v>2014</v>
      </c>
      <c r="E572" s="11">
        <v>4729</v>
      </c>
    </row>
    <row r="573" spans="1:5">
      <c r="A573" s="11" t="s">
        <v>60</v>
      </c>
      <c r="B573" s="12" t="s">
        <v>45</v>
      </c>
      <c r="C573" s="11" t="s">
        <v>31</v>
      </c>
      <c r="D573" s="11">
        <v>2014</v>
      </c>
      <c r="E573" s="11">
        <v>6257</v>
      </c>
    </row>
    <row r="574" spans="1:5">
      <c r="A574" s="11" t="s">
        <v>60</v>
      </c>
      <c r="B574" s="12" t="s">
        <v>45</v>
      </c>
      <c r="C574" s="11" t="s">
        <v>32</v>
      </c>
      <c r="D574" s="11">
        <v>2015</v>
      </c>
      <c r="E574" s="11">
        <v>4382</v>
      </c>
    </row>
    <row r="575" spans="1:5">
      <c r="A575" s="11" t="s">
        <v>60</v>
      </c>
      <c r="B575" s="12" t="s">
        <v>45</v>
      </c>
      <c r="C575" s="11" t="s">
        <v>31</v>
      </c>
      <c r="D575" s="11">
        <v>2015</v>
      </c>
      <c r="E575" s="11">
        <v>5751</v>
      </c>
    </row>
    <row r="576" spans="1:5">
      <c r="A576" s="11" t="s">
        <v>60</v>
      </c>
      <c r="B576" s="12" t="s">
        <v>45</v>
      </c>
      <c r="C576" s="11" t="s">
        <v>32</v>
      </c>
      <c r="D576" s="11">
        <v>2016</v>
      </c>
      <c r="E576" s="11">
        <v>4048</v>
      </c>
    </row>
    <row r="577" spans="1:5">
      <c r="A577" s="11" t="s">
        <v>60</v>
      </c>
      <c r="B577" s="12" t="s">
        <v>45</v>
      </c>
      <c r="C577" s="11" t="s">
        <v>31</v>
      </c>
      <c r="D577" s="11">
        <v>2016</v>
      </c>
      <c r="E577" s="11">
        <v>5318</v>
      </c>
    </row>
    <row r="578" spans="1:5">
      <c r="A578" s="11" t="s">
        <v>60</v>
      </c>
      <c r="B578" s="12" t="s">
        <v>45</v>
      </c>
      <c r="C578" s="11" t="s">
        <v>32</v>
      </c>
      <c r="D578" s="11">
        <v>2017</v>
      </c>
      <c r="E578" s="11">
        <v>4126</v>
      </c>
    </row>
    <row r="579" spans="1:5">
      <c r="A579" s="11" t="s">
        <v>60</v>
      </c>
      <c r="B579" s="12" t="s">
        <v>45</v>
      </c>
      <c r="C579" s="11" t="s">
        <v>31</v>
      </c>
      <c r="D579" s="11">
        <v>2017</v>
      </c>
      <c r="E579" s="11">
        <v>5146</v>
      </c>
    </row>
    <row r="580" spans="1:5">
      <c r="A580" s="11" t="s">
        <v>60</v>
      </c>
      <c r="B580" s="12" t="s">
        <v>45</v>
      </c>
      <c r="C580" s="11" t="s">
        <v>32</v>
      </c>
      <c r="D580" s="11">
        <v>2018</v>
      </c>
      <c r="E580" s="11">
        <v>3919</v>
      </c>
    </row>
    <row r="581" spans="1:5">
      <c r="A581" s="11" t="s">
        <v>60</v>
      </c>
      <c r="B581" s="12" t="s">
        <v>45</v>
      </c>
      <c r="C581" s="11" t="s">
        <v>31</v>
      </c>
      <c r="D581" s="11">
        <v>2018</v>
      </c>
      <c r="E581" s="11">
        <v>4907</v>
      </c>
    </row>
    <row r="582" spans="1:5">
      <c r="A582" s="11" t="s">
        <v>60</v>
      </c>
      <c r="B582" s="12" t="s">
        <v>45</v>
      </c>
      <c r="C582" s="11" t="s">
        <v>32</v>
      </c>
      <c r="D582" s="11">
        <v>2019</v>
      </c>
      <c r="E582" s="11">
        <v>3808</v>
      </c>
    </row>
    <row r="583" spans="1:5">
      <c r="A583" s="11" t="s">
        <v>60</v>
      </c>
      <c r="B583" s="12" t="s">
        <v>45</v>
      </c>
      <c r="C583" s="11" t="s">
        <v>31</v>
      </c>
      <c r="D583" s="11">
        <v>2019</v>
      </c>
      <c r="E583" s="11">
        <v>4666</v>
      </c>
    </row>
    <row r="584" spans="1:5">
      <c r="A584" s="11" t="s">
        <v>60</v>
      </c>
      <c r="B584" s="12" t="s">
        <v>46</v>
      </c>
      <c r="C584" s="11" t="s">
        <v>32</v>
      </c>
      <c r="D584" s="11">
        <v>2010</v>
      </c>
      <c r="E584" s="11">
        <v>4745</v>
      </c>
    </row>
    <row r="585" spans="1:5">
      <c r="A585" s="11" t="s">
        <v>60</v>
      </c>
      <c r="B585" s="12" t="s">
        <v>46</v>
      </c>
      <c r="C585" s="11" t="s">
        <v>31</v>
      </c>
      <c r="D585" s="11">
        <v>2010</v>
      </c>
      <c r="E585" s="11">
        <v>6340</v>
      </c>
    </row>
    <row r="586" spans="1:5">
      <c r="A586" s="11" t="s">
        <v>60</v>
      </c>
      <c r="B586" s="12" t="s">
        <v>46</v>
      </c>
      <c r="C586" s="11" t="s">
        <v>32</v>
      </c>
      <c r="D586" s="11">
        <v>2011</v>
      </c>
      <c r="E586" s="11">
        <v>4174</v>
      </c>
    </row>
    <row r="587" spans="1:5">
      <c r="A587" s="11" t="s">
        <v>60</v>
      </c>
      <c r="B587" s="12" t="s">
        <v>46</v>
      </c>
      <c r="C587" s="11" t="s">
        <v>31</v>
      </c>
      <c r="D587" s="11">
        <v>2011</v>
      </c>
      <c r="E587" s="11">
        <v>5428</v>
      </c>
    </row>
    <row r="588" spans="1:5">
      <c r="A588" s="11" t="s">
        <v>60</v>
      </c>
      <c r="B588" s="12" t="s">
        <v>46</v>
      </c>
      <c r="C588" s="11" t="s">
        <v>32</v>
      </c>
      <c r="D588" s="11">
        <v>2012</v>
      </c>
      <c r="E588" s="11">
        <v>4125</v>
      </c>
    </row>
    <row r="589" spans="1:5">
      <c r="A589" s="11" t="s">
        <v>60</v>
      </c>
      <c r="B589" s="12" t="s">
        <v>46</v>
      </c>
      <c r="C589" s="11" t="s">
        <v>31</v>
      </c>
      <c r="D589" s="11">
        <v>2012</v>
      </c>
      <c r="E589" s="11">
        <v>5615</v>
      </c>
    </row>
    <row r="590" spans="1:5">
      <c r="A590" s="11" t="s">
        <v>60</v>
      </c>
      <c r="B590" s="12" t="s">
        <v>46</v>
      </c>
      <c r="C590" s="11" t="s">
        <v>32</v>
      </c>
      <c r="D590" s="11">
        <v>2013</v>
      </c>
      <c r="E590" s="11">
        <v>3926</v>
      </c>
    </row>
    <row r="591" spans="1:5">
      <c r="A591" s="11" t="s">
        <v>60</v>
      </c>
      <c r="B591" s="12" t="s">
        <v>46</v>
      </c>
      <c r="C591" s="11" t="s">
        <v>31</v>
      </c>
      <c r="D591" s="11">
        <v>2013</v>
      </c>
      <c r="E591" s="11">
        <v>5290</v>
      </c>
    </row>
    <row r="592" spans="1:5">
      <c r="A592" s="11" t="s">
        <v>60</v>
      </c>
      <c r="B592" s="12" t="s">
        <v>46</v>
      </c>
      <c r="C592" s="11" t="s">
        <v>32</v>
      </c>
      <c r="D592" s="11">
        <v>2014</v>
      </c>
      <c r="E592" s="11">
        <v>3174</v>
      </c>
    </row>
    <row r="593" spans="1:5">
      <c r="A593" s="11" t="s">
        <v>60</v>
      </c>
      <c r="B593" s="12" t="s">
        <v>46</v>
      </c>
      <c r="C593" s="11" t="s">
        <v>31</v>
      </c>
      <c r="D593" s="11">
        <v>2014</v>
      </c>
      <c r="E593" s="11">
        <v>4266</v>
      </c>
    </row>
    <row r="594" spans="1:5">
      <c r="A594" s="11" t="s">
        <v>60</v>
      </c>
      <c r="B594" s="12" t="s">
        <v>46</v>
      </c>
      <c r="C594" s="11" t="s">
        <v>32</v>
      </c>
      <c r="D594" s="11">
        <v>2015</v>
      </c>
      <c r="E594" s="11">
        <v>3164</v>
      </c>
    </row>
    <row r="595" spans="1:5">
      <c r="A595" s="11" t="s">
        <v>60</v>
      </c>
      <c r="B595" s="12" t="s">
        <v>46</v>
      </c>
      <c r="C595" s="11" t="s">
        <v>31</v>
      </c>
      <c r="D595" s="11">
        <v>2015</v>
      </c>
      <c r="E595" s="11">
        <v>4022</v>
      </c>
    </row>
    <row r="596" spans="1:5">
      <c r="A596" s="11" t="s">
        <v>60</v>
      </c>
      <c r="B596" s="12" t="s">
        <v>46</v>
      </c>
      <c r="C596" s="11" t="s">
        <v>32</v>
      </c>
      <c r="D596" s="11">
        <v>2016</v>
      </c>
      <c r="E596" s="11">
        <v>3085</v>
      </c>
    </row>
    <row r="597" spans="1:5">
      <c r="A597" s="11" t="s">
        <v>60</v>
      </c>
      <c r="B597" s="12" t="s">
        <v>46</v>
      </c>
      <c r="C597" s="11" t="s">
        <v>31</v>
      </c>
      <c r="D597" s="11">
        <v>2016</v>
      </c>
      <c r="E597" s="11">
        <v>4024</v>
      </c>
    </row>
    <row r="598" spans="1:5">
      <c r="A598" s="11" t="s">
        <v>60</v>
      </c>
      <c r="B598" s="12" t="s">
        <v>46</v>
      </c>
      <c r="C598" s="11" t="s">
        <v>32</v>
      </c>
      <c r="D598" s="11">
        <v>2017</v>
      </c>
      <c r="E598" s="11">
        <v>3126</v>
      </c>
    </row>
    <row r="599" spans="1:5">
      <c r="A599" s="11" t="s">
        <v>60</v>
      </c>
      <c r="B599" s="12" t="s">
        <v>46</v>
      </c>
      <c r="C599" s="11" t="s">
        <v>31</v>
      </c>
      <c r="D599" s="11">
        <v>2017</v>
      </c>
      <c r="E599" s="11">
        <v>3742</v>
      </c>
    </row>
    <row r="600" spans="1:5">
      <c r="A600" s="11" t="s">
        <v>60</v>
      </c>
      <c r="B600" s="12" t="s">
        <v>46</v>
      </c>
      <c r="C600" s="11" t="s">
        <v>32</v>
      </c>
      <c r="D600" s="11">
        <v>2018</v>
      </c>
      <c r="E600" s="11">
        <v>2968</v>
      </c>
    </row>
    <row r="601" spans="1:5">
      <c r="A601" s="11" t="s">
        <v>60</v>
      </c>
      <c r="B601" s="12" t="s">
        <v>46</v>
      </c>
      <c r="C601" s="11" t="s">
        <v>31</v>
      </c>
      <c r="D601" s="11">
        <v>2018</v>
      </c>
      <c r="E601" s="11">
        <v>3867</v>
      </c>
    </row>
    <row r="602" spans="1:5">
      <c r="A602" s="11" t="s">
        <v>60</v>
      </c>
      <c r="B602" s="12" t="s">
        <v>46</v>
      </c>
      <c r="C602" s="11" t="s">
        <v>32</v>
      </c>
      <c r="D602" s="11">
        <v>2019</v>
      </c>
      <c r="E602" s="11">
        <v>2913</v>
      </c>
    </row>
    <row r="603" spans="1:5">
      <c r="A603" s="11" t="s">
        <v>60</v>
      </c>
      <c r="B603" s="12" t="s">
        <v>46</v>
      </c>
      <c r="C603" s="11" t="s">
        <v>31</v>
      </c>
      <c r="D603" s="11">
        <v>2019</v>
      </c>
      <c r="E603" s="11">
        <v>3639</v>
      </c>
    </row>
    <row r="604" spans="1:5">
      <c r="A604" s="11" t="s">
        <v>61</v>
      </c>
      <c r="B604" s="12" t="s">
        <v>45</v>
      </c>
      <c r="C604" s="11" t="s">
        <v>32</v>
      </c>
      <c r="D604" s="11">
        <v>2010</v>
      </c>
      <c r="E604" s="11">
        <v>14251</v>
      </c>
    </row>
    <row r="605" spans="1:5">
      <c r="A605" s="11" t="s">
        <v>61</v>
      </c>
      <c r="B605" s="12" t="s">
        <v>45</v>
      </c>
      <c r="C605" s="11" t="s">
        <v>31</v>
      </c>
      <c r="D605" s="11">
        <v>2010</v>
      </c>
      <c r="E605" s="11">
        <v>18497</v>
      </c>
    </row>
    <row r="606" spans="1:5">
      <c r="A606" s="11" t="s">
        <v>61</v>
      </c>
      <c r="B606" s="12" t="s">
        <v>45</v>
      </c>
      <c r="C606" s="11" t="s">
        <v>32</v>
      </c>
      <c r="D606" s="11">
        <v>2011</v>
      </c>
      <c r="E606" s="11">
        <v>13173</v>
      </c>
    </row>
    <row r="607" spans="1:5">
      <c r="A607" s="11" t="s">
        <v>61</v>
      </c>
      <c r="B607" s="12" t="s">
        <v>45</v>
      </c>
      <c r="C607" s="11" t="s">
        <v>31</v>
      </c>
      <c r="D607" s="11">
        <v>2011</v>
      </c>
      <c r="E607" s="11">
        <v>17444</v>
      </c>
    </row>
    <row r="608" spans="1:5">
      <c r="A608" s="11" t="s">
        <v>61</v>
      </c>
      <c r="B608" s="11" t="s">
        <v>45</v>
      </c>
      <c r="C608" s="11" t="s">
        <v>32</v>
      </c>
      <c r="D608" s="11">
        <v>2012</v>
      </c>
      <c r="E608" s="11">
        <v>12877</v>
      </c>
    </row>
    <row r="609" spans="1:5">
      <c r="A609" s="11" t="s">
        <v>61</v>
      </c>
      <c r="B609" s="11" t="s">
        <v>45</v>
      </c>
      <c r="C609" s="11" t="s">
        <v>31</v>
      </c>
      <c r="D609" s="11">
        <v>2012</v>
      </c>
      <c r="E609" s="11">
        <v>16844</v>
      </c>
    </row>
    <row r="610" spans="1:5">
      <c r="A610" s="11" t="s">
        <v>61</v>
      </c>
      <c r="B610" s="11" t="s">
        <v>45</v>
      </c>
      <c r="C610" s="11" t="s">
        <v>32</v>
      </c>
      <c r="D610" s="11">
        <v>2013</v>
      </c>
      <c r="E610" s="11">
        <v>11963</v>
      </c>
    </row>
    <row r="611" spans="1:5">
      <c r="A611" s="11" t="s">
        <v>61</v>
      </c>
      <c r="B611" s="11" t="s">
        <v>45</v>
      </c>
      <c r="C611" s="11" t="s">
        <v>31</v>
      </c>
      <c r="D611" s="11">
        <v>2013</v>
      </c>
      <c r="E611" s="11">
        <v>15769</v>
      </c>
    </row>
    <row r="612" spans="1:5">
      <c r="A612" s="11" t="s">
        <v>61</v>
      </c>
      <c r="B612" s="11" t="s">
        <v>45</v>
      </c>
      <c r="C612" s="11" t="s">
        <v>32</v>
      </c>
      <c r="D612" s="11">
        <v>2014</v>
      </c>
      <c r="E612" s="11">
        <v>11132</v>
      </c>
    </row>
    <row r="613" spans="1:5">
      <c r="A613" s="11" t="s">
        <v>61</v>
      </c>
      <c r="B613" s="11" t="s">
        <v>45</v>
      </c>
      <c r="C613" s="11" t="s">
        <v>31</v>
      </c>
      <c r="D613" s="11">
        <v>2014</v>
      </c>
      <c r="E613" s="11">
        <v>14789</v>
      </c>
    </row>
    <row r="614" spans="1:5">
      <c r="A614" s="11" t="s">
        <v>61</v>
      </c>
      <c r="B614" s="11" t="s">
        <v>45</v>
      </c>
      <c r="C614" s="11" t="s">
        <v>32</v>
      </c>
      <c r="D614" s="11">
        <v>2015</v>
      </c>
      <c r="E614" s="11">
        <v>10760</v>
      </c>
    </row>
    <row r="615" spans="1:5">
      <c r="A615" s="11" t="s">
        <v>61</v>
      </c>
      <c r="B615" s="11" t="s">
        <v>45</v>
      </c>
      <c r="C615" s="11" t="s">
        <v>31</v>
      </c>
      <c r="D615" s="11">
        <v>2015</v>
      </c>
      <c r="E615" s="11">
        <v>13823</v>
      </c>
    </row>
    <row r="616" spans="1:5">
      <c r="A616" s="11" t="s">
        <v>61</v>
      </c>
      <c r="B616" s="11" t="s">
        <v>45</v>
      </c>
      <c r="C616" s="11" t="s">
        <v>32</v>
      </c>
      <c r="D616" s="11">
        <v>2016</v>
      </c>
      <c r="E616" s="11">
        <v>10123</v>
      </c>
    </row>
    <row r="617" spans="1:5">
      <c r="A617" s="11" t="s">
        <v>61</v>
      </c>
      <c r="B617" s="11" t="s">
        <v>45</v>
      </c>
      <c r="C617" s="11" t="s">
        <v>31</v>
      </c>
      <c r="D617" s="11">
        <v>2016</v>
      </c>
      <c r="E617" s="11">
        <v>13093</v>
      </c>
    </row>
    <row r="618" spans="1:5">
      <c r="A618" s="11" t="s">
        <v>61</v>
      </c>
      <c r="B618" s="11" t="s">
        <v>45</v>
      </c>
      <c r="C618" s="11" t="s">
        <v>32</v>
      </c>
      <c r="D618" s="11">
        <v>2017</v>
      </c>
      <c r="E618" s="11">
        <v>10113</v>
      </c>
    </row>
    <row r="619" spans="1:5">
      <c r="A619" s="11" t="s">
        <v>61</v>
      </c>
      <c r="B619" s="11" t="s">
        <v>45</v>
      </c>
      <c r="C619" s="11" t="s">
        <v>31</v>
      </c>
      <c r="D619" s="11">
        <v>2017</v>
      </c>
      <c r="E619" s="11">
        <v>13015</v>
      </c>
    </row>
    <row r="620" spans="1:5">
      <c r="A620" s="11" t="s">
        <v>61</v>
      </c>
      <c r="B620" s="11" t="s">
        <v>45</v>
      </c>
      <c r="C620" s="11" t="s">
        <v>32</v>
      </c>
      <c r="D620" s="11">
        <v>2018</v>
      </c>
      <c r="E620" s="11">
        <v>9824</v>
      </c>
    </row>
    <row r="621" spans="1:5">
      <c r="A621" s="11" t="s">
        <v>61</v>
      </c>
      <c r="B621" s="11" t="s">
        <v>45</v>
      </c>
      <c r="C621" s="11" t="s">
        <v>31</v>
      </c>
      <c r="D621" s="11">
        <v>2018</v>
      </c>
      <c r="E621" s="11">
        <v>12386</v>
      </c>
    </row>
    <row r="622" spans="1:5">
      <c r="A622" s="11" t="s">
        <v>61</v>
      </c>
      <c r="B622" s="11" t="s">
        <v>45</v>
      </c>
      <c r="C622" s="11" t="s">
        <v>32</v>
      </c>
      <c r="D622" s="11">
        <v>2019</v>
      </c>
      <c r="E622" s="11">
        <v>9819</v>
      </c>
    </row>
    <row r="623" spans="1:5">
      <c r="A623" s="11" t="s">
        <v>61</v>
      </c>
      <c r="B623" s="11" t="s">
        <v>45</v>
      </c>
      <c r="C623" s="11" t="s">
        <v>31</v>
      </c>
      <c r="D623" s="11">
        <v>2019</v>
      </c>
      <c r="E623" s="11">
        <v>12564</v>
      </c>
    </row>
    <row r="624" spans="1:5">
      <c r="A624" s="11" t="s">
        <v>61</v>
      </c>
      <c r="B624" s="11" t="s">
        <v>46</v>
      </c>
      <c r="C624" s="11" t="s">
        <v>32</v>
      </c>
      <c r="D624" s="11">
        <v>2010</v>
      </c>
      <c r="E624" s="11">
        <v>11337</v>
      </c>
    </row>
    <row r="625" spans="1:5">
      <c r="A625" s="11" t="s">
        <v>61</v>
      </c>
      <c r="B625" s="11" t="s">
        <v>46</v>
      </c>
      <c r="C625" s="11" t="s">
        <v>31</v>
      </c>
      <c r="D625" s="11">
        <v>2010</v>
      </c>
      <c r="E625" s="11">
        <v>15243</v>
      </c>
    </row>
    <row r="626" spans="1:5">
      <c r="A626" s="11" t="s">
        <v>61</v>
      </c>
      <c r="B626" s="11" t="s">
        <v>46</v>
      </c>
      <c r="C626" s="11" t="s">
        <v>32</v>
      </c>
      <c r="D626" s="11">
        <v>2011</v>
      </c>
      <c r="E626" s="11">
        <v>9838</v>
      </c>
    </row>
    <row r="627" spans="1:5">
      <c r="A627" s="11" t="s">
        <v>61</v>
      </c>
      <c r="B627" s="11" t="s">
        <v>46</v>
      </c>
      <c r="C627" s="11" t="s">
        <v>31</v>
      </c>
      <c r="D627" s="11">
        <v>2011</v>
      </c>
      <c r="E627" s="11">
        <v>13245</v>
      </c>
    </row>
    <row r="628" spans="1:5">
      <c r="A628" s="11" t="s">
        <v>61</v>
      </c>
      <c r="B628" s="11" t="s">
        <v>46</v>
      </c>
      <c r="C628" s="11" t="s">
        <v>32</v>
      </c>
      <c r="D628" s="11">
        <v>2012</v>
      </c>
      <c r="E628" s="11">
        <v>10317</v>
      </c>
    </row>
    <row r="629" spans="1:5">
      <c r="A629" s="11" t="s">
        <v>61</v>
      </c>
      <c r="B629" s="11" t="s">
        <v>46</v>
      </c>
      <c r="C629" s="11" t="s">
        <v>31</v>
      </c>
      <c r="D629" s="11">
        <v>2012</v>
      </c>
      <c r="E629" s="11">
        <v>13534</v>
      </c>
    </row>
    <row r="630" spans="1:5">
      <c r="A630" s="11" t="s">
        <v>61</v>
      </c>
      <c r="B630" s="11" t="s">
        <v>46</v>
      </c>
      <c r="C630" s="11" t="s">
        <v>32</v>
      </c>
      <c r="D630" s="11">
        <v>2013</v>
      </c>
      <c r="E630" s="11">
        <v>9524</v>
      </c>
    </row>
    <row r="631" spans="1:5">
      <c r="A631" s="11" t="s">
        <v>61</v>
      </c>
      <c r="B631" s="11" t="s">
        <v>46</v>
      </c>
      <c r="C631" s="11" t="s">
        <v>31</v>
      </c>
      <c r="D631" s="11">
        <v>2013</v>
      </c>
      <c r="E631" s="11">
        <v>12803</v>
      </c>
    </row>
    <row r="632" spans="1:5">
      <c r="A632" s="11" t="s">
        <v>61</v>
      </c>
      <c r="B632" s="11" t="s">
        <v>46</v>
      </c>
      <c r="C632" s="11" t="s">
        <v>32</v>
      </c>
      <c r="D632" s="11">
        <v>2014</v>
      </c>
      <c r="E632" s="11">
        <v>7765</v>
      </c>
    </row>
    <row r="633" spans="1:5">
      <c r="A633" s="11" t="s">
        <v>61</v>
      </c>
      <c r="B633" s="11" t="s">
        <v>46</v>
      </c>
      <c r="C633" s="11" t="s">
        <v>31</v>
      </c>
      <c r="D633" s="11">
        <v>2014</v>
      </c>
      <c r="E633" s="11">
        <v>10340</v>
      </c>
    </row>
    <row r="634" spans="1:5">
      <c r="A634" s="11" t="s">
        <v>61</v>
      </c>
      <c r="B634" s="11" t="s">
        <v>46</v>
      </c>
      <c r="C634" s="11" t="s">
        <v>32</v>
      </c>
      <c r="D634" s="11">
        <v>2015</v>
      </c>
      <c r="E634" s="11">
        <v>7821</v>
      </c>
    </row>
    <row r="635" spans="1:5">
      <c r="A635" s="11" t="s">
        <v>61</v>
      </c>
      <c r="B635" s="11" t="s">
        <v>46</v>
      </c>
      <c r="C635" s="11" t="s">
        <v>31</v>
      </c>
      <c r="D635" s="11">
        <v>2015</v>
      </c>
      <c r="E635" s="11">
        <v>10006</v>
      </c>
    </row>
    <row r="636" spans="1:5">
      <c r="A636" s="11" t="s">
        <v>61</v>
      </c>
      <c r="B636" s="11" t="s">
        <v>46</v>
      </c>
      <c r="C636" s="11" t="s">
        <v>32</v>
      </c>
      <c r="D636" s="11">
        <v>2016</v>
      </c>
      <c r="E636" s="11">
        <v>7964</v>
      </c>
    </row>
    <row r="637" spans="1:5">
      <c r="A637" s="11" t="s">
        <v>61</v>
      </c>
      <c r="B637" s="11" t="s">
        <v>46</v>
      </c>
      <c r="C637" s="11" t="s">
        <v>31</v>
      </c>
      <c r="D637" s="11">
        <v>2016</v>
      </c>
      <c r="E637" s="11">
        <v>10246</v>
      </c>
    </row>
    <row r="638" spans="1:5">
      <c r="A638" s="11" t="s">
        <v>61</v>
      </c>
      <c r="B638" s="11" t="s">
        <v>46</v>
      </c>
      <c r="C638" s="11" t="s">
        <v>32</v>
      </c>
      <c r="D638" s="11">
        <v>2017</v>
      </c>
      <c r="E638" s="11">
        <v>7929</v>
      </c>
    </row>
    <row r="639" spans="1:5">
      <c r="A639" s="11" t="s">
        <v>61</v>
      </c>
      <c r="B639" s="11" t="s">
        <v>46</v>
      </c>
      <c r="C639" s="11" t="s">
        <v>31</v>
      </c>
      <c r="D639" s="11">
        <v>2017</v>
      </c>
      <c r="E639" s="11">
        <v>10110</v>
      </c>
    </row>
    <row r="640" spans="1:5">
      <c r="A640" s="11" t="s">
        <v>61</v>
      </c>
      <c r="B640" s="11" t="s">
        <v>46</v>
      </c>
      <c r="C640" s="11" t="s">
        <v>32</v>
      </c>
      <c r="D640" s="11">
        <v>2018</v>
      </c>
      <c r="E640" s="11">
        <v>7648</v>
      </c>
    </row>
    <row r="641" spans="1:5">
      <c r="A641" s="11" t="s">
        <v>61</v>
      </c>
      <c r="B641" s="11" t="s">
        <v>46</v>
      </c>
      <c r="C641" s="11" t="s">
        <v>31</v>
      </c>
      <c r="D641" s="11">
        <v>2018</v>
      </c>
      <c r="E641" s="11">
        <v>9973</v>
      </c>
    </row>
    <row r="642" spans="1:5">
      <c r="A642" s="11" t="s">
        <v>61</v>
      </c>
      <c r="B642" s="11" t="s">
        <v>46</v>
      </c>
      <c r="C642" s="11" t="s">
        <v>32</v>
      </c>
      <c r="D642" s="11">
        <v>2019</v>
      </c>
      <c r="E642" s="11">
        <v>7887</v>
      </c>
    </row>
    <row r="643" spans="1:5">
      <c r="A643" s="11" t="s">
        <v>61</v>
      </c>
      <c r="B643" s="11" t="s">
        <v>46</v>
      </c>
      <c r="C643" s="11" t="s">
        <v>31</v>
      </c>
      <c r="D643" s="11">
        <v>2019</v>
      </c>
      <c r="E643" s="11">
        <v>10121</v>
      </c>
    </row>
    <row r="644" spans="1:5">
      <c r="A644" s="11" t="s">
        <v>62</v>
      </c>
      <c r="B644" s="11" t="s">
        <v>45</v>
      </c>
      <c r="C644" s="11" t="s">
        <v>32</v>
      </c>
      <c r="D644" s="11">
        <v>2010</v>
      </c>
      <c r="E644" s="11">
        <v>6235</v>
      </c>
    </row>
    <row r="645" spans="1:5">
      <c r="A645" s="11" t="s">
        <v>62</v>
      </c>
      <c r="B645" s="11" t="s">
        <v>45</v>
      </c>
      <c r="C645" s="11" t="s">
        <v>31</v>
      </c>
      <c r="D645" s="11">
        <v>2010</v>
      </c>
      <c r="E645" s="11">
        <v>8349</v>
      </c>
    </row>
    <row r="646" spans="1:5">
      <c r="A646" s="11" t="s">
        <v>62</v>
      </c>
      <c r="B646" s="11" t="s">
        <v>45</v>
      </c>
      <c r="C646" s="11" t="s">
        <v>32</v>
      </c>
      <c r="D646" s="11">
        <v>2011</v>
      </c>
      <c r="E646" s="11">
        <v>5604</v>
      </c>
    </row>
    <row r="647" spans="1:5">
      <c r="A647" s="11" t="s">
        <v>62</v>
      </c>
      <c r="B647" s="11" t="s">
        <v>45</v>
      </c>
      <c r="C647" s="11" t="s">
        <v>31</v>
      </c>
      <c r="D647" s="11">
        <v>2011</v>
      </c>
      <c r="E647" s="11">
        <v>7642</v>
      </c>
    </row>
    <row r="648" spans="1:5">
      <c r="A648" s="11" t="s">
        <v>62</v>
      </c>
      <c r="B648" s="11" t="s">
        <v>45</v>
      </c>
      <c r="C648" s="11" t="s">
        <v>32</v>
      </c>
      <c r="D648" s="11">
        <v>2012</v>
      </c>
      <c r="E648" s="11">
        <v>5558</v>
      </c>
    </row>
    <row r="649" spans="1:5">
      <c r="A649" s="11" t="s">
        <v>62</v>
      </c>
      <c r="B649" s="11" t="s">
        <v>45</v>
      </c>
      <c r="C649" s="11" t="s">
        <v>31</v>
      </c>
      <c r="D649" s="11">
        <v>2012</v>
      </c>
      <c r="E649" s="11">
        <v>7143</v>
      </c>
    </row>
    <row r="650" spans="1:5">
      <c r="A650" s="11" t="s">
        <v>62</v>
      </c>
      <c r="B650" s="11" t="s">
        <v>45</v>
      </c>
      <c r="C650" s="11" t="s">
        <v>32</v>
      </c>
      <c r="D650" s="11">
        <v>2013</v>
      </c>
      <c r="E650" s="11">
        <v>5468</v>
      </c>
    </row>
    <row r="651" spans="1:5">
      <c r="A651" s="11" t="s">
        <v>62</v>
      </c>
      <c r="B651" s="11" t="s">
        <v>45</v>
      </c>
      <c r="C651" s="11" t="s">
        <v>31</v>
      </c>
      <c r="D651" s="11">
        <v>2013</v>
      </c>
      <c r="E651" s="11">
        <v>6939</v>
      </c>
    </row>
    <row r="652" spans="1:5">
      <c r="A652" s="11" t="s">
        <v>62</v>
      </c>
      <c r="B652" s="11" t="s">
        <v>45</v>
      </c>
      <c r="C652" s="11" t="s">
        <v>32</v>
      </c>
      <c r="D652" s="11">
        <v>2014</v>
      </c>
      <c r="E652" s="11">
        <v>5125</v>
      </c>
    </row>
    <row r="653" spans="1:5">
      <c r="A653" s="11" t="s">
        <v>62</v>
      </c>
      <c r="B653" s="11" t="s">
        <v>45</v>
      </c>
      <c r="C653" s="11" t="s">
        <v>31</v>
      </c>
      <c r="D653" s="11">
        <v>2014</v>
      </c>
      <c r="E653" s="11">
        <v>6594</v>
      </c>
    </row>
    <row r="654" spans="1:5">
      <c r="A654" s="11" t="s">
        <v>62</v>
      </c>
      <c r="B654" s="11" t="s">
        <v>45</v>
      </c>
      <c r="C654" s="11" t="s">
        <v>32</v>
      </c>
      <c r="D654" s="11">
        <v>2015</v>
      </c>
      <c r="E654" s="11">
        <v>4720</v>
      </c>
    </row>
    <row r="655" spans="1:5">
      <c r="A655" s="11" t="s">
        <v>62</v>
      </c>
      <c r="B655" s="11" t="s">
        <v>45</v>
      </c>
      <c r="C655" s="11" t="s">
        <v>31</v>
      </c>
      <c r="D655" s="11">
        <v>2015</v>
      </c>
      <c r="E655" s="11">
        <v>5924</v>
      </c>
    </row>
    <row r="656" spans="1:5">
      <c r="A656" s="11" t="s">
        <v>62</v>
      </c>
      <c r="B656" s="11" t="s">
        <v>45</v>
      </c>
      <c r="C656" s="11" t="s">
        <v>32</v>
      </c>
      <c r="D656" s="11">
        <v>2016</v>
      </c>
      <c r="E656" s="11">
        <v>4368</v>
      </c>
    </row>
    <row r="657" spans="1:5">
      <c r="A657" s="11" t="s">
        <v>62</v>
      </c>
      <c r="B657" s="11" t="s">
        <v>45</v>
      </c>
      <c r="C657" s="11" t="s">
        <v>31</v>
      </c>
      <c r="D657" s="11">
        <v>2016</v>
      </c>
      <c r="E657" s="11">
        <v>5488</v>
      </c>
    </row>
    <row r="658" spans="1:5">
      <c r="A658" s="11" t="s">
        <v>62</v>
      </c>
      <c r="B658" s="11" t="s">
        <v>45</v>
      </c>
      <c r="C658" s="11" t="s">
        <v>32</v>
      </c>
      <c r="D658" s="11">
        <v>2017</v>
      </c>
      <c r="E658" s="11">
        <v>4445</v>
      </c>
    </row>
    <row r="659" spans="1:5">
      <c r="A659" s="11" t="s">
        <v>62</v>
      </c>
      <c r="B659" s="11" t="s">
        <v>45</v>
      </c>
      <c r="C659" s="11" t="s">
        <v>31</v>
      </c>
      <c r="D659" s="11">
        <v>2017</v>
      </c>
      <c r="E659" s="11">
        <v>5301</v>
      </c>
    </row>
    <row r="660" spans="1:5">
      <c r="A660" s="11" t="s">
        <v>62</v>
      </c>
      <c r="B660" s="11" t="s">
        <v>45</v>
      </c>
      <c r="C660" s="11" t="s">
        <v>32</v>
      </c>
      <c r="D660" s="11">
        <v>2018</v>
      </c>
      <c r="E660" s="11">
        <v>4172</v>
      </c>
    </row>
    <row r="661" spans="1:5">
      <c r="A661" s="11" t="s">
        <v>62</v>
      </c>
      <c r="B661" s="11" t="s">
        <v>45</v>
      </c>
      <c r="C661" s="11" t="s">
        <v>31</v>
      </c>
      <c r="D661" s="11">
        <v>2018</v>
      </c>
      <c r="E661" s="11">
        <v>5215</v>
      </c>
    </row>
    <row r="662" spans="1:5">
      <c r="A662" s="11" t="s">
        <v>62</v>
      </c>
      <c r="B662" s="11" t="s">
        <v>45</v>
      </c>
      <c r="C662" s="11" t="s">
        <v>32</v>
      </c>
      <c r="D662" s="11">
        <v>2019</v>
      </c>
      <c r="E662" s="11">
        <v>4245</v>
      </c>
    </row>
    <row r="663" spans="1:5">
      <c r="A663" s="11" t="s">
        <v>62</v>
      </c>
      <c r="B663" s="11" t="s">
        <v>45</v>
      </c>
      <c r="C663" s="11" t="s">
        <v>31</v>
      </c>
      <c r="D663" s="11">
        <v>2019</v>
      </c>
      <c r="E663" s="11">
        <v>4996</v>
      </c>
    </row>
    <row r="664" spans="1:5">
      <c r="A664" s="11" t="s">
        <v>62</v>
      </c>
      <c r="B664" s="11" t="s">
        <v>46</v>
      </c>
      <c r="C664" s="11" t="s">
        <v>32</v>
      </c>
      <c r="D664" s="11">
        <v>2010</v>
      </c>
      <c r="E664" s="11">
        <v>5055</v>
      </c>
    </row>
    <row r="665" spans="1:5">
      <c r="A665" s="11" t="s">
        <v>62</v>
      </c>
      <c r="B665" s="11" t="s">
        <v>46</v>
      </c>
      <c r="C665" s="11" t="s">
        <v>31</v>
      </c>
      <c r="D665" s="11">
        <v>2010</v>
      </c>
      <c r="E665" s="11">
        <v>6624</v>
      </c>
    </row>
    <row r="666" spans="1:5">
      <c r="A666" s="11" t="s">
        <v>62</v>
      </c>
      <c r="B666" s="11" t="s">
        <v>46</v>
      </c>
      <c r="C666" s="11" t="s">
        <v>32</v>
      </c>
      <c r="D666" s="11">
        <v>2011</v>
      </c>
      <c r="E666" s="11">
        <v>4129</v>
      </c>
    </row>
    <row r="667" spans="1:5">
      <c r="A667" s="11" t="s">
        <v>62</v>
      </c>
      <c r="B667" s="11" t="s">
        <v>46</v>
      </c>
      <c r="C667" s="11" t="s">
        <v>31</v>
      </c>
      <c r="D667" s="11">
        <v>2011</v>
      </c>
      <c r="E667" s="11">
        <v>5573</v>
      </c>
    </row>
    <row r="668" spans="1:5">
      <c r="A668" s="11" t="s">
        <v>62</v>
      </c>
      <c r="B668" s="11" t="s">
        <v>46</v>
      </c>
      <c r="C668" s="11" t="s">
        <v>32</v>
      </c>
      <c r="D668" s="11">
        <v>2012</v>
      </c>
      <c r="E668" s="11">
        <v>4342</v>
      </c>
    </row>
    <row r="669" spans="1:5">
      <c r="A669" s="11" t="s">
        <v>62</v>
      </c>
      <c r="B669" s="11" t="s">
        <v>46</v>
      </c>
      <c r="C669" s="11" t="s">
        <v>31</v>
      </c>
      <c r="D669" s="11">
        <v>2012</v>
      </c>
      <c r="E669" s="11">
        <v>5573</v>
      </c>
    </row>
    <row r="670" spans="1:5">
      <c r="A670" s="11" t="s">
        <v>62</v>
      </c>
      <c r="B670" s="11" t="s">
        <v>46</v>
      </c>
      <c r="C670" s="11" t="s">
        <v>32</v>
      </c>
      <c r="D670" s="11">
        <v>2013</v>
      </c>
      <c r="E670" s="11">
        <v>4323</v>
      </c>
    </row>
    <row r="671" spans="1:5">
      <c r="A671" s="11" t="s">
        <v>62</v>
      </c>
      <c r="B671" s="11" t="s">
        <v>46</v>
      </c>
      <c r="C671" s="11" t="s">
        <v>31</v>
      </c>
      <c r="D671" s="11">
        <v>2013</v>
      </c>
      <c r="E671" s="11">
        <v>5507</v>
      </c>
    </row>
    <row r="672" spans="1:5">
      <c r="A672" s="11" t="s">
        <v>62</v>
      </c>
      <c r="B672" s="11" t="s">
        <v>46</v>
      </c>
      <c r="C672" s="11" t="s">
        <v>32</v>
      </c>
      <c r="D672" s="11">
        <v>2014</v>
      </c>
      <c r="E672" s="11">
        <v>3499</v>
      </c>
    </row>
    <row r="673" spans="1:5">
      <c r="A673" s="11" t="s">
        <v>62</v>
      </c>
      <c r="B673" s="11" t="s">
        <v>46</v>
      </c>
      <c r="C673" s="11" t="s">
        <v>31</v>
      </c>
      <c r="D673" s="11">
        <v>2014</v>
      </c>
      <c r="E673" s="11">
        <v>4327</v>
      </c>
    </row>
    <row r="674" spans="1:5">
      <c r="A674" s="11" t="s">
        <v>62</v>
      </c>
      <c r="B674" s="11" t="s">
        <v>46</v>
      </c>
      <c r="C674" s="11" t="s">
        <v>32</v>
      </c>
      <c r="D674" s="11">
        <v>2015</v>
      </c>
      <c r="E674" s="11">
        <v>3386</v>
      </c>
    </row>
    <row r="675" spans="1:5">
      <c r="A675" s="11" t="s">
        <v>62</v>
      </c>
      <c r="B675" s="11" t="s">
        <v>46</v>
      </c>
      <c r="C675" s="11" t="s">
        <v>31</v>
      </c>
      <c r="D675" s="11">
        <v>2015</v>
      </c>
      <c r="E675" s="11">
        <v>4081</v>
      </c>
    </row>
    <row r="676" spans="1:5">
      <c r="A676" s="11" t="s">
        <v>62</v>
      </c>
      <c r="B676" s="11" t="s">
        <v>46</v>
      </c>
      <c r="C676" s="11" t="s">
        <v>32</v>
      </c>
      <c r="D676" s="11">
        <v>2016</v>
      </c>
      <c r="E676" s="11">
        <v>3375</v>
      </c>
    </row>
    <row r="677" spans="1:5">
      <c r="A677" s="11" t="s">
        <v>62</v>
      </c>
      <c r="B677" s="11" t="s">
        <v>46</v>
      </c>
      <c r="C677" s="11" t="s">
        <v>31</v>
      </c>
      <c r="D677" s="11">
        <v>2016</v>
      </c>
      <c r="E677" s="11">
        <v>4144</v>
      </c>
    </row>
    <row r="678" spans="1:5">
      <c r="A678" s="11" t="s">
        <v>62</v>
      </c>
      <c r="B678" s="11" t="s">
        <v>46</v>
      </c>
      <c r="C678" s="11" t="s">
        <v>32</v>
      </c>
      <c r="D678" s="11">
        <v>2017</v>
      </c>
      <c r="E678" s="11">
        <v>3357</v>
      </c>
    </row>
    <row r="679" spans="1:5">
      <c r="A679" s="11" t="s">
        <v>62</v>
      </c>
      <c r="B679" s="11" t="s">
        <v>46</v>
      </c>
      <c r="C679" s="11" t="s">
        <v>31</v>
      </c>
      <c r="D679" s="11">
        <v>2017</v>
      </c>
      <c r="E679" s="11">
        <v>3875</v>
      </c>
    </row>
    <row r="680" spans="1:5">
      <c r="A680" s="11" t="s">
        <v>62</v>
      </c>
      <c r="B680" s="11" t="s">
        <v>46</v>
      </c>
      <c r="C680" s="11" t="s">
        <v>32</v>
      </c>
      <c r="D680" s="11">
        <v>2018</v>
      </c>
      <c r="E680" s="11">
        <v>3247</v>
      </c>
    </row>
    <row r="681" spans="1:5">
      <c r="A681" s="11" t="s">
        <v>62</v>
      </c>
      <c r="B681" s="11" t="s">
        <v>46</v>
      </c>
      <c r="C681" s="11" t="s">
        <v>31</v>
      </c>
      <c r="D681" s="11">
        <v>2018</v>
      </c>
      <c r="E681" s="11">
        <v>3964</v>
      </c>
    </row>
    <row r="682" spans="1:5">
      <c r="A682" s="11" t="s">
        <v>62</v>
      </c>
      <c r="B682" s="11" t="s">
        <v>46</v>
      </c>
      <c r="C682" s="11" t="s">
        <v>32</v>
      </c>
      <c r="D682" s="11">
        <v>2019</v>
      </c>
      <c r="E682" s="11">
        <v>3239</v>
      </c>
    </row>
    <row r="683" spans="1:5">
      <c r="A683" s="11" t="s">
        <v>62</v>
      </c>
      <c r="B683" s="11" t="s">
        <v>46</v>
      </c>
      <c r="C683" s="11" t="s">
        <v>31</v>
      </c>
      <c r="D683" s="11">
        <v>2019</v>
      </c>
      <c r="E683" s="11">
        <v>3877</v>
      </c>
    </row>
  </sheetData>
  <dataValidations count="5">
    <dataValidation type="list" allowBlank="1" showInputMessage="1" showErrorMessage="1" error="Dozwolone tylko z listy" prompt="Wybierz z listy województw" sqref="A684:A700" xr:uid="{96470714-5A2B-4787-895D-C1E96B1A3C8A}">
      <formula1>Województwa</formula1>
    </dataValidation>
    <dataValidation type="list" allowBlank="1" showInputMessage="1" showErrorMessage="1" error="Dozwolone tylko z listy" prompt="Wybierz z listy" sqref="B684:B700" xr:uid="{D0617AF2-4B79-47FD-B4AE-276C52027BB6}">
      <formula1>Przystąpiło_zdało</formula1>
    </dataValidation>
    <dataValidation type="list" allowBlank="1" showInputMessage="1" showErrorMessage="1" error="Dozwolone tylko z listy" prompt="Wybierz z listy płci" sqref="C684:C700" xr:uid="{4B163A74-C94C-4006-BFB0-C79EC806A917}">
      <formula1>Płeć</formula1>
    </dataValidation>
    <dataValidation type="whole" operator="greaterThanOrEqual" allowBlank="1" showInputMessage="1" showErrorMessage="1" error="Dozwolony zakres od roku 2020" prompt="Od roku 2020" sqref="D684:D700" xr:uid="{C5D0782B-32AB-40D1-9595-C92F329176D3}">
      <formula1>2020</formula1>
    </dataValidation>
    <dataValidation type="whole" operator="greaterThan" allowBlank="1" showInputMessage="1" showErrorMessage="1" error="Dozwolona liczba dodatnia" sqref="E684:E700" xr:uid="{C6F0CC1C-1C1A-4D57-9644-4EDEC3AF1D8D}">
      <formula1>0</formula1>
    </dataValidation>
  </dataValidations>
  <hyperlinks>
    <hyperlink ref="A1" r:id="rId1" display="https://stat.gov.pl/obszary-tematyczne/edukacja/edukacja/liczba-osob-ktore-przystapilyzdaly-egzamin-maturalny,15,1.html" xr:uid="{A26FE78C-7E3C-4896-BBDB-2C3269CA1764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A73D-2A88-46C9-B2F1-FB45A632A65C}">
  <sheetPr>
    <tabColor rgb="FF00B050"/>
  </sheetPr>
  <dimension ref="A1:E323"/>
  <sheetViews>
    <sheetView workbookViewId="0">
      <selection activeCell="A4" sqref="A4"/>
    </sheetView>
  </sheetViews>
  <sheetFormatPr defaultRowHeight="13.8"/>
  <cols>
    <col min="1" max="1" width="28" style="6" customWidth="1"/>
    <col min="2" max="2" width="26.33203125" style="6" customWidth="1"/>
    <col min="3" max="3" width="10.77734375" style="6" bestFit="1" customWidth="1"/>
    <col min="4" max="4" width="8.88671875" style="6"/>
    <col min="5" max="5" width="27" style="6" customWidth="1"/>
    <col min="6" max="16384" width="8.88671875" style="6"/>
  </cols>
  <sheetData>
    <row r="1" spans="1:5" ht="17.399999999999999">
      <c r="B1" s="16" t="s">
        <v>70</v>
      </c>
    </row>
    <row r="3" spans="1:5">
      <c r="A3" s="31" t="s">
        <v>69</v>
      </c>
      <c r="B3" s="18" t="s">
        <v>63</v>
      </c>
      <c r="C3" s="18" t="s">
        <v>65</v>
      </c>
      <c r="D3" s="18" t="s">
        <v>0</v>
      </c>
      <c r="E3" s="32" t="s">
        <v>77</v>
      </c>
    </row>
    <row r="4" spans="1:5">
      <c r="A4" s="27" t="str">
        <f>B4&amp;C4&amp;D4</f>
        <v>Dolnośląskiemężczyźni2010</v>
      </c>
      <c r="B4" s="14" t="s">
        <v>47</v>
      </c>
      <c r="C4" s="14" t="s">
        <v>32</v>
      </c>
      <c r="D4" s="14">
        <v>2010</v>
      </c>
      <c r="E4" s="28">
        <v>9951</v>
      </c>
    </row>
    <row r="5" spans="1:5">
      <c r="A5" s="27" t="str">
        <f t="shared" ref="A5:A68" si="0">B5&amp;C5&amp;D5</f>
        <v>Dolnośląskiekobiety2010</v>
      </c>
      <c r="B5" s="14" t="s">
        <v>47</v>
      </c>
      <c r="C5" s="14" t="s">
        <v>31</v>
      </c>
      <c r="D5" s="14">
        <v>2010</v>
      </c>
      <c r="E5" s="28">
        <v>13448</v>
      </c>
    </row>
    <row r="6" spans="1:5">
      <c r="A6" s="27" t="str">
        <f t="shared" si="0"/>
        <v>Dolnośląskiemężczyźni2011</v>
      </c>
      <c r="B6" s="14" t="s">
        <v>47</v>
      </c>
      <c r="C6" s="14" t="s">
        <v>32</v>
      </c>
      <c r="D6" s="14">
        <v>2011</v>
      </c>
      <c r="E6" s="28">
        <v>9386</v>
      </c>
    </row>
    <row r="7" spans="1:5">
      <c r="A7" s="27" t="str">
        <f t="shared" si="0"/>
        <v>Dolnośląskiekobiety2011</v>
      </c>
      <c r="B7" s="14" t="s">
        <v>47</v>
      </c>
      <c r="C7" s="14" t="s">
        <v>31</v>
      </c>
      <c r="D7" s="14">
        <v>2011</v>
      </c>
      <c r="E7" s="28">
        <v>12146</v>
      </c>
    </row>
    <row r="8" spans="1:5">
      <c r="A8" s="27" t="str">
        <f t="shared" si="0"/>
        <v>Dolnośląskiemężczyźni2012</v>
      </c>
      <c r="B8" s="14" t="s">
        <v>47</v>
      </c>
      <c r="C8" s="14" t="s">
        <v>32</v>
      </c>
      <c r="D8" s="14">
        <v>2012</v>
      </c>
      <c r="E8" s="28">
        <v>9187</v>
      </c>
    </row>
    <row r="9" spans="1:5">
      <c r="A9" s="27" t="str">
        <f t="shared" si="0"/>
        <v>Dolnośląskiekobiety2012</v>
      </c>
      <c r="B9" s="14" t="s">
        <v>47</v>
      </c>
      <c r="C9" s="14" t="s">
        <v>31</v>
      </c>
      <c r="D9" s="14">
        <v>2012</v>
      </c>
      <c r="E9" s="28">
        <v>11752</v>
      </c>
    </row>
    <row r="10" spans="1:5">
      <c r="A10" s="27" t="str">
        <f t="shared" si="0"/>
        <v>Dolnośląskiemężczyźni2013</v>
      </c>
      <c r="B10" s="14" t="s">
        <v>47</v>
      </c>
      <c r="C10" s="14" t="s">
        <v>32</v>
      </c>
      <c r="D10" s="14">
        <v>2013</v>
      </c>
      <c r="E10" s="28">
        <v>8764</v>
      </c>
    </row>
    <row r="11" spans="1:5">
      <c r="A11" s="27" t="str">
        <f t="shared" si="0"/>
        <v>Dolnośląskiekobiety2013</v>
      </c>
      <c r="B11" s="14" t="s">
        <v>47</v>
      </c>
      <c r="C11" s="14" t="s">
        <v>31</v>
      </c>
      <c r="D11" s="14">
        <v>2013</v>
      </c>
      <c r="E11" s="28">
        <v>11370</v>
      </c>
    </row>
    <row r="12" spans="1:5">
      <c r="A12" s="27" t="str">
        <f t="shared" si="0"/>
        <v>Dolnośląskiemężczyźni2014</v>
      </c>
      <c r="B12" s="14" t="s">
        <v>47</v>
      </c>
      <c r="C12" s="14" t="s">
        <v>32</v>
      </c>
      <c r="D12" s="14">
        <v>2014</v>
      </c>
      <c r="E12" s="28">
        <v>8459</v>
      </c>
    </row>
    <row r="13" spans="1:5">
      <c r="A13" s="27" t="str">
        <f t="shared" si="0"/>
        <v>Dolnośląskiekobiety2014</v>
      </c>
      <c r="B13" s="14" t="s">
        <v>47</v>
      </c>
      <c r="C13" s="14" t="s">
        <v>31</v>
      </c>
      <c r="D13" s="14">
        <v>2014</v>
      </c>
      <c r="E13" s="28">
        <v>10474</v>
      </c>
    </row>
    <row r="14" spans="1:5">
      <c r="A14" s="27" t="str">
        <f t="shared" si="0"/>
        <v>Dolnośląskiemężczyźni2015</v>
      </c>
      <c r="B14" s="14" t="s">
        <v>47</v>
      </c>
      <c r="C14" s="14" t="s">
        <v>32</v>
      </c>
      <c r="D14" s="14">
        <v>2015</v>
      </c>
      <c r="E14" s="28">
        <v>8184</v>
      </c>
    </row>
    <row r="15" spans="1:5">
      <c r="A15" s="27" t="str">
        <f t="shared" si="0"/>
        <v>Dolnośląskiekobiety2015</v>
      </c>
      <c r="B15" s="14" t="s">
        <v>47</v>
      </c>
      <c r="C15" s="14" t="s">
        <v>31</v>
      </c>
      <c r="D15" s="14">
        <v>2015</v>
      </c>
      <c r="E15" s="28">
        <v>9579</v>
      </c>
    </row>
    <row r="16" spans="1:5">
      <c r="A16" s="27" t="str">
        <f t="shared" si="0"/>
        <v>Dolnośląskiemężczyźni2016</v>
      </c>
      <c r="B16" s="14" t="s">
        <v>47</v>
      </c>
      <c r="C16" s="14" t="s">
        <v>32</v>
      </c>
      <c r="D16" s="14">
        <v>2016</v>
      </c>
      <c r="E16" s="28">
        <v>7481</v>
      </c>
    </row>
    <row r="17" spans="1:5">
      <c r="A17" s="27" t="str">
        <f t="shared" si="0"/>
        <v>Dolnośląskiekobiety2016</v>
      </c>
      <c r="B17" s="14" t="s">
        <v>47</v>
      </c>
      <c r="C17" s="14" t="s">
        <v>31</v>
      </c>
      <c r="D17" s="14">
        <v>2016</v>
      </c>
      <c r="E17" s="28">
        <v>9208</v>
      </c>
    </row>
    <row r="18" spans="1:5">
      <c r="A18" s="27" t="str">
        <f t="shared" si="0"/>
        <v>Dolnośląskiemężczyźni2017</v>
      </c>
      <c r="B18" s="14" t="s">
        <v>47</v>
      </c>
      <c r="C18" s="14" t="s">
        <v>32</v>
      </c>
      <c r="D18" s="14">
        <v>2017</v>
      </c>
      <c r="E18" s="28">
        <v>7554</v>
      </c>
    </row>
    <row r="19" spans="1:5">
      <c r="A19" s="27" t="str">
        <f t="shared" si="0"/>
        <v>Dolnośląskiekobiety2017</v>
      </c>
      <c r="B19" s="14" t="s">
        <v>47</v>
      </c>
      <c r="C19" s="14" t="s">
        <v>31</v>
      </c>
      <c r="D19" s="14">
        <v>2017</v>
      </c>
      <c r="E19" s="28">
        <v>9077</v>
      </c>
    </row>
    <row r="20" spans="1:5">
      <c r="A20" s="27" t="str">
        <f t="shared" si="0"/>
        <v>Dolnośląskiemężczyźni2018</v>
      </c>
      <c r="B20" s="14" t="s">
        <v>47</v>
      </c>
      <c r="C20" s="14" t="s">
        <v>32</v>
      </c>
      <c r="D20" s="14">
        <v>2018</v>
      </c>
      <c r="E20" s="28">
        <v>7054</v>
      </c>
    </row>
    <row r="21" spans="1:5">
      <c r="A21" s="27" t="str">
        <f t="shared" si="0"/>
        <v>Dolnośląskiekobiety2018</v>
      </c>
      <c r="B21" s="14" t="s">
        <v>47</v>
      </c>
      <c r="C21" s="14" t="s">
        <v>31</v>
      </c>
      <c r="D21" s="14">
        <v>2018</v>
      </c>
      <c r="E21" s="28">
        <v>8444</v>
      </c>
    </row>
    <row r="22" spans="1:5">
      <c r="A22" s="27" t="str">
        <f t="shared" si="0"/>
        <v>Dolnośląskiemężczyźni2019</v>
      </c>
      <c r="B22" s="14" t="s">
        <v>47</v>
      </c>
      <c r="C22" s="14" t="s">
        <v>32</v>
      </c>
      <c r="D22" s="14">
        <v>2019</v>
      </c>
      <c r="E22" s="28">
        <v>7181</v>
      </c>
    </row>
    <row r="23" spans="1:5">
      <c r="A23" s="27" t="str">
        <f t="shared" si="0"/>
        <v>Dolnośląskiekobiety2019</v>
      </c>
      <c r="B23" s="14" t="s">
        <v>47</v>
      </c>
      <c r="C23" s="14" t="s">
        <v>31</v>
      </c>
      <c r="D23" s="14">
        <v>2019</v>
      </c>
      <c r="E23" s="28">
        <v>8392</v>
      </c>
    </row>
    <row r="24" spans="1:5">
      <c r="A24" s="27" t="str">
        <f t="shared" si="0"/>
        <v>Kujawsko-pomorskiemężczyźni2010</v>
      </c>
      <c r="B24" s="14" t="s">
        <v>48</v>
      </c>
      <c r="C24" s="14" t="s">
        <v>32</v>
      </c>
      <c r="D24" s="14">
        <v>2010</v>
      </c>
      <c r="E24" s="28">
        <v>8001</v>
      </c>
    </row>
    <row r="25" spans="1:5">
      <c r="A25" s="27" t="str">
        <f t="shared" si="0"/>
        <v>Kujawsko-pomorskiekobiety2010</v>
      </c>
      <c r="B25" s="14" t="s">
        <v>48</v>
      </c>
      <c r="C25" s="14" t="s">
        <v>31</v>
      </c>
      <c r="D25" s="14">
        <v>2010</v>
      </c>
      <c r="E25" s="28">
        <v>10636</v>
      </c>
    </row>
    <row r="26" spans="1:5">
      <c r="A26" s="27" t="str">
        <f t="shared" si="0"/>
        <v>Kujawsko-pomorskiemężczyźni2011</v>
      </c>
      <c r="B26" s="14" t="s">
        <v>48</v>
      </c>
      <c r="C26" s="14" t="s">
        <v>32</v>
      </c>
      <c r="D26" s="14">
        <v>2011</v>
      </c>
      <c r="E26" s="28">
        <v>7554</v>
      </c>
    </row>
    <row r="27" spans="1:5">
      <c r="A27" s="27" t="str">
        <f t="shared" si="0"/>
        <v>Kujawsko-pomorskiekobiety2011</v>
      </c>
      <c r="B27" s="14" t="s">
        <v>48</v>
      </c>
      <c r="C27" s="14" t="s">
        <v>31</v>
      </c>
      <c r="D27" s="14">
        <v>2011</v>
      </c>
      <c r="E27" s="28">
        <v>10334</v>
      </c>
    </row>
    <row r="28" spans="1:5">
      <c r="A28" s="27" t="str">
        <f t="shared" si="0"/>
        <v>Kujawsko-pomorskiemężczyźni2012</v>
      </c>
      <c r="B28" s="14" t="s">
        <v>48</v>
      </c>
      <c r="C28" s="14" t="s">
        <v>32</v>
      </c>
      <c r="D28" s="14">
        <v>2012</v>
      </c>
      <c r="E28" s="28">
        <v>7218</v>
      </c>
    </row>
    <row r="29" spans="1:5">
      <c r="A29" s="27" t="str">
        <f t="shared" si="0"/>
        <v>Kujawsko-pomorskiekobiety2012</v>
      </c>
      <c r="B29" s="14" t="s">
        <v>48</v>
      </c>
      <c r="C29" s="14" t="s">
        <v>31</v>
      </c>
      <c r="D29" s="14">
        <v>2012</v>
      </c>
      <c r="E29" s="28">
        <v>9541</v>
      </c>
    </row>
    <row r="30" spans="1:5">
      <c r="A30" s="27" t="str">
        <f t="shared" si="0"/>
        <v>Kujawsko-pomorskiemężczyźni2013</v>
      </c>
      <c r="B30" s="14" t="s">
        <v>48</v>
      </c>
      <c r="C30" s="14" t="s">
        <v>32</v>
      </c>
      <c r="D30" s="14">
        <v>2013</v>
      </c>
      <c r="E30" s="28">
        <v>7208</v>
      </c>
    </row>
    <row r="31" spans="1:5">
      <c r="A31" s="27" t="str">
        <f t="shared" si="0"/>
        <v>Kujawsko-pomorskiekobiety2013</v>
      </c>
      <c r="B31" s="14" t="s">
        <v>48</v>
      </c>
      <c r="C31" s="14" t="s">
        <v>31</v>
      </c>
      <c r="D31" s="14">
        <v>2013</v>
      </c>
      <c r="E31" s="28">
        <v>9346</v>
      </c>
    </row>
    <row r="32" spans="1:5">
      <c r="A32" s="27" t="str">
        <f t="shared" si="0"/>
        <v>Kujawsko-pomorskiemężczyźni2014</v>
      </c>
      <c r="B32" s="14" t="s">
        <v>48</v>
      </c>
      <c r="C32" s="14" t="s">
        <v>32</v>
      </c>
      <c r="D32" s="14">
        <v>2014</v>
      </c>
      <c r="E32" s="28">
        <v>6700</v>
      </c>
    </row>
    <row r="33" spans="1:5">
      <c r="A33" s="27" t="str">
        <f t="shared" si="0"/>
        <v>Kujawsko-pomorskiekobiety2014</v>
      </c>
      <c r="B33" s="14" t="s">
        <v>48</v>
      </c>
      <c r="C33" s="14" t="s">
        <v>31</v>
      </c>
      <c r="D33" s="14">
        <v>2014</v>
      </c>
      <c r="E33" s="28">
        <v>8779</v>
      </c>
    </row>
    <row r="34" spans="1:5">
      <c r="A34" s="27" t="str">
        <f t="shared" si="0"/>
        <v>Kujawsko-pomorskiemężczyźni2015</v>
      </c>
      <c r="B34" s="14" t="s">
        <v>48</v>
      </c>
      <c r="C34" s="14" t="s">
        <v>32</v>
      </c>
      <c r="D34" s="14">
        <v>2015</v>
      </c>
      <c r="E34" s="28">
        <v>6593</v>
      </c>
    </row>
    <row r="35" spans="1:5">
      <c r="A35" s="27" t="str">
        <f t="shared" si="0"/>
        <v>Kujawsko-pomorskiekobiety2015</v>
      </c>
      <c r="B35" s="14" t="s">
        <v>48</v>
      </c>
      <c r="C35" s="14" t="s">
        <v>31</v>
      </c>
      <c r="D35" s="14">
        <v>2015</v>
      </c>
      <c r="E35" s="28">
        <v>8295</v>
      </c>
    </row>
    <row r="36" spans="1:5">
      <c r="A36" s="27" t="str">
        <f t="shared" si="0"/>
        <v>Kujawsko-pomorskiemężczyźni2016</v>
      </c>
      <c r="B36" s="14" t="s">
        <v>48</v>
      </c>
      <c r="C36" s="14" t="s">
        <v>32</v>
      </c>
      <c r="D36" s="14">
        <v>2016</v>
      </c>
      <c r="E36" s="28">
        <v>6002</v>
      </c>
    </row>
    <row r="37" spans="1:5">
      <c r="A37" s="27" t="str">
        <f t="shared" si="0"/>
        <v>Kujawsko-pomorskiekobiety2016</v>
      </c>
      <c r="B37" s="14" t="s">
        <v>48</v>
      </c>
      <c r="C37" s="14" t="s">
        <v>31</v>
      </c>
      <c r="D37" s="14">
        <v>2016</v>
      </c>
      <c r="E37" s="28">
        <v>7560</v>
      </c>
    </row>
    <row r="38" spans="1:5">
      <c r="A38" s="27" t="str">
        <f t="shared" si="0"/>
        <v>Kujawsko-pomorskiemężczyźni2017</v>
      </c>
      <c r="B38" s="14" t="s">
        <v>48</v>
      </c>
      <c r="C38" s="14" t="s">
        <v>32</v>
      </c>
      <c r="D38" s="14">
        <v>2017</v>
      </c>
      <c r="E38" s="28">
        <v>6165</v>
      </c>
    </row>
    <row r="39" spans="1:5">
      <c r="A39" s="27" t="str">
        <f t="shared" si="0"/>
        <v>Kujawsko-pomorskiekobiety2017</v>
      </c>
      <c r="B39" s="14" t="s">
        <v>48</v>
      </c>
      <c r="C39" s="14" t="s">
        <v>31</v>
      </c>
      <c r="D39" s="14">
        <v>2017</v>
      </c>
      <c r="E39" s="28">
        <v>7359</v>
      </c>
    </row>
    <row r="40" spans="1:5">
      <c r="A40" s="27" t="str">
        <f t="shared" si="0"/>
        <v>Kujawsko-pomorskiemężczyźni2018</v>
      </c>
      <c r="B40" s="14" t="s">
        <v>48</v>
      </c>
      <c r="C40" s="14" t="s">
        <v>32</v>
      </c>
      <c r="D40" s="14">
        <v>2018</v>
      </c>
      <c r="E40" s="28">
        <v>5615</v>
      </c>
    </row>
    <row r="41" spans="1:5">
      <c r="A41" s="27" t="str">
        <f t="shared" si="0"/>
        <v>Kujawsko-pomorskiekobiety2018</v>
      </c>
      <c r="B41" s="14" t="s">
        <v>48</v>
      </c>
      <c r="C41" s="14" t="s">
        <v>31</v>
      </c>
      <c r="D41" s="14">
        <v>2018</v>
      </c>
      <c r="E41" s="28">
        <v>6883</v>
      </c>
    </row>
    <row r="42" spans="1:5">
      <c r="A42" s="27" t="str">
        <f t="shared" si="0"/>
        <v>Kujawsko-pomorskiemężczyźni2019</v>
      </c>
      <c r="B42" s="14" t="s">
        <v>48</v>
      </c>
      <c r="C42" s="14" t="s">
        <v>32</v>
      </c>
      <c r="D42" s="14">
        <v>2019</v>
      </c>
      <c r="E42" s="28">
        <v>5814</v>
      </c>
    </row>
    <row r="43" spans="1:5">
      <c r="A43" s="27" t="str">
        <f t="shared" si="0"/>
        <v>Kujawsko-pomorskiekobiety2019</v>
      </c>
      <c r="B43" s="14" t="s">
        <v>48</v>
      </c>
      <c r="C43" s="14" t="s">
        <v>31</v>
      </c>
      <c r="D43" s="14">
        <v>2019</v>
      </c>
      <c r="E43" s="28">
        <v>6792</v>
      </c>
    </row>
    <row r="44" spans="1:5">
      <c r="A44" s="27" t="str">
        <f t="shared" si="0"/>
        <v>Lubelskiemężczyźni2010</v>
      </c>
      <c r="B44" s="14" t="s">
        <v>49</v>
      </c>
      <c r="C44" s="14" t="s">
        <v>32</v>
      </c>
      <c r="D44" s="14">
        <v>2010</v>
      </c>
      <c r="E44" s="28">
        <v>10442</v>
      </c>
    </row>
    <row r="45" spans="1:5">
      <c r="A45" s="27" t="str">
        <f t="shared" si="0"/>
        <v>Lubelskiekobiety2010</v>
      </c>
      <c r="B45" s="14" t="s">
        <v>49</v>
      </c>
      <c r="C45" s="14" t="s">
        <v>31</v>
      </c>
      <c r="D45" s="14">
        <v>2010</v>
      </c>
      <c r="E45" s="28">
        <v>13185</v>
      </c>
    </row>
    <row r="46" spans="1:5">
      <c r="A46" s="27" t="str">
        <f t="shared" si="0"/>
        <v>Lubelskiemężczyźni2011</v>
      </c>
      <c r="B46" s="14" t="s">
        <v>49</v>
      </c>
      <c r="C46" s="14" t="s">
        <v>32</v>
      </c>
      <c r="D46" s="14">
        <v>2011</v>
      </c>
      <c r="E46" s="28">
        <v>10006</v>
      </c>
    </row>
    <row r="47" spans="1:5">
      <c r="A47" s="27" t="str">
        <f t="shared" si="0"/>
        <v>Lubelskiekobiety2011</v>
      </c>
      <c r="B47" s="14" t="s">
        <v>49</v>
      </c>
      <c r="C47" s="14" t="s">
        <v>31</v>
      </c>
      <c r="D47" s="14">
        <v>2011</v>
      </c>
      <c r="E47" s="28">
        <v>12715</v>
      </c>
    </row>
    <row r="48" spans="1:5">
      <c r="A48" s="27" t="str">
        <f t="shared" si="0"/>
        <v>Lubelskiemężczyźni2012</v>
      </c>
      <c r="B48" s="14" t="s">
        <v>49</v>
      </c>
      <c r="C48" s="14" t="s">
        <v>32</v>
      </c>
      <c r="D48" s="14">
        <v>2012</v>
      </c>
      <c r="E48" s="28">
        <v>9670</v>
      </c>
    </row>
    <row r="49" spans="1:5">
      <c r="A49" s="27" t="str">
        <f t="shared" si="0"/>
        <v>Lubelskiekobiety2012</v>
      </c>
      <c r="B49" s="14" t="s">
        <v>49</v>
      </c>
      <c r="C49" s="14" t="s">
        <v>31</v>
      </c>
      <c r="D49" s="14">
        <v>2012</v>
      </c>
      <c r="E49" s="28">
        <v>11861</v>
      </c>
    </row>
    <row r="50" spans="1:5">
      <c r="A50" s="27" t="str">
        <f t="shared" si="0"/>
        <v>Lubelskiemężczyźni2013</v>
      </c>
      <c r="B50" s="14" t="s">
        <v>49</v>
      </c>
      <c r="C50" s="14" t="s">
        <v>32</v>
      </c>
      <c r="D50" s="14">
        <v>2013</v>
      </c>
      <c r="E50" s="28">
        <v>9117</v>
      </c>
    </row>
    <row r="51" spans="1:5">
      <c r="A51" s="27" t="str">
        <f t="shared" si="0"/>
        <v>Lubelskiekobiety2013</v>
      </c>
      <c r="B51" s="14" t="s">
        <v>49</v>
      </c>
      <c r="C51" s="14" t="s">
        <v>31</v>
      </c>
      <c r="D51" s="14">
        <v>2013</v>
      </c>
      <c r="E51" s="28">
        <v>11425</v>
      </c>
    </row>
    <row r="52" spans="1:5">
      <c r="A52" s="27" t="str">
        <f t="shared" si="0"/>
        <v>Lubelskiemężczyźni2014</v>
      </c>
      <c r="B52" s="14" t="s">
        <v>49</v>
      </c>
      <c r="C52" s="14" t="s">
        <v>32</v>
      </c>
      <c r="D52" s="14">
        <v>2014</v>
      </c>
      <c r="E52" s="28">
        <v>8448</v>
      </c>
    </row>
    <row r="53" spans="1:5">
      <c r="A53" s="27" t="str">
        <f t="shared" si="0"/>
        <v>Lubelskiekobiety2014</v>
      </c>
      <c r="B53" s="14" t="s">
        <v>49</v>
      </c>
      <c r="C53" s="14" t="s">
        <v>31</v>
      </c>
      <c r="D53" s="14">
        <v>2014</v>
      </c>
      <c r="E53" s="28">
        <v>10361</v>
      </c>
    </row>
    <row r="54" spans="1:5">
      <c r="A54" s="27" t="str">
        <f t="shared" si="0"/>
        <v>Lubelskiemężczyźni2015</v>
      </c>
      <c r="B54" s="14" t="s">
        <v>49</v>
      </c>
      <c r="C54" s="14" t="s">
        <v>32</v>
      </c>
      <c r="D54" s="14">
        <v>2015</v>
      </c>
      <c r="E54" s="28">
        <v>7807</v>
      </c>
    </row>
    <row r="55" spans="1:5">
      <c r="A55" s="27" t="str">
        <f t="shared" si="0"/>
        <v>Lubelskiekobiety2015</v>
      </c>
      <c r="B55" s="14" t="s">
        <v>49</v>
      </c>
      <c r="C55" s="14" t="s">
        <v>31</v>
      </c>
      <c r="D55" s="14">
        <v>2015</v>
      </c>
      <c r="E55" s="28">
        <v>9656</v>
      </c>
    </row>
    <row r="56" spans="1:5">
      <c r="A56" s="27" t="str">
        <f t="shared" si="0"/>
        <v>Lubelskiemężczyźni2016</v>
      </c>
      <c r="B56" s="14" t="s">
        <v>49</v>
      </c>
      <c r="C56" s="14" t="s">
        <v>32</v>
      </c>
      <c r="D56" s="14">
        <v>2016</v>
      </c>
      <c r="E56" s="28">
        <v>7336</v>
      </c>
    </row>
    <row r="57" spans="1:5">
      <c r="A57" s="27" t="str">
        <f t="shared" si="0"/>
        <v>Lubelskiekobiety2016</v>
      </c>
      <c r="B57" s="14" t="s">
        <v>49</v>
      </c>
      <c r="C57" s="14" t="s">
        <v>31</v>
      </c>
      <c r="D57" s="14">
        <v>2016</v>
      </c>
      <c r="E57" s="28">
        <v>9096</v>
      </c>
    </row>
    <row r="58" spans="1:5">
      <c r="A58" s="27" t="str">
        <f t="shared" si="0"/>
        <v>Lubelskiemężczyźni2017</v>
      </c>
      <c r="B58" s="14" t="s">
        <v>49</v>
      </c>
      <c r="C58" s="14" t="s">
        <v>32</v>
      </c>
      <c r="D58" s="14">
        <v>2017</v>
      </c>
      <c r="E58" s="28">
        <v>7512</v>
      </c>
    </row>
    <row r="59" spans="1:5">
      <c r="A59" s="27" t="str">
        <f t="shared" si="0"/>
        <v>Lubelskiekobiety2017</v>
      </c>
      <c r="B59" s="14" t="s">
        <v>49</v>
      </c>
      <c r="C59" s="14" t="s">
        <v>31</v>
      </c>
      <c r="D59" s="14">
        <v>2017</v>
      </c>
      <c r="E59" s="28">
        <v>9234</v>
      </c>
    </row>
    <row r="60" spans="1:5">
      <c r="A60" s="27" t="str">
        <f t="shared" si="0"/>
        <v>Lubelskiemężczyźni2018</v>
      </c>
      <c r="B60" s="14" t="s">
        <v>49</v>
      </c>
      <c r="C60" s="14" t="s">
        <v>32</v>
      </c>
      <c r="D60" s="14">
        <v>2018</v>
      </c>
      <c r="E60" s="28">
        <v>2543</v>
      </c>
    </row>
    <row r="61" spans="1:5">
      <c r="A61" s="27" t="str">
        <f t="shared" si="0"/>
        <v>Lubelskiekobiety2018</v>
      </c>
      <c r="B61" s="14" t="s">
        <v>49</v>
      </c>
      <c r="C61" s="14" t="s">
        <v>31</v>
      </c>
      <c r="D61" s="14">
        <v>2018</v>
      </c>
      <c r="E61" s="28">
        <v>3160</v>
      </c>
    </row>
    <row r="62" spans="1:5">
      <c r="A62" s="27" t="str">
        <f t="shared" si="0"/>
        <v>Lubelskiemężczyźni2019</v>
      </c>
      <c r="B62" s="14" t="s">
        <v>49</v>
      </c>
      <c r="C62" s="14" t="s">
        <v>32</v>
      </c>
      <c r="D62" s="14">
        <v>2019</v>
      </c>
      <c r="E62" s="29">
        <v>7067</v>
      </c>
    </row>
    <row r="63" spans="1:5">
      <c r="A63" s="27" t="str">
        <f t="shared" si="0"/>
        <v>Lubelskiekobiety2019</v>
      </c>
      <c r="B63" s="14" t="s">
        <v>49</v>
      </c>
      <c r="C63" s="14" t="s">
        <v>31</v>
      </c>
      <c r="D63" s="14">
        <v>2019</v>
      </c>
      <c r="E63" s="29">
        <v>8276</v>
      </c>
    </row>
    <row r="64" spans="1:5">
      <c r="A64" s="27" t="str">
        <f t="shared" si="0"/>
        <v>Lubuskiemężczyźni2010</v>
      </c>
      <c r="B64" s="14" t="s">
        <v>50</v>
      </c>
      <c r="C64" s="14" t="s">
        <v>32</v>
      </c>
      <c r="D64" s="14">
        <v>2010</v>
      </c>
      <c r="E64" s="28">
        <v>3745</v>
      </c>
    </row>
    <row r="65" spans="1:5">
      <c r="A65" s="27" t="str">
        <f t="shared" si="0"/>
        <v>Lubuskiekobiety2010</v>
      </c>
      <c r="B65" s="14" t="s">
        <v>50</v>
      </c>
      <c r="C65" s="14" t="s">
        <v>31</v>
      </c>
      <c r="D65" s="14">
        <v>2010</v>
      </c>
      <c r="E65" s="28">
        <v>5079</v>
      </c>
    </row>
    <row r="66" spans="1:5">
      <c r="A66" s="27" t="str">
        <f t="shared" si="0"/>
        <v>Lubuskiemężczyźni2011</v>
      </c>
      <c r="B66" s="14" t="s">
        <v>50</v>
      </c>
      <c r="C66" s="14" t="s">
        <v>32</v>
      </c>
      <c r="D66" s="14">
        <v>2011</v>
      </c>
      <c r="E66" s="28">
        <v>3351</v>
      </c>
    </row>
    <row r="67" spans="1:5">
      <c r="A67" s="27" t="str">
        <f t="shared" si="0"/>
        <v>Lubuskiekobiety2011</v>
      </c>
      <c r="B67" s="14" t="s">
        <v>50</v>
      </c>
      <c r="C67" s="14" t="s">
        <v>31</v>
      </c>
      <c r="D67" s="14">
        <v>2011</v>
      </c>
      <c r="E67" s="28">
        <v>4439</v>
      </c>
    </row>
    <row r="68" spans="1:5">
      <c r="A68" s="27" t="str">
        <f t="shared" si="0"/>
        <v>Lubuskiemężczyźni2012</v>
      </c>
      <c r="B68" s="14" t="s">
        <v>50</v>
      </c>
      <c r="C68" s="14" t="s">
        <v>32</v>
      </c>
      <c r="D68" s="14">
        <v>2012</v>
      </c>
      <c r="E68" s="28">
        <v>3203</v>
      </c>
    </row>
    <row r="69" spans="1:5">
      <c r="A69" s="27" t="str">
        <f t="shared" ref="A69:A132" si="1">B69&amp;C69&amp;D69</f>
        <v>Lubuskiekobiety2012</v>
      </c>
      <c r="B69" s="14" t="s">
        <v>50</v>
      </c>
      <c r="C69" s="14" t="s">
        <v>31</v>
      </c>
      <c r="D69" s="14">
        <v>2012</v>
      </c>
      <c r="E69" s="28">
        <v>4353</v>
      </c>
    </row>
    <row r="70" spans="1:5">
      <c r="A70" s="27" t="str">
        <f t="shared" si="1"/>
        <v>Lubuskiemężczyźni2013</v>
      </c>
      <c r="B70" s="14" t="s">
        <v>50</v>
      </c>
      <c r="C70" s="14" t="s">
        <v>32</v>
      </c>
      <c r="D70" s="14">
        <v>2013</v>
      </c>
      <c r="E70" s="28">
        <v>3121</v>
      </c>
    </row>
    <row r="71" spans="1:5">
      <c r="A71" s="27" t="str">
        <f t="shared" si="1"/>
        <v>Lubuskiekobiety2013</v>
      </c>
      <c r="B71" s="14" t="s">
        <v>50</v>
      </c>
      <c r="C71" s="14" t="s">
        <v>31</v>
      </c>
      <c r="D71" s="14">
        <v>2013</v>
      </c>
      <c r="E71" s="28">
        <v>4222</v>
      </c>
    </row>
    <row r="72" spans="1:5">
      <c r="A72" s="27" t="str">
        <f t="shared" si="1"/>
        <v>Lubuskiemężczyźni2014</v>
      </c>
      <c r="B72" s="14" t="s">
        <v>50</v>
      </c>
      <c r="C72" s="14" t="s">
        <v>32</v>
      </c>
      <c r="D72" s="14">
        <v>2014</v>
      </c>
      <c r="E72" s="28">
        <v>3028</v>
      </c>
    </row>
    <row r="73" spans="1:5">
      <c r="A73" s="27" t="str">
        <f t="shared" si="1"/>
        <v>Lubuskiekobiety2014</v>
      </c>
      <c r="B73" s="14" t="s">
        <v>50</v>
      </c>
      <c r="C73" s="14" t="s">
        <v>31</v>
      </c>
      <c r="D73" s="14">
        <v>2014</v>
      </c>
      <c r="E73" s="28">
        <v>3959</v>
      </c>
    </row>
    <row r="74" spans="1:5">
      <c r="A74" s="27" t="str">
        <f t="shared" si="1"/>
        <v>Lubuskiemężczyźni2015</v>
      </c>
      <c r="B74" s="14" t="s">
        <v>50</v>
      </c>
      <c r="C74" s="14" t="s">
        <v>32</v>
      </c>
      <c r="D74" s="14">
        <v>2015</v>
      </c>
      <c r="E74" s="28">
        <v>2811</v>
      </c>
    </row>
    <row r="75" spans="1:5">
      <c r="A75" s="27" t="str">
        <f t="shared" si="1"/>
        <v>Lubuskiekobiety2015</v>
      </c>
      <c r="B75" s="14" t="s">
        <v>50</v>
      </c>
      <c r="C75" s="14" t="s">
        <v>31</v>
      </c>
      <c r="D75" s="14">
        <v>2015</v>
      </c>
      <c r="E75" s="28">
        <v>3532</v>
      </c>
    </row>
    <row r="76" spans="1:5">
      <c r="A76" s="27" t="str">
        <f t="shared" si="1"/>
        <v>Lubuskiemężczyźni2016</v>
      </c>
      <c r="B76" s="14" t="s">
        <v>50</v>
      </c>
      <c r="C76" s="14" t="s">
        <v>32</v>
      </c>
      <c r="D76" s="14">
        <v>2016</v>
      </c>
      <c r="E76" s="28">
        <v>2520</v>
      </c>
    </row>
    <row r="77" spans="1:5">
      <c r="A77" s="27" t="str">
        <f t="shared" si="1"/>
        <v>Lubuskiekobiety2016</v>
      </c>
      <c r="B77" s="14" t="s">
        <v>50</v>
      </c>
      <c r="C77" s="14" t="s">
        <v>31</v>
      </c>
      <c r="D77" s="14">
        <v>2016</v>
      </c>
      <c r="E77" s="28">
        <v>3244</v>
      </c>
    </row>
    <row r="78" spans="1:5">
      <c r="A78" s="27" t="str">
        <f t="shared" si="1"/>
        <v>Lubuskiemężczyźni2017</v>
      </c>
      <c r="B78" s="14" t="s">
        <v>50</v>
      </c>
      <c r="C78" s="14" t="s">
        <v>32</v>
      </c>
      <c r="D78" s="14">
        <v>2017</v>
      </c>
      <c r="E78" s="28">
        <v>2687</v>
      </c>
    </row>
    <row r="79" spans="1:5">
      <c r="A79" s="27" t="str">
        <f t="shared" si="1"/>
        <v>Lubuskiekobiety2017</v>
      </c>
      <c r="B79" s="14" t="s">
        <v>50</v>
      </c>
      <c r="C79" s="14" t="s">
        <v>31</v>
      </c>
      <c r="D79" s="14">
        <v>2017</v>
      </c>
      <c r="E79" s="28">
        <v>3272</v>
      </c>
    </row>
    <row r="80" spans="1:5">
      <c r="A80" s="27" t="str">
        <f t="shared" si="1"/>
        <v>Lubuskiemężczyźni2018</v>
      </c>
      <c r="B80" s="14" t="s">
        <v>50</v>
      </c>
      <c r="C80" s="14" t="s">
        <v>32</v>
      </c>
      <c r="D80" s="14">
        <v>2018</v>
      </c>
      <c r="E80" s="28">
        <v>7219</v>
      </c>
    </row>
    <row r="81" spans="1:5">
      <c r="A81" s="27" t="str">
        <f t="shared" si="1"/>
        <v>Lubuskiekobiety2018</v>
      </c>
      <c r="B81" s="14" t="s">
        <v>50</v>
      </c>
      <c r="C81" s="14" t="s">
        <v>31</v>
      </c>
      <c r="D81" s="14">
        <v>2018</v>
      </c>
      <c r="E81" s="28">
        <v>8531</v>
      </c>
    </row>
    <row r="82" spans="1:5">
      <c r="A82" s="27" t="str">
        <f t="shared" si="1"/>
        <v>Lubuskiemężczyźni2019</v>
      </c>
      <c r="B82" s="14" t="s">
        <v>50</v>
      </c>
      <c r="C82" s="14" t="s">
        <v>32</v>
      </c>
      <c r="D82" s="14">
        <v>2019</v>
      </c>
      <c r="E82" s="29">
        <v>2585</v>
      </c>
    </row>
    <row r="83" spans="1:5">
      <c r="A83" s="27" t="str">
        <f t="shared" si="1"/>
        <v>Lubuskiekobiety2019</v>
      </c>
      <c r="B83" s="14" t="s">
        <v>50</v>
      </c>
      <c r="C83" s="14" t="s">
        <v>31</v>
      </c>
      <c r="D83" s="14">
        <v>2019</v>
      </c>
      <c r="E83" s="29">
        <v>2978</v>
      </c>
    </row>
    <row r="84" spans="1:5">
      <c r="A84" s="27" t="str">
        <f t="shared" si="1"/>
        <v>Łódzkiemężczyźni2010</v>
      </c>
      <c r="B84" s="14" t="s">
        <v>51</v>
      </c>
      <c r="C84" s="14" t="s">
        <v>32</v>
      </c>
      <c r="D84" s="14">
        <v>2010</v>
      </c>
      <c r="E84" s="28">
        <v>10280</v>
      </c>
    </row>
    <row r="85" spans="1:5">
      <c r="A85" s="27" t="str">
        <f t="shared" si="1"/>
        <v>Łódzkiekobiety2010</v>
      </c>
      <c r="B85" s="14" t="s">
        <v>51</v>
      </c>
      <c r="C85" s="14" t="s">
        <v>31</v>
      </c>
      <c r="D85" s="14">
        <v>2010</v>
      </c>
      <c r="E85" s="28">
        <v>13152</v>
      </c>
    </row>
    <row r="86" spans="1:5">
      <c r="A86" s="27" t="str">
        <f t="shared" si="1"/>
        <v>Łódzkiemężczyźni2011</v>
      </c>
      <c r="B86" s="14" t="s">
        <v>51</v>
      </c>
      <c r="C86" s="14" t="s">
        <v>32</v>
      </c>
      <c r="D86" s="14">
        <v>2011</v>
      </c>
      <c r="E86" s="28">
        <v>9715</v>
      </c>
    </row>
    <row r="87" spans="1:5">
      <c r="A87" s="27" t="str">
        <f t="shared" si="1"/>
        <v>Łódzkiekobiety2011</v>
      </c>
      <c r="B87" s="14" t="s">
        <v>51</v>
      </c>
      <c r="C87" s="14" t="s">
        <v>31</v>
      </c>
      <c r="D87" s="14">
        <v>2011</v>
      </c>
      <c r="E87" s="28">
        <v>12110</v>
      </c>
    </row>
    <row r="88" spans="1:5">
      <c r="A88" s="27" t="str">
        <f t="shared" si="1"/>
        <v>Łódzkiemężczyźni2012</v>
      </c>
      <c r="B88" s="14" t="s">
        <v>51</v>
      </c>
      <c r="C88" s="14" t="s">
        <v>32</v>
      </c>
      <c r="D88" s="14">
        <v>2012</v>
      </c>
      <c r="E88" s="28">
        <v>9181</v>
      </c>
    </row>
    <row r="89" spans="1:5">
      <c r="A89" s="27" t="str">
        <f t="shared" si="1"/>
        <v>Łódzkiekobiety2012</v>
      </c>
      <c r="B89" s="14" t="s">
        <v>51</v>
      </c>
      <c r="C89" s="14" t="s">
        <v>31</v>
      </c>
      <c r="D89" s="14">
        <v>2012</v>
      </c>
      <c r="E89" s="28">
        <v>11925</v>
      </c>
    </row>
    <row r="90" spans="1:5">
      <c r="A90" s="27" t="str">
        <f t="shared" si="1"/>
        <v>Łódzkiemężczyźni2013</v>
      </c>
      <c r="B90" s="14" t="s">
        <v>51</v>
      </c>
      <c r="C90" s="14" t="s">
        <v>32</v>
      </c>
      <c r="D90" s="14">
        <v>2013</v>
      </c>
      <c r="E90" s="28">
        <v>8985</v>
      </c>
    </row>
    <row r="91" spans="1:5">
      <c r="A91" s="27" t="str">
        <f t="shared" si="1"/>
        <v>Łódzkiekobiety2013</v>
      </c>
      <c r="B91" s="14" t="s">
        <v>51</v>
      </c>
      <c r="C91" s="14" t="s">
        <v>31</v>
      </c>
      <c r="D91" s="14">
        <v>2013</v>
      </c>
      <c r="E91" s="28">
        <v>11134</v>
      </c>
    </row>
    <row r="92" spans="1:5">
      <c r="A92" s="27" t="str">
        <f t="shared" si="1"/>
        <v>Łódzkiemężczyźni2014</v>
      </c>
      <c r="B92" s="14" t="s">
        <v>51</v>
      </c>
      <c r="C92" s="14" t="s">
        <v>32</v>
      </c>
      <c r="D92" s="14">
        <v>2014</v>
      </c>
      <c r="E92" s="28">
        <v>8318</v>
      </c>
    </row>
    <row r="93" spans="1:5">
      <c r="A93" s="27" t="str">
        <f t="shared" si="1"/>
        <v>Łódzkiekobiety2014</v>
      </c>
      <c r="B93" s="14" t="s">
        <v>51</v>
      </c>
      <c r="C93" s="14" t="s">
        <v>31</v>
      </c>
      <c r="D93" s="14">
        <v>2014</v>
      </c>
      <c r="E93" s="28">
        <v>10353</v>
      </c>
    </row>
    <row r="94" spans="1:5">
      <c r="A94" s="27" t="str">
        <f t="shared" si="1"/>
        <v>Łódzkiemężczyźni2015</v>
      </c>
      <c r="B94" s="14" t="s">
        <v>51</v>
      </c>
      <c r="C94" s="14" t="s">
        <v>32</v>
      </c>
      <c r="D94" s="14">
        <v>2015</v>
      </c>
      <c r="E94" s="28">
        <v>7896</v>
      </c>
    </row>
    <row r="95" spans="1:5">
      <c r="A95" s="27" t="str">
        <f t="shared" si="1"/>
        <v>Łódzkiekobiety2015</v>
      </c>
      <c r="B95" s="14" t="s">
        <v>51</v>
      </c>
      <c r="C95" s="14" t="s">
        <v>31</v>
      </c>
      <c r="D95" s="14">
        <v>2015</v>
      </c>
      <c r="E95" s="28">
        <v>9600</v>
      </c>
    </row>
    <row r="96" spans="1:5">
      <c r="A96" s="27" t="str">
        <f t="shared" si="1"/>
        <v>Łódzkiemężczyźni2016</v>
      </c>
      <c r="B96" s="14" t="s">
        <v>51</v>
      </c>
      <c r="C96" s="14" t="s">
        <v>32</v>
      </c>
      <c r="D96" s="14">
        <v>2016</v>
      </c>
      <c r="E96" s="28">
        <v>7462</v>
      </c>
    </row>
    <row r="97" spans="1:5">
      <c r="A97" s="27" t="str">
        <f t="shared" si="1"/>
        <v>Łódzkiekobiety2016</v>
      </c>
      <c r="B97" s="14" t="s">
        <v>51</v>
      </c>
      <c r="C97" s="14" t="s">
        <v>31</v>
      </c>
      <c r="D97" s="14">
        <v>2016</v>
      </c>
      <c r="E97" s="28">
        <v>8940</v>
      </c>
    </row>
    <row r="98" spans="1:5">
      <c r="A98" s="27" t="str">
        <f t="shared" si="1"/>
        <v>Łódzkiemężczyźni2017</v>
      </c>
      <c r="B98" s="14" t="s">
        <v>51</v>
      </c>
      <c r="C98" s="14" t="s">
        <v>32</v>
      </c>
      <c r="D98" s="14">
        <v>2017</v>
      </c>
      <c r="E98" s="28">
        <v>7233</v>
      </c>
    </row>
    <row r="99" spans="1:5">
      <c r="A99" s="27" t="str">
        <f t="shared" si="1"/>
        <v>Łódzkiekobiety2017</v>
      </c>
      <c r="B99" s="14" t="s">
        <v>51</v>
      </c>
      <c r="C99" s="14" t="s">
        <v>31</v>
      </c>
      <c r="D99" s="14">
        <v>2017</v>
      </c>
      <c r="E99" s="28">
        <v>8956</v>
      </c>
    </row>
    <row r="100" spans="1:5">
      <c r="A100" s="27" t="str">
        <f t="shared" si="1"/>
        <v>Łódzkiemężczyźni2018</v>
      </c>
      <c r="B100" s="14" t="s">
        <v>51</v>
      </c>
      <c r="C100" s="14" t="s">
        <v>32</v>
      </c>
      <c r="D100" s="14">
        <v>2018</v>
      </c>
      <c r="E100" s="28">
        <v>7178</v>
      </c>
    </row>
    <row r="101" spans="1:5">
      <c r="A101" s="27" t="str">
        <f t="shared" si="1"/>
        <v>Łódzkiekobiety2018</v>
      </c>
      <c r="B101" s="14" t="s">
        <v>51</v>
      </c>
      <c r="C101" s="14" t="s">
        <v>31</v>
      </c>
      <c r="D101" s="14">
        <v>2018</v>
      </c>
      <c r="E101" s="28">
        <v>8480</v>
      </c>
    </row>
    <row r="102" spans="1:5">
      <c r="A102" s="27" t="str">
        <f t="shared" si="1"/>
        <v>Łódzkiemężczyźni2019</v>
      </c>
      <c r="B102" s="14" t="s">
        <v>51</v>
      </c>
      <c r="C102" s="14" t="s">
        <v>32</v>
      </c>
      <c r="D102" s="14">
        <v>2019</v>
      </c>
      <c r="E102" s="30">
        <v>7189</v>
      </c>
    </row>
    <row r="103" spans="1:5">
      <c r="A103" s="27" t="str">
        <f t="shared" si="1"/>
        <v>Łódzkiekobiety2019</v>
      </c>
      <c r="B103" s="14" t="s">
        <v>51</v>
      </c>
      <c r="C103" s="14" t="s">
        <v>31</v>
      </c>
      <c r="D103" s="14">
        <v>2019</v>
      </c>
      <c r="E103" s="30">
        <v>8390</v>
      </c>
    </row>
    <row r="104" spans="1:5">
      <c r="A104" s="27" t="str">
        <f t="shared" si="1"/>
        <v>Małopolskiemężczyźni2010</v>
      </c>
      <c r="B104" s="14" t="s">
        <v>52</v>
      </c>
      <c r="C104" s="14" t="s">
        <v>32</v>
      </c>
      <c r="D104" s="14">
        <v>2010</v>
      </c>
      <c r="E104" s="28">
        <v>15190</v>
      </c>
    </row>
    <row r="105" spans="1:5">
      <c r="A105" s="27" t="str">
        <f t="shared" si="1"/>
        <v>Małopolskiekobiety2010</v>
      </c>
      <c r="B105" s="14" t="s">
        <v>52</v>
      </c>
      <c r="C105" s="14" t="s">
        <v>31</v>
      </c>
      <c r="D105" s="14">
        <v>2010</v>
      </c>
      <c r="E105" s="28">
        <v>19794</v>
      </c>
    </row>
    <row r="106" spans="1:5">
      <c r="A106" s="27" t="str">
        <f t="shared" si="1"/>
        <v>Małopolskiemężczyźni2011</v>
      </c>
      <c r="B106" s="14" t="s">
        <v>52</v>
      </c>
      <c r="C106" s="14" t="s">
        <v>32</v>
      </c>
      <c r="D106" s="14">
        <v>2011</v>
      </c>
      <c r="E106" s="28">
        <v>14637</v>
      </c>
    </row>
    <row r="107" spans="1:5">
      <c r="A107" s="27" t="str">
        <f t="shared" si="1"/>
        <v>Małopolskiekobiety2011</v>
      </c>
      <c r="B107" s="14" t="s">
        <v>52</v>
      </c>
      <c r="C107" s="14" t="s">
        <v>31</v>
      </c>
      <c r="D107" s="14">
        <v>2011</v>
      </c>
      <c r="E107" s="28">
        <v>18681</v>
      </c>
    </row>
    <row r="108" spans="1:5">
      <c r="A108" s="27" t="str">
        <f t="shared" si="1"/>
        <v>Małopolskiemężczyźni2012</v>
      </c>
      <c r="B108" s="14" t="s">
        <v>52</v>
      </c>
      <c r="C108" s="14" t="s">
        <v>32</v>
      </c>
      <c r="D108" s="14">
        <v>2012</v>
      </c>
      <c r="E108" s="28">
        <v>13877</v>
      </c>
    </row>
    <row r="109" spans="1:5">
      <c r="A109" s="27" t="str">
        <f t="shared" si="1"/>
        <v>Małopolskiekobiety2012</v>
      </c>
      <c r="B109" s="14" t="s">
        <v>52</v>
      </c>
      <c r="C109" s="14" t="s">
        <v>31</v>
      </c>
      <c r="D109" s="14">
        <v>2012</v>
      </c>
      <c r="E109" s="28">
        <v>17914</v>
      </c>
    </row>
    <row r="110" spans="1:5">
      <c r="A110" s="27" t="str">
        <f t="shared" si="1"/>
        <v>Małopolskiemężczyźni2013</v>
      </c>
      <c r="B110" s="14" t="s">
        <v>52</v>
      </c>
      <c r="C110" s="14" t="s">
        <v>32</v>
      </c>
      <c r="D110" s="14">
        <v>2013</v>
      </c>
      <c r="E110" s="28">
        <v>13273</v>
      </c>
    </row>
    <row r="111" spans="1:5">
      <c r="A111" s="27" t="str">
        <f t="shared" si="1"/>
        <v>Małopolskiekobiety2013</v>
      </c>
      <c r="B111" s="14" t="s">
        <v>52</v>
      </c>
      <c r="C111" s="14" t="s">
        <v>31</v>
      </c>
      <c r="D111" s="14">
        <v>2013</v>
      </c>
      <c r="E111" s="28">
        <v>16982</v>
      </c>
    </row>
    <row r="112" spans="1:5">
      <c r="A112" s="27" t="str">
        <f t="shared" si="1"/>
        <v>Małopolskiemężczyźni2014</v>
      </c>
      <c r="B112" s="14" t="s">
        <v>52</v>
      </c>
      <c r="C112" s="14" t="s">
        <v>32</v>
      </c>
      <c r="D112" s="14">
        <v>2014</v>
      </c>
      <c r="E112" s="28">
        <v>12562</v>
      </c>
    </row>
    <row r="113" spans="1:5">
      <c r="A113" s="27" t="str">
        <f t="shared" si="1"/>
        <v>Małopolskiekobiety2014</v>
      </c>
      <c r="B113" s="14" t="s">
        <v>52</v>
      </c>
      <c r="C113" s="14" t="s">
        <v>31</v>
      </c>
      <c r="D113" s="14">
        <v>2014</v>
      </c>
      <c r="E113" s="28">
        <v>15697</v>
      </c>
    </row>
    <row r="114" spans="1:5">
      <c r="A114" s="27" t="str">
        <f t="shared" si="1"/>
        <v>Małopolskiemężczyźni2015</v>
      </c>
      <c r="B114" s="14" t="s">
        <v>52</v>
      </c>
      <c r="C114" s="14" t="s">
        <v>32</v>
      </c>
      <c r="D114" s="14">
        <v>2015</v>
      </c>
      <c r="E114" s="28">
        <v>11843</v>
      </c>
    </row>
    <row r="115" spans="1:5">
      <c r="A115" s="27" t="str">
        <f t="shared" si="1"/>
        <v>Małopolskiekobiety2015</v>
      </c>
      <c r="B115" s="14" t="s">
        <v>52</v>
      </c>
      <c r="C115" s="14" t="s">
        <v>31</v>
      </c>
      <c r="D115" s="14">
        <v>2015</v>
      </c>
      <c r="E115" s="28">
        <v>14577</v>
      </c>
    </row>
    <row r="116" spans="1:5">
      <c r="A116" s="27" t="str">
        <f t="shared" si="1"/>
        <v>Małopolskiemężczyźni2016</v>
      </c>
      <c r="B116" s="14" t="s">
        <v>52</v>
      </c>
      <c r="C116" s="14" t="s">
        <v>32</v>
      </c>
      <c r="D116" s="14">
        <v>2016</v>
      </c>
      <c r="E116" s="28">
        <v>11143</v>
      </c>
    </row>
    <row r="117" spans="1:5">
      <c r="A117" s="27" t="str">
        <f t="shared" si="1"/>
        <v>Małopolskiekobiety2016</v>
      </c>
      <c r="B117" s="14" t="s">
        <v>52</v>
      </c>
      <c r="C117" s="14" t="s">
        <v>31</v>
      </c>
      <c r="D117" s="14">
        <v>2016</v>
      </c>
      <c r="E117" s="28">
        <v>13893</v>
      </c>
    </row>
    <row r="118" spans="1:5">
      <c r="A118" s="27" t="str">
        <f t="shared" si="1"/>
        <v>Małopolskiemężczyźni2017</v>
      </c>
      <c r="B118" s="14" t="s">
        <v>52</v>
      </c>
      <c r="C118" s="14" t="s">
        <v>32</v>
      </c>
      <c r="D118" s="14">
        <v>2017</v>
      </c>
      <c r="E118" s="28">
        <v>11016</v>
      </c>
    </row>
    <row r="119" spans="1:5">
      <c r="A119" s="27" t="str">
        <f t="shared" si="1"/>
        <v>Małopolskiekobiety2017</v>
      </c>
      <c r="B119" s="14" t="s">
        <v>52</v>
      </c>
      <c r="C119" s="14" t="s">
        <v>31</v>
      </c>
      <c r="D119" s="14">
        <v>2017</v>
      </c>
      <c r="E119" s="28">
        <v>13789</v>
      </c>
    </row>
    <row r="120" spans="1:5">
      <c r="A120" s="27" t="str">
        <f t="shared" si="1"/>
        <v>Małopolskiemężczyźni2018</v>
      </c>
      <c r="B120" s="14" t="s">
        <v>52</v>
      </c>
      <c r="C120" s="14" t="s">
        <v>32</v>
      </c>
      <c r="D120" s="14">
        <v>2018</v>
      </c>
      <c r="E120" s="28">
        <v>11042</v>
      </c>
    </row>
    <row r="121" spans="1:5">
      <c r="A121" s="27" t="str">
        <f t="shared" si="1"/>
        <v>Małopolskiekobiety2018</v>
      </c>
      <c r="B121" s="14" t="s">
        <v>52</v>
      </c>
      <c r="C121" s="14" t="s">
        <v>31</v>
      </c>
      <c r="D121" s="14">
        <v>2018</v>
      </c>
      <c r="E121" s="28">
        <v>13826</v>
      </c>
    </row>
    <row r="122" spans="1:5">
      <c r="A122" s="27" t="str">
        <f t="shared" si="1"/>
        <v>Małopolskiemężczyźni2019</v>
      </c>
      <c r="B122" s="14" t="s">
        <v>52</v>
      </c>
      <c r="C122" s="14" t="s">
        <v>32</v>
      </c>
      <c r="D122" s="14">
        <v>2019</v>
      </c>
      <c r="E122" s="28">
        <v>11305</v>
      </c>
    </row>
    <row r="123" spans="1:5">
      <c r="A123" s="27" t="str">
        <f t="shared" si="1"/>
        <v>Małopolskiekobiety2019</v>
      </c>
      <c r="B123" s="14" t="s">
        <v>52</v>
      </c>
      <c r="C123" s="14" t="s">
        <v>31</v>
      </c>
      <c r="D123" s="14">
        <v>2019</v>
      </c>
      <c r="E123" s="28">
        <v>13824</v>
      </c>
    </row>
    <row r="124" spans="1:5">
      <c r="A124" s="27" t="str">
        <f t="shared" si="1"/>
        <v>Mazowieckiemężczyźni2010</v>
      </c>
      <c r="B124" s="14" t="s">
        <v>53</v>
      </c>
      <c r="C124" s="14" t="s">
        <v>32</v>
      </c>
      <c r="D124" s="14">
        <v>2010</v>
      </c>
      <c r="E124" s="28">
        <v>22265</v>
      </c>
    </row>
    <row r="125" spans="1:5">
      <c r="A125" s="27" t="str">
        <f t="shared" si="1"/>
        <v>Mazowieckiekobiety2010</v>
      </c>
      <c r="B125" s="14" t="s">
        <v>53</v>
      </c>
      <c r="C125" s="14" t="s">
        <v>31</v>
      </c>
      <c r="D125" s="14">
        <v>2010</v>
      </c>
      <c r="E125" s="28">
        <v>27651</v>
      </c>
    </row>
    <row r="126" spans="1:5">
      <c r="A126" s="27" t="str">
        <f t="shared" si="1"/>
        <v>Mazowieckiemężczyźni2011</v>
      </c>
      <c r="B126" s="14" t="s">
        <v>53</v>
      </c>
      <c r="C126" s="14" t="s">
        <v>32</v>
      </c>
      <c r="D126" s="14">
        <v>2011</v>
      </c>
      <c r="E126" s="28">
        <v>20920</v>
      </c>
    </row>
    <row r="127" spans="1:5">
      <c r="A127" s="27" t="str">
        <f t="shared" si="1"/>
        <v>Mazowieckiekobiety2011</v>
      </c>
      <c r="B127" s="14" t="s">
        <v>53</v>
      </c>
      <c r="C127" s="14" t="s">
        <v>31</v>
      </c>
      <c r="D127" s="14">
        <v>2011</v>
      </c>
      <c r="E127" s="28">
        <v>26010</v>
      </c>
    </row>
    <row r="128" spans="1:5">
      <c r="A128" s="27" t="str">
        <f t="shared" si="1"/>
        <v>Mazowieckiemężczyźni2012</v>
      </c>
      <c r="B128" s="14" t="s">
        <v>53</v>
      </c>
      <c r="C128" s="14" t="s">
        <v>32</v>
      </c>
      <c r="D128" s="14">
        <v>2012</v>
      </c>
      <c r="E128" s="28">
        <v>20796</v>
      </c>
    </row>
    <row r="129" spans="1:5">
      <c r="A129" s="27" t="str">
        <f t="shared" si="1"/>
        <v>Mazowieckiekobiety2012</v>
      </c>
      <c r="B129" s="14" t="s">
        <v>53</v>
      </c>
      <c r="C129" s="14" t="s">
        <v>31</v>
      </c>
      <c r="D129" s="14">
        <v>2012</v>
      </c>
      <c r="E129" s="28">
        <v>25683</v>
      </c>
    </row>
    <row r="130" spans="1:5">
      <c r="A130" s="27" t="str">
        <f t="shared" si="1"/>
        <v>Mazowieckiemężczyźni2013</v>
      </c>
      <c r="B130" s="14" t="s">
        <v>53</v>
      </c>
      <c r="C130" s="14" t="s">
        <v>32</v>
      </c>
      <c r="D130" s="14">
        <v>2013</v>
      </c>
      <c r="E130" s="28">
        <v>20071</v>
      </c>
    </row>
    <row r="131" spans="1:5">
      <c r="A131" s="27" t="str">
        <f t="shared" si="1"/>
        <v>Mazowieckiekobiety2013</v>
      </c>
      <c r="B131" s="14" t="s">
        <v>53</v>
      </c>
      <c r="C131" s="14" t="s">
        <v>31</v>
      </c>
      <c r="D131" s="14">
        <v>2013</v>
      </c>
      <c r="E131" s="28">
        <v>24151</v>
      </c>
    </row>
    <row r="132" spans="1:5">
      <c r="A132" s="27" t="str">
        <f t="shared" si="1"/>
        <v>Mazowieckiemężczyźni2014</v>
      </c>
      <c r="B132" s="14" t="s">
        <v>53</v>
      </c>
      <c r="C132" s="14" t="s">
        <v>32</v>
      </c>
      <c r="D132" s="14">
        <v>2014</v>
      </c>
      <c r="E132" s="28">
        <v>19384</v>
      </c>
    </row>
    <row r="133" spans="1:5">
      <c r="A133" s="27" t="str">
        <f t="shared" ref="A133:A196" si="2">B133&amp;C133&amp;D133</f>
        <v>Mazowieckiekobiety2014</v>
      </c>
      <c r="B133" s="14" t="s">
        <v>53</v>
      </c>
      <c r="C133" s="14" t="s">
        <v>31</v>
      </c>
      <c r="D133" s="14">
        <v>2014</v>
      </c>
      <c r="E133" s="28">
        <v>23365</v>
      </c>
    </row>
    <row r="134" spans="1:5">
      <c r="A134" s="27" t="str">
        <f t="shared" si="2"/>
        <v>Mazowieckiemężczyźni2015</v>
      </c>
      <c r="B134" s="14" t="s">
        <v>53</v>
      </c>
      <c r="C134" s="14" t="s">
        <v>32</v>
      </c>
      <c r="D134" s="14">
        <v>2015</v>
      </c>
      <c r="E134" s="28">
        <v>18074</v>
      </c>
    </row>
    <row r="135" spans="1:5">
      <c r="A135" s="27" t="str">
        <f t="shared" si="2"/>
        <v>Mazowieckiekobiety2015</v>
      </c>
      <c r="B135" s="14" t="s">
        <v>53</v>
      </c>
      <c r="C135" s="14" t="s">
        <v>31</v>
      </c>
      <c r="D135" s="14">
        <v>2015</v>
      </c>
      <c r="E135" s="28">
        <v>21622</v>
      </c>
    </row>
    <row r="136" spans="1:5">
      <c r="A136" s="27" t="str">
        <f t="shared" si="2"/>
        <v>Mazowieckiemężczyźni2016</v>
      </c>
      <c r="B136" s="14" t="s">
        <v>53</v>
      </c>
      <c r="C136" s="14" t="s">
        <v>32</v>
      </c>
      <c r="D136" s="14">
        <v>2016</v>
      </c>
      <c r="E136" s="28">
        <v>17140</v>
      </c>
    </row>
    <row r="137" spans="1:5">
      <c r="A137" s="27" t="str">
        <f t="shared" si="2"/>
        <v>Mazowieckiekobiety2016</v>
      </c>
      <c r="B137" s="14" t="s">
        <v>53</v>
      </c>
      <c r="C137" s="14" t="s">
        <v>31</v>
      </c>
      <c r="D137" s="14">
        <v>2016</v>
      </c>
      <c r="E137" s="28">
        <v>20468</v>
      </c>
    </row>
    <row r="138" spans="1:5">
      <c r="A138" s="27" t="str">
        <f t="shared" si="2"/>
        <v>Mazowieckiemężczyźni2017</v>
      </c>
      <c r="B138" s="14" t="s">
        <v>53</v>
      </c>
      <c r="C138" s="14" t="s">
        <v>32</v>
      </c>
      <c r="D138" s="14">
        <v>2017</v>
      </c>
      <c r="E138" s="28">
        <v>17474</v>
      </c>
    </row>
    <row r="139" spans="1:5">
      <c r="A139" s="27" t="str">
        <f t="shared" si="2"/>
        <v>Mazowieckiekobiety2017</v>
      </c>
      <c r="B139" s="14" t="s">
        <v>53</v>
      </c>
      <c r="C139" s="14" t="s">
        <v>31</v>
      </c>
      <c r="D139" s="14">
        <v>2017</v>
      </c>
      <c r="E139" s="28">
        <v>20174</v>
      </c>
    </row>
    <row r="140" spans="1:5">
      <c r="A140" s="27" t="str">
        <f t="shared" si="2"/>
        <v>Mazowieckiemężczyźni2018</v>
      </c>
      <c r="B140" s="14" t="s">
        <v>53</v>
      </c>
      <c r="C140" s="14" t="s">
        <v>32</v>
      </c>
      <c r="D140" s="14">
        <v>2018</v>
      </c>
      <c r="E140" s="28">
        <v>17099</v>
      </c>
    </row>
    <row r="141" spans="1:5">
      <c r="A141" s="27" t="str">
        <f t="shared" si="2"/>
        <v>Mazowieckiekobiety2018</v>
      </c>
      <c r="B141" s="14" t="s">
        <v>53</v>
      </c>
      <c r="C141" s="14" t="s">
        <v>31</v>
      </c>
      <c r="D141" s="14">
        <v>2018</v>
      </c>
      <c r="E141" s="28">
        <v>19815</v>
      </c>
    </row>
    <row r="142" spans="1:5">
      <c r="A142" s="27" t="str">
        <f t="shared" si="2"/>
        <v>Mazowieckiemężczyźni2019</v>
      </c>
      <c r="B142" s="14" t="s">
        <v>53</v>
      </c>
      <c r="C142" s="14" t="s">
        <v>32</v>
      </c>
      <c r="D142" s="14">
        <v>2019</v>
      </c>
      <c r="E142" s="28">
        <v>17218</v>
      </c>
    </row>
    <row r="143" spans="1:5">
      <c r="A143" s="27" t="str">
        <f t="shared" si="2"/>
        <v>Mazowieckiekobiety2019</v>
      </c>
      <c r="B143" s="14" t="s">
        <v>53</v>
      </c>
      <c r="C143" s="14" t="s">
        <v>31</v>
      </c>
      <c r="D143" s="14">
        <v>2019</v>
      </c>
      <c r="E143" s="28">
        <v>20163</v>
      </c>
    </row>
    <row r="144" spans="1:5">
      <c r="A144" s="27" t="str">
        <f t="shared" si="2"/>
        <v>Opolskiemężczyźni2010</v>
      </c>
      <c r="B144" s="14" t="s">
        <v>54</v>
      </c>
      <c r="C144" s="14" t="s">
        <v>32</v>
      </c>
      <c r="D144" s="14">
        <v>2010</v>
      </c>
      <c r="E144" s="28">
        <v>4148</v>
      </c>
    </row>
    <row r="145" spans="1:5">
      <c r="A145" s="27" t="str">
        <f t="shared" si="2"/>
        <v>Opolskiekobiety2010</v>
      </c>
      <c r="B145" s="14" t="s">
        <v>54</v>
      </c>
      <c r="C145" s="14" t="s">
        <v>31</v>
      </c>
      <c r="D145" s="14">
        <v>2010</v>
      </c>
      <c r="E145" s="28">
        <v>5067</v>
      </c>
    </row>
    <row r="146" spans="1:5">
      <c r="A146" s="27" t="str">
        <f t="shared" si="2"/>
        <v>Opolskiemężczyźni2011</v>
      </c>
      <c r="B146" s="14" t="s">
        <v>54</v>
      </c>
      <c r="C146" s="14" t="s">
        <v>32</v>
      </c>
      <c r="D146" s="14">
        <v>2011</v>
      </c>
      <c r="E146" s="28">
        <v>3597</v>
      </c>
    </row>
    <row r="147" spans="1:5">
      <c r="A147" s="27" t="str">
        <f t="shared" si="2"/>
        <v>Opolskiekobiety2011</v>
      </c>
      <c r="B147" s="14" t="s">
        <v>54</v>
      </c>
      <c r="C147" s="14" t="s">
        <v>31</v>
      </c>
      <c r="D147" s="14">
        <v>2011</v>
      </c>
      <c r="E147" s="28">
        <v>4638</v>
      </c>
    </row>
    <row r="148" spans="1:5">
      <c r="A148" s="27" t="str">
        <f t="shared" si="2"/>
        <v>Opolskiemężczyźni2012</v>
      </c>
      <c r="B148" s="14" t="s">
        <v>54</v>
      </c>
      <c r="C148" s="14" t="s">
        <v>32</v>
      </c>
      <c r="D148" s="14">
        <v>2012</v>
      </c>
      <c r="E148" s="28">
        <v>3502</v>
      </c>
    </row>
    <row r="149" spans="1:5">
      <c r="A149" s="27" t="str">
        <f t="shared" si="2"/>
        <v>Opolskiekobiety2012</v>
      </c>
      <c r="B149" s="14" t="s">
        <v>54</v>
      </c>
      <c r="C149" s="14" t="s">
        <v>31</v>
      </c>
      <c r="D149" s="14">
        <v>2012</v>
      </c>
      <c r="E149" s="28">
        <v>4378</v>
      </c>
    </row>
    <row r="150" spans="1:5">
      <c r="A150" s="27" t="str">
        <f t="shared" si="2"/>
        <v>Opolskiemężczyźni2013</v>
      </c>
      <c r="B150" s="14" t="s">
        <v>54</v>
      </c>
      <c r="C150" s="14" t="s">
        <v>32</v>
      </c>
      <c r="D150" s="14">
        <v>2013</v>
      </c>
      <c r="E150" s="28">
        <v>3303</v>
      </c>
    </row>
    <row r="151" spans="1:5">
      <c r="A151" s="27" t="str">
        <f t="shared" si="2"/>
        <v>Opolskiekobiety2013</v>
      </c>
      <c r="B151" s="14" t="s">
        <v>54</v>
      </c>
      <c r="C151" s="14" t="s">
        <v>31</v>
      </c>
      <c r="D151" s="14">
        <v>2013</v>
      </c>
      <c r="E151" s="28">
        <v>4104</v>
      </c>
    </row>
    <row r="152" spans="1:5">
      <c r="A152" s="27" t="str">
        <f t="shared" si="2"/>
        <v>Opolskiemężczyźni2014</v>
      </c>
      <c r="B152" s="14" t="s">
        <v>54</v>
      </c>
      <c r="C152" s="14" t="s">
        <v>32</v>
      </c>
      <c r="D152" s="14">
        <v>2014</v>
      </c>
      <c r="E152" s="28">
        <v>2970</v>
      </c>
    </row>
    <row r="153" spans="1:5">
      <c r="A153" s="27" t="str">
        <f t="shared" si="2"/>
        <v>Opolskiekobiety2014</v>
      </c>
      <c r="B153" s="14" t="s">
        <v>54</v>
      </c>
      <c r="C153" s="14" t="s">
        <v>31</v>
      </c>
      <c r="D153" s="14">
        <v>2014</v>
      </c>
      <c r="E153" s="28">
        <v>3863</v>
      </c>
    </row>
    <row r="154" spans="1:5">
      <c r="A154" s="27" t="str">
        <f t="shared" si="2"/>
        <v>Opolskiemężczyźni2015</v>
      </c>
      <c r="B154" s="14" t="s">
        <v>54</v>
      </c>
      <c r="C154" s="14" t="s">
        <v>32</v>
      </c>
      <c r="D154" s="14">
        <v>2015</v>
      </c>
      <c r="E154" s="28">
        <v>2888</v>
      </c>
    </row>
    <row r="155" spans="1:5">
      <c r="A155" s="27" t="str">
        <f t="shared" si="2"/>
        <v>Opolskiekobiety2015</v>
      </c>
      <c r="B155" s="14" t="s">
        <v>54</v>
      </c>
      <c r="C155" s="14" t="s">
        <v>31</v>
      </c>
      <c r="D155" s="14">
        <v>2015</v>
      </c>
      <c r="E155" s="28">
        <v>3488</v>
      </c>
    </row>
    <row r="156" spans="1:5">
      <c r="A156" s="27" t="str">
        <f t="shared" si="2"/>
        <v>Opolskiemężczyźni2016</v>
      </c>
      <c r="B156" s="14" t="s">
        <v>54</v>
      </c>
      <c r="C156" s="14" t="s">
        <v>32</v>
      </c>
      <c r="D156" s="14">
        <v>2016</v>
      </c>
      <c r="E156" s="28">
        <v>2665</v>
      </c>
    </row>
    <row r="157" spans="1:5">
      <c r="A157" s="27" t="str">
        <f t="shared" si="2"/>
        <v>Opolskiekobiety2016</v>
      </c>
      <c r="B157" s="14" t="s">
        <v>54</v>
      </c>
      <c r="C157" s="14" t="s">
        <v>31</v>
      </c>
      <c r="D157" s="14">
        <v>2016</v>
      </c>
      <c r="E157" s="28">
        <v>3446</v>
      </c>
    </row>
    <row r="158" spans="1:5">
      <c r="A158" s="27" t="str">
        <f t="shared" si="2"/>
        <v>Opolskiemężczyźni2017</v>
      </c>
      <c r="B158" s="14" t="s">
        <v>54</v>
      </c>
      <c r="C158" s="14" t="s">
        <v>32</v>
      </c>
      <c r="D158" s="14">
        <v>2017</v>
      </c>
      <c r="E158" s="28">
        <v>2686</v>
      </c>
    </row>
    <row r="159" spans="1:5">
      <c r="A159" s="27" t="str">
        <f t="shared" si="2"/>
        <v>Opolskiekobiety2017</v>
      </c>
      <c r="B159" s="14" t="s">
        <v>54</v>
      </c>
      <c r="C159" s="14" t="s">
        <v>31</v>
      </c>
      <c r="D159" s="14">
        <v>2017</v>
      </c>
      <c r="E159" s="28">
        <v>3385</v>
      </c>
    </row>
    <row r="160" spans="1:5">
      <c r="A160" s="27" t="str">
        <f t="shared" si="2"/>
        <v>Opolskiemężczyźni2018</v>
      </c>
      <c r="B160" s="14" t="s">
        <v>54</v>
      </c>
      <c r="C160" s="14" t="s">
        <v>32</v>
      </c>
      <c r="D160" s="14">
        <v>2018</v>
      </c>
      <c r="E160" s="28">
        <v>2522</v>
      </c>
    </row>
    <row r="161" spans="1:5">
      <c r="A161" s="27" t="str">
        <f t="shared" si="2"/>
        <v>Opolskiekobiety2018</v>
      </c>
      <c r="B161" s="14" t="s">
        <v>54</v>
      </c>
      <c r="C161" s="14" t="s">
        <v>31</v>
      </c>
      <c r="D161" s="14">
        <v>2018</v>
      </c>
      <c r="E161" s="28">
        <v>3035</v>
      </c>
    </row>
    <row r="162" spans="1:5">
      <c r="A162" s="27" t="str">
        <f t="shared" si="2"/>
        <v>Opolskiemężczyźni2019</v>
      </c>
      <c r="B162" s="14" t="s">
        <v>54</v>
      </c>
      <c r="C162" s="14" t="s">
        <v>32</v>
      </c>
      <c r="D162" s="14">
        <v>2019</v>
      </c>
      <c r="E162" s="28">
        <v>2634</v>
      </c>
    </row>
    <row r="163" spans="1:5">
      <c r="A163" s="27" t="str">
        <f t="shared" si="2"/>
        <v>Opolskiekobiety2019</v>
      </c>
      <c r="B163" s="14" t="s">
        <v>54</v>
      </c>
      <c r="C163" s="14" t="s">
        <v>31</v>
      </c>
      <c r="D163" s="14">
        <v>2019</v>
      </c>
      <c r="E163" s="28">
        <v>3021</v>
      </c>
    </row>
    <row r="164" spans="1:5">
      <c r="A164" s="27" t="str">
        <f t="shared" si="2"/>
        <v>Podkarpackiemężczyźni2010</v>
      </c>
      <c r="B164" s="14" t="s">
        <v>55</v>
      </c>
      <c r="C164" s="14" t="s">
        <v>32</v>
      </c>
      <c r="D164" s="14">
        <v>2010</v>
      </c>
      <c r="E164" s="28">
        <v>10459</v>
      </c>
    </row>
    <row r="165" spans="1:5">
      <c r="A165" s="27" t="str">
        <f t="shared" si="2"/>
        <v>Podkarpackiekobiety2010</v>
      </c>
      <c r="B165" s="14" t="s">
        <v>55</v>
      </c>
      <c r="C165" s="14" t="s">
        <v>31</v>
      </c>
      <c r="D165" s="14">
        <v>2010</v>
      </c>
      <c r="E165" s="28">
        <v>13194</v>
      </c>
    </row>
    <row r="166" spans="1:5">
      <c r="A166" s="27" t="str">
        <f t="shared" si="2"/>
        <v>Podkarpackiemężczyźni2011</v>
      </c>
      <c r="B166" s="14" t="s">
        <v>55</v>
      </c>
      <c r="C166" s="14" t="s">
        <v>32</v>
      </c>
      <c r="D166" s="14">
        <v>2011</v>
      </c>
      <c r="E166" s="28">
        <v>9937</v>
      </c>
    </row>
    <row r="167" spans="1:5">
      <c r="A167" s="27" t="str">
        <f t="shared" si="2"/>
        <v>Podkarpackiekobiety2011</v>
      </c>
      <c r="B167" s="14" t="s">
        <v>55</v>
      </c>
      <c r="C167" s="14" t="s">
        <v>31</v>
      </c>
      <c r="D167" s="14">
        <v>2011</v>
      </c>
      <c r="E167" s="28">
        <v>12784</v>
      </c>
    </row>
    <row r="168" spans="1:5">
      <c r="A168" s="27" t="str">
        <f t="shared" si="2"/>
        <v>Podkarpackiemężczyźni2012</v>
      </c>
      <c r="B168" s="14" t="s">
        <v>55</v>
      </c>
      <c r="C168" s="14" t="s">
        <v>32</v>
      </c>
      <c r="D168" s="14">
        <v>2012</v>
      </c>
      <c r="E168" s="28">
        <v>9405</v>
      </c>
    </row>
    <row r="169" spans="1:5">
      <c r="A169" s="27" t="str">
        <f t="shared" si="2"/>
        <v>Podkarpackiekobiety2012</v>
      </c>
      <c r="B169" s="14" t="s">
        <v>55</v>
      </c>
      <c r="C169" s="14" t="s">
        <v>31</v>
      </c>
      <c r="D169" s="14">
        <v>2012</v>
      </c>
      <c r="E169" s="28">
        <v>12344</v>
      </c>
    </row>
    <row r="170" spans="1:5">
      <c r="A170" s="27" t="str">
        <f t="shared" si="2"/>
        <v>Podkarpackiemężczyźni2013</v>
      </c>
      <c r="B170" s="14" t="s">
        <v>55</v>
      </c>
      <c r="C170" s="14" t="s">
        <v>32</v>
      </c>
      <c r="D170" s="14">
        <v>2013</v>
      </c>
      <c r="E170" s="28">
        <v>8959</v>
      </c>
    </row>
    <row r="171" spans="1:5">
      <c r="A171" s="27" t="str">
        <f t="shared" si="2"/>
        <v>Podkarpackiekobiety2013</v>
      </c>
      <c r="B171" s="14" t="s">
        <v>55</v>
      </c>
      <c r="C171" s="14" t="s">
        <v>31</v>
      </c>
      <c r="D171" s="14">
        <v>2013</v>
      </c>
      <c r="E171" s="28">
        <v>11403</v>
      </c>
    </row>
    <row r="172" spans="1:5">
      <c r="A172" s="27" t="str">
        <f t="shared" si="2"/>
        <v>Podkarpackiemężczyźni2014</v>
      </c>
      <c r="B172" s="14" t="s">
        <v>55</v>
      </c>
      <c r="C172" s="14" t="s">
        <v>32</v>
      </c>
      <c r="D172" s="14">
        <v>2014</v>
      </c>
      <c r="E172" s="28">
        <v>8437</v>
      </c>
    </row>
    <row r="173" spans="1:5">
      <c r="A173" s="27" t="str">
        <f t="shared" si="2"/>
        <v>Podkarpackiekobiety2014</v>
      </c>
      <c r="B173" s="14" t="s">
        <v>55</v>
      </c>
      <c r="C173" s="14" t="s">
        <v>31</v>
      </c>
      <c r="D173" s="14">
        <v>2014</v>
      </c>
      <c r="E173" s="28">
        <v>10449</v>
      </c>
    </row>
    <row r="174" spans="1:5">
      <c r="A174" s="27" t="str">
        <f t="shared" si="2"/>
        <v>Podkarpackiemężczyźni2015</v>
      </c>
      <c r="B174" s="14" t="s">
        <v>55</v>
      </c>
      <c r="C174" s="14" t="s">
        <v>32</v>
      </c>
      <c r="D174" s="14">
        <v>2015</v>
      </c>
      <c r="E174" s="28">
        <v>8154</v>
      </c>
    </row>
    <row r="175" spans="1:5">
      <c r="A175" s="27" t="str">
        <f t="shared" si="2"/>
        <v>Podkarpackiekobiety2015</v>
      </c>
      <c r="B175" s="14" t="s">
        <v>55</v>
      </c>
      <c r="C175" s="14" t="s">
        <v>31</v>
      </c>
      <c r="D175" s="14">
        <v>2015</v>
      </c>
      <c r="E175" s="28">
        <v>9826</v>
      </c>
    </row>
    <row r="176" spans="1:5">
      <c r="A176" s="27" t="str">
        <f t="shared" si="2"/>
        <v>Podkarpackiemężczyźni2016</v>
      </c>
      <c r="B176" s="14" t="s">
        <v>55</v>
      </c>
      <c r="C176" s="14" t="s">
        <v>32</v>
      </c>
      <c r="D176" s="14">
        <v>2016</v>
      </c>
      <c r="E176" s="28">
        <v>7463</v>
      </c>
    </row>
    <row r="177" spans="1:5">
      <c r="A177" s="27" t="str">
        <f t="shared" si="2"/>
        <v>Podkarpackiekobiety2016</v>
      </c>
      <c r="B177" s="14" t="s">
        <v>55</v>
      </c>
      <c r="C177" s="14" t="s">
        <v>31</v>
      </c>
      <c r="D177" s="14">
        <v>2016</v>
      </c>
      <c r="E177" s="28">
        <v>9373</v>
      </c>
    </row>
    <row r="178" spans="1:5">
      <c r="A178" s="27" t="str">
        <f t="shared" si="2"/>
        <v>Podkarpackiemężczyźni2017</v>
      </c>
      <c r="B178" s="14" t="s">
        <v>55</v>
      </c>
      <c r="C178" s="14" t="s">
        <v>32</v>
      </c>
      <c r="D178" s="14">
        <v>2017</v>
      </c>
      <c r="E178" s="28">
        <v>7575</v>
      </c>
    </row>
    <row r="179" spans="1:5">
      <c r="A179" s="27" t="str">
        <f t="shared" si="2"/>
        <v>Podkarpackiekobiety2017</v>
      </c>
      <c r="B179" s="14" t="s">
        <v>55</v>
      </c>
      <c r="C179" s="14" t="s">
        <v>31</v>
      </c>
      <c r="D179" s="14">
        <v>2017</v>
      </c>
      <c r="E179" s="28">
        <v>9385</v>
      </c>
    </row>
    <row r="180" spans="1:5">
      <c r="A180" s="27" t="str">
        <f t="shared" si="2"/>
        <v>Podkarpackiemężczyźni2018</v>
      </c>
      <c r="B180" s="14" t="s">
        <v>55</v>
      </c>
      <c r="C180" s="14" t="s">
        <v>32</v>
      </c>
      <c r="D180" s="14">
        <v>2018</v>
      </c>
      <c r="E180" s="28">
        <v>7244</v>
      </c>
    </row>
    <row r="181" spans="1:5">
      <c r="A181" s="27" t="str">
        <f t="shared" si="2"/>
        <v>Podkarpackiekobiety2018</v>
      </c>
      <c r="B181" s="14" t="s">
        <v>55</v>
      </c>
      <c r="C181" s="14" t="s">
        <v>31</v>
      </c>
      <c r="D181" s="14">
        <v>2018</v>
      </c>
      <c r="E181" s="28">
        <v>8667</v>
      </c>
    </row>
    <row r="182" spans="1:5">
      <c r="A182" s="27" t="str">
        <f t="shared" si="2"/>
        <v>Podkarpackiemężczyźni2019</v>
      </c>
      <c r="B182" s="14" t="s">
        <v>55</v>
      </c>
      <c r="C182" s="14" t="s">
        <v>32</v>
      </c>
      <c r="D182" s="14">
        <v>2019</v>
      </c>
      <c r="E182" s="28">
        <v>7239</v>
      </c>
    </row>
    <row r="183" spans="1:5">
      <c r="A183" s="27" t="str">
        <f t="shared" si="2"/>
        <v>Podkarpackiekobiety2019</v>
      </c>
      <c r="B183" s="14" t="s">
        <v>55</v>
      </c>
      <c r="C183" s="14" t="s">
        <v>31</v>
      </c>
      <c r="D183" s="14">
        <v>2019</v>
      </c>
      <c r="E183" s="28">
        <v>8871</v>
      </c>
    </row>
    <row r="184" spans="1:5">
      <c r="A184" s="27" t="str">
        <f t="shared" si="2"/>
        <v>Podlaskiemężczyźni2010</v>
      </c>
      <c r="B184" s="14" t="s">
        <v>56</v>
      </c>
      <c r="C184" s="14" t="s">
        <v>32</v>
      </c>
      <c r="D184" s="14">
        <v>2010</v>
      </c>
      <c r="E184" s="28">
        <v>6004</v>
      </c>
    </row>
    <row r="185" spans="1:5">
      <c r="A185" s="27" t="str">
        <f t="shared" si="2"/>
        <v>Podlaskiekobiety2010</v>
      </c>
      <c r="B185" s="14" t="s">
        <v>56</v>
      </c>
      <c r="C185" s="14" t="s">
        <v>31</v>
      </c>
      <c r="D185" s="14">
        <v>2010</v>
      </c>
      <c r="E185" s="28">
        <v>7371</v>
      </c>
    </row>
    <row r="186" spans="1:5">
      <c r="A186" s="27" t="str">
        <f t="shared" si="2"/>
        <v>Podlaskiemężczyźni2011</v>
      </c>
      <c r="B186" s="14" t="s">
        <v>56</v>
      </c>
      <c r="C186" s="14" t="s">
        <v>32</v>
      </c>
      <c r="D186" s="14">
        <v>2011</v>
      </c>
      <c r="E186" s="28">
        <v>5643</v>
      </c>
    </row>
    <row r="187" spans="1:5">
      <c r="A187" s="27" t="str">
        <f t="shared" si="2"/>
        <v>Podlaskiekobiety2011</v>
      </c>
      <c r="B187" s="14" t="s">
        <v>56</v>
      </c>
      <c r="C187" s="14" t="s">
        <v>31</v>
      </c>
      <c r="D187" s="14">
        <v>2011</v>
      </c>
      <c r="E187" s="28">
        <v>6970</v>
      </c>
    </row>
    <row r="188" spans="1:5">
      <c r="A188" s="27" t="str">
        <f t="shared" si="2"/>
        <v>Podlaskiemężczyźni2012</v>
      </c>
      <c r="B188" s="14" t="s">
        <v>56</v>
      </c>
      <c r="C188" s="14" t="s">
        <v>32</v>
      </c>
      <c r="D188" s="14">
        <v>2012</v>
      </c>
      <c r="E188" s="28">
        <v>5483</v>
      </c>
    </row>
    <row r="189" spans="1:5">
      <c r="A189" s="27" t="str">
        <f t="shared" si="2"/>
        <v>Podlaskiekobiety2012</v>
      </c>
      <c r="B189" s="14" t="s">
        <v>56</v>
      </c>
      <c r="C189" s="14" t="s">
        <v>31</v>
      </c>
      <c r="D189" s="14">
        <v>2012</v>
      </c>
      <c r="E189" s="28">
        <v>6721</v>
      </c>
    </row>
    <row r="190" spans="1:5">
      <c r="A190" s="27" t="str">
        <f t="shared" si="2"/>
        <v>Podlaskiemężczyźni2013</v>
      </c>
      <c r="B190" s="14" t="s">
        <v>56</v>
      </c>
      <c r="C190" s="14" t="s">
        <v>32</v>
      </c>
      <c r="D190" s="14">
        <v>2013</v>
      </c>
      <c r="E190" s="28">
        <v>5360</v>
      </c>
    </row>
    <row r="191" spans="1:5">
      <c r="A191" s="27" t="str">
        <f t="shared" si="2"/>
        <v>Podlaskiekobiety2013</v>
      </c>
      <c r="B191" s="14" t="s">
        <v>56</v>
      </c>
      <c r="C191" s="14" t="s">
        <v>31</v>
      </c>
      <c r="D191" s="14">
        <v>2013</v>
      </c>
      <c r="E191" s="28">
        <v>6375</v>
      </c>
    </row>
    <row r="192" spans="1:5">
      <c r="A192" s="27" t="str">
        <f t="shared" si="2"/>
        <v>Podlaskiemężczyźni2014</v>
      </c>
      <c r="B192" s="14" t="s">
        <v>56</v>
      </c>
      <c r="C192" s="14" t="s">
        <v>32</v>
      </c>
      <c r="D192" s="14">
        <v>2014</v>
      </c>
      <c r="E192" s="28">
        <v>4867</v>
      </c>
    </row>
    <row r="193" spans="1:5">
      <c r="A193" s="27" t="str">
        <f t="shared" si="2"/>
        <v>Podlaskiekobiety2014</v>
      </c>
      <c r="B193" s="14" t="s">
        <v>56</v>
      </c>
      <c r="C193" s="14" t="s">
        <v>31</v>
      </c>
      <c r="D193" s="14">
        <v>2014</v>
      </c>
      <c r="E193" s="28">
        <v>5907</v>
      </c>
    </row>
    <row r="194" spans="1:5">
      <c r="A194" s="27" t="str">
        <f t="shared" si="2"/>
        <v>Podlaskiemężczyźni2015</v>
      </c>
      <c r="B194" s="14" t="s">
        <v>56</v>
      </c>
      <c r="C194" s="14" t="s">
        <v>32</v>
      </c>
      <c r="D194" s="14">
        <v>2015</v>
      </c>
      <c r="E194" s="28">
        <v>4441</v>
      </c>
    </row>
    <row r="195" spans="1:5">
      <c r="A195" s="27" t="str">
        <f t="shared" si="2"/>
        <v>Podlaskiekobiety2015</v>
      </c>
      <c r="B195" s="14" t="s">
        <v>56</v>
      </c>
      <c r="C195" s="14" t="s">
        <v>31</v>
      </c>
      <c r="D195" s="14">
        <v>2015</v>
      </c>
      <c r="E195" s="28">
        <v>5390</v>
      </c>
    </row>
    <row r="196" spans="1:5">
      <c r="A196" s="27" t="str">
        <f t="shared" si="2"/>
        <v>Podlaskiemężczyźni2016</v>
      </c>
      <c r="B196" s="14" t="s">
        <v>56</v>
      </c>
      <c r="C196" s="14" t="s">
        <v>32</v>
      </c>
      <c r="D196" s="14">
        <v>2016</v>
      </c>
      <c r="E196" s="28">
        <v>4112</v>
      </c>
    </row>
    <row r="197" spans="1:5">
      <c r="A197" s="27" t="str">
        <f t="shared" ref="A197:A260" si="3">B197&amp;C197&amp;D197</f>
        <v>Podlaskiekobiety2016</v>
      </c>
      <c r="B197" s="14" t="s">
        <v>56</v>
      </c>
      <c r="C197" s="14" t="s">
        <v>31</v>
      </c>
      <c r="D197" s="14">
        <v>2016</v>
      </c>
      <c r="E197" s="28">
        <v>5032</v>
      </c>
    </row>
    <row r="198" spans="1:5">
      <c r="A198" s="27" t="str">
        <f t="shared" si="3"/>
        <v>Podlaskiemężczyźni2017</v>
      </c>
      <c r="B198" s="14" t="s">
        <v>56</v>
      </c>
      <c r="C198" s="14" t="s">
        <v>32</v>
      </c>
      <c r="D198" s="14">
        <v>2017</v>
      </c>
      <c r="E198" s="28">
        <v>4108</v>
      </c>
    </row>
    <row r="199" spans="1:5">
      <c r="A199" s="27" t="str">
        <f t="shared" si="3"/>
        <v>Podlaskiekobiety2017</v>
      </c>
      <c r="B199" s="14" t="s">
        <v>56</v>
      </c>
      <c r="C199" s="14" t="s">
        <v>31</v>
      </c>
      <c r="D199" s="14">
        <v>2017</v>
      </c>
      <c r="E199" s="28">
        <v>4824</v>
      </c>
    </row>
    <row r="200" spans="1:5">
      <c r="A200" s="27" t="str">
        <f t="shared" si="3"/>
        <v>Podlaskiemężczyźni2018</v>
      </c>
      <c r="B200" s="14" t="s">
        <v>56</v>
      </c>
      <c r="C200" s="14" t="s">
        <v>32</v>
      </c>
      <c r="D200" s="14">
        <v>2018</v>
      </c>
      <c r="E200" s="28">
        <v>3797</v>
      </c>
    </row>
    <row r="201" spans="1:5">
      <c r="A201" s="27" t="str">
        <f t="shared" si="3"/>
        <v>Podlaskiekobiety2018</v>
      </c>
      <c r="B201" s="14" t="s">
        <v>56</v>
      </c>
      <c r="C201" s="14" t="s">
        <v>31</v>
      </c>
      <c r="D201" s="14">
        <v>2018</v>
      </c>
      <c r="E201" s="28">
        <v>4624</v>
      </c>
    </row>
    <row r="202" spans="1:5">
      <c r="A202" s="27" t="str">
        <f t="shared" si="3"/>
        <v>Podlaskiemężczyźni2019</v>
      </c>
      <c r="B202" s="14" t="s">
        <v>56</v>
      </c>
      <c r="C202" s="14" t="s">
        <v>32</v>
      </c>
      <c r="D202" s="14">
        <v>2019</v>
      </c>
      <c r="E202" s="28">
        <v>3841</v>
      </c>
    </row>
    <row r="203" spans="1:5">
      <c r="A203" s="27" t="str">
        <f t="shared" si="3"/>
        <v>Podlaskiekobiety2019</v>
      </c>
      <c r="B203" s="14" t="s">
        <v>56</v>
      </c>
      <c r="C203" s="14" t="s">
        <v>31</v>
      </c>
      <c r="D203" s="14">
        <v>2019</v>
      </c>
      <c r="E203" s="28">
        <v>4396</v>
      </c>
    </row>
    <row r="204" spans="1:5">
      <c r="A204" s="27" t="str">
        <f t="shared" si="3"/>
        <v>Pomorskiemężczyźni2010</v>
      </c>
      <c r="B204" s="14" t="s">
        <v>57</v>
      </c>
      <c r="C204" s="14" t="s">
        <v>32</v>
      </c>
      <c r="D204" s="14">
        <v>2010</v>
      </c>
      <c r="E204" s="28">
        <v>9165</v>
      </c>
    </row>
    <row r="205" spans="1:5">
      <c r="A205" s="27" t="str">
        <f t="shared" si="3"/>
        <v>Pomorskiekobiety2010</v>
      </c>
      <c r="B205" s="14" t="s">
        <v>57</v>
      </c>
      <c r="C205" s="14" t="s">
        <v>31</v>
      </c>
      <c r="D205" s="14">
        <v>2010</v>
      </c>
      <c r="E205" s="28">
        <v>11798</v>
      </c>
    </row>
    <row r="206" spans="1:5">
      <c r="A206" s="27" t="str">
        <f t="shared" si="3"/>
        <v>Pomorskiemężczyźni2011</v>
      </c>
      <c r="B206" s="14" t="s">
        <v>57</v>
      </c>
      <c r="C206" s="14" t="s">
        <v>32</v>
      </c>
      <c r="D206" s="14">
        <v>2011</v>
      </c>
      <c r="E206" s="28">
        <v>8546</v>
      </c>
    </row>
    <row r="207" spans="1:5">
      <c r="A207" s="27" t="str">
        <f t="shared" si="3"/>
        <v>Pomorskiekobiety2011</v>
      </c>
      <c r="B207" s="14" t="s">
        <v>57</v>
      </c>
      <c r="C207" s="14" t="s">
        <v>31</v>
      </c>
      <c r="D207" s="14">
        <v>2011</v>
      </c>
      <c r="E207" s="28">
        <v>10811</v>
      </c>
    </row>
    <row r="208" spans="1:5">
      <c r="A208" s="27" t="str">
        <f t="shared" si="3"/>
        <v>Pomorskiemężczyźni2012</v>
      </c>
      <c r="B208" s="14" t="s">
        <v>57</v>
      </c>
      <c r="C208" s="14" t="s">
        <v>32</v>
      </c>
      <c r="D208" s="14">
        <v>2012</v>
      </c>
      <c r="E208" s="28">
        <v>8110</v>
      </c>
    </row>
    <row r="209" spans="1:5">
      <c r="A209" s="27" t="str">
        <f t="shared" si="3"/>
        <v>Pomorskiekobiety2012</v>
      </c>
      <c r="B209" s="14" t="s">
        <v>57</v>
      </c>
      <c r="C209" s="14" t="s">
        <v>31</v>
      </c>
      <c r="D209" s="14">
        <v>2012</v>
      </c>
      <c r="E209" s="28">
        <v>10329</v>
      </c>
    </row>
    <row r="210" spans="1:5">
      <c r="A210" s="27" t="str">
        <f t="shared" si="3"/>
        <v>Pomorskiemężczyźni2013</v>
      </c>
      <c r="B210" s="14" t="s">
        <v>57</v>
      </c>
      <c r="C210" s="14" t="s">
        <v>32</v>
      </c>
      <c r="D210" s="14">
        <v>2013</v>
      </c>
      <c r="E210" s="28">
        <v>7735</v>
      </c>
    </row>
    <row r="211" spans="1:5">
      <c r="A211" s="27" t="str">
        <f t="shared" si="3"/>
        <v>Pomorskiekobiety2013</v>
      </c>
      <c r="B211" s="14" t="s">
        <v>57</v>
      </c>
      <c r="C211" s="14" t="s">
        <v>31</v>
      </c>
      <c r="D211" s="14">
        <v>2013</v>
      </c>
      <c r="E211" s="28">
        <v>9820</v>
      </c>
    </row>
    <row r="212" spans="1:5">
      <c r="A212" s="27" t="str">
        <f t="shared" si="3"/>
        <v>Pomorskiemężczyźni2014</v>
      </c>
      <c r="B212" s="14" t="s">
        <v>57</v>
      </c>
      <c r="C212" s="14" t="s">
        <v>32</v>
      </c>
      <c r="D212" s="14">
        <v>2014</v>
      </c>
      <c r="E212" s="28">
        <v>7264</v>
      </c>
    </row>
    <row r="213" spans="1:5">
      <c r="A213" s="27" t="str">
        <f t="shared" si="3"/>
        <v>Pomorskiekobiety2014</v>
      </c>
      <c r="B213" s="14" t="s">
        <v>57</v>
      </c>
      <c r="C213" s="14" t="s">
        <v>31</v>
      </c>
      <c r="D213" s="14">
        <v>2014</v>
      </c>
      <c r="E213" s="28">
        <v>9173</v>
      </c>
    </row>
    <row r="214" spans="1:5">
      <c r="A214" s="27" t="str">
        <f t="shared" si="3"/>
        <v>Pomorskiemężczyźni2015</v>
      </c>
      <c r="B214" s="14" t="s">
        <v>57</v>
      </c>
      <c r="C214" s="14" t="s">
        <v>32</v>
      </c>
      <c r="D214" s="14">
        <v>2015</v>
      </c>
      <c r="E214" s="28">
        <v>7054</v>
      </c>
    </row>
    <row r="215" spans="1:5">
      <c r="A215" s="27" t="str">
        <f t="shared" si="3"/>
        <v>Pomorskiekobiety2015</v>
      </c>
      <c r="B215" s="14" t="s">
        <v>57</v>
      </c>
      <c r="C215" s="14" t="s">
        <v>31</v>
      </c>
      <c r="D215" s="14">
        <v>2015</v>
      </c>
      <c r="E215" s="28">
        <v>8910</v>
      </c>
    </row>
    <row r="216" spans="1:5">
      <c r="A216" s="27" t="str">
        <f t="shared" si="3"/>
        <v>Pomorskiemężczyźni2016</v>
      </c>
      <c r="B216" s="14" t="s">
        <v>57</v>
      </c>
      <c r="C216" s="14" t="s">
        <v>32</v>
      </c>
      <c r="D216" s="14">
        <v>2016</v>
      </c>
      <c r="E216" s="28">
        <v>6338</v>
      </c>
    </row>
    <row r="217" spans="1:5">
      <c r="A217" s="27" t="str">
        <f t="shared" si="3"/>
        <v>Pomorskiekobiety2016</v>
      </c>
      <c r="B217" s="14" t="s">
        <v>57</v>
      </c>
      <c r="C217" s="14" t="s">
        <v>31</v>
      </c>
      <c r="D217" s="14">
        <v>2016</v>
      </c>
      <c r="E217" s="28">
        <v>8117</v>
      </c>
    </row>
    <row r="218" spans="1:5">
      <c r="A218" s="27" t="str">
        <f t="shared" si="3"/>
        <v>Pomorskiemężczyźni2017</v>
      </c>
      <c r="B218" s="14" t="s">
        <v>57</v>
      </c>
      <c r="C218" s="14" t="s">
        <v>32</v>
      </c>
      <c r="D218" s="14">
        <v>2017</v>
      </c>
      <c r="E218" s="28">
        <v>6626</v>
      </c>
    </row>
    <row r="219" spans="1:5">
      <c r="A219" s="27" t="str">
        <f t="shared" si="3"/>
        <v>Pomorskiekobiety2017</v>
      </c>
      <c r="B219" s="14" t="s">
        <v>57</v>
      </c>
      <c r="C219" s="14" t="s">
        <v>31</v>
      </c>
      <c r="D219" s="14">
        <v>2017</v>
      </c>
      <c r="E219" s="28">
        <v>8244</v>
      </c>
    </row>
    <row r="220" spans="1:5">
      <c r="A220" s="27" t="str">
        <f t="shared" si="3"/>
        <v>Pomorskiemężczyźni2018</v>
      </c>
      <c r="B220" s="14" t="s">
        <v>57</v>
      </c>
      <c r="C220" s="14" t="s">
        <v>32</v>
      </c>
      <c r="D220" s="14">
        <v>2018</v>
      </c>
      <c r="E220" s="28">
        <v>6665</v>
      </c>
    </row>
    <row r="221" spans="1:5">
      <c r="A221" s="27" t="str">
        <f t="shared" si="3"/>
        <v>Pomorskiekobiety2018</v>
      </c>
      <c r="B221" s="14" t="s">
        <v>57</v>
      </c>
      <c r="C221" s="14" t="s">
        <v>31</v>
      </c>
      <c r="D221" s="14">
        <v>2018</v>
      </c>
      <c r="E221" s="28">
        <v>7933</v>
      </c>
    </row>
    <row r="222" spans="1:5">
      <c r="A222" s="27" t="str">
        <f t="shared" si="3"/>
        <v>Pomorskiemężczyźni2019</v>
      </c>
      <c r="B222" s="14" t="s">
        <v>57</v>
      </c>
      <c r="C222" s="14" t="s">
        <v>32</v>
      </c>
      <c r="D222" s="14">
        <v>2019</v>
      </c>
      <c r="E222" s="28">
        <v>6564</v>
      </c>
    </row>
    <row r="223" spans="1:5">
      <c r="A223" s="27" t="str">
        <f t="shared" si="3"/>
        <v>Pomorskiekobiety2019</v>
      </c>
      <c r="B223" s="14" t="s">
        <v>57</v>
      </c>
      <c r="C223" s="14" t="s">
        <v>31</v>
      </c>
      <c r="D223" s="14">
        <v>2019</v>
      </c>
      <c r="E223" s="28">
        <v>8029</v>
      </c>
    </row>
    <row r="224" spans="1:5">
      <c r="A224" s="27" t="str">
        <f t="shared" si="3"/>
        <v>Śląskiemężczyźni2010</v>
      </c>
      <c r="B224" s="14" t="s">
        <v>58</v>
      </c>
      <c r="C224" s="14" t="s">
        <v>32</v>
      </c>
      <c r="D224" s="14">
        <v>2010</v>
      </c>
      <c r="E224" s="28">
        <v>19020</v>
      </c>
    </row>
    <row r="225" spans="1:5">
      <c r="A225" s="27" t="str">
        <f t="shared" si="3"/>
        <v>Śląskiekobiety2010</v>
      </c>
      <c r="B225" s="14" t="s">
        <v>58</v>
      </c>
      <c r="C225" s="14" t="s">
        <v>31</v>
      </c>
      <c r="D225" s="14">
        <v>2010</v>
      </c>
      <c r="E225" s="28">
        <v>22991</v>
      </c>
    </row>
    <row r="226" spans="1:5">
      <c r="A226" s="27" t="str">
        <f t="shared" si="3"/>
        <v>Śląskiemężczyźni2011</v>
      </c>
      <c r="B226" s="14" t="s">
        <v>58</v>
      </c>
      <c r="C226" s="14" t="s">
        <v>32</v>
      </c>
      <c r="D226" s="14">
        <v>2011</v>
      </c>
      <c r="E226" s="28">
        <v>17624</v>
      </c>
    </row>
    <row r="227" spans="1:5">
      <c r="A227" s="27" t="str">
        <f t="shared" si="3"/>
        <v>Śląskiekobiety2011</v>
      </c>
      <c r="B227" s="14" t="s">
        <v>58</v>
      </c>
      <c r="C227" s="14" t="s">
        <v>31</v>
      </c>
      <c r="D227" s="14">
        <v>2011</v>
      </c>
      <c r="E227" s="28">
        <v>21466</v>
      </c>
    </row>
    <row r="228" spans="1:5">
      <c r="A228" s="27" t="str">
        <f t="shared" si="3"/>
        <v>Śląskiemężczyźni2012</v>
      </c>
      <c r="B228" s="14" t="s">
        <v>58</v>
      </c>
      <c r="C228" s="14" t="s">
        <v>32</v>
      </c>
      <c r="D228" s="14">
        <v>2012</v>
      </c>
      <c r="E228" s="28">
        <v>16497</v>
      </c>
    </row>
    <row r="229" spans="1:5">
      <c r="A229" s="27" t="str">
        <f t="shared" si="3"/>
        <v>Śląskiekobiety2012</v>
      </c>
      <c r="B229" s="14" t="s">
        <v>58</v>
      </c>
      <c r="C229" s="14" t="s">
        <v>31</v>
      </c>
      <c r="D229" s="14">
        <v>2012</v>
      </c>
      <c r="E229" s="28">
        <v>19682</v>
      </c>
    </row>
    <row r="230" spans="1:5">
      <c r="A230" s="27" t="str">
        <f t="shared" si="3"/>
        <v>Śląskiemężczyźni2013</v>
      </c>
      <c r="B230" s="14" t="s">
        <v>58</v>
      </c>
      <c r="C230" s="14" t="s">
        <v>32</v>
      </c>
      <c r="D230" s="14">
        <v>2013</v>
      </c>
      <c r="E230" s="28">
        <v>15809</v>
      </c>
    </row>
    <row r="231" spans="1:5">
      <c r="A231" s="27" t="str">
        <f t="shared" si="3"/>
        <v>Śląskiekobiety2013</v>
      </c>
      <c r="B231" s="14" t="s">
        <v>58</v>
      </c>
      <c r="C231" s="14" t="s">
        <v>31</v>
      </c>
      <c r="D231" s="14">
        <v>2013</v>
      </c>
      <c r="E231" s="28">
        <v>19232</v>
      </c>
    </row>
    <row r="232" spans="1:5">
      <c r="A232" s="27" t="str">
        <f t="shared" si="3"/>
        <v>Śląskiemężczyźni2014</v>
      </c>
      <c r="B232" s="14" t="s">
        <v>58</v>
      </c>
      <c r="C232" s="14" t="s">
        <v>32</v>
      </c>
      <c r="D232" s="14">
        <v>2014</v>
      </c>
      <c r="E232" s="28">
        <v>14522</v>
      </c>
    </row>
    <row r="233" spans="1:5">
      <c r="A233" s="27" t="str">
        <f t="shared" si="3"/>
        <v>Śląskiekobiety2014</v>
      </c>
      <c r="B233" s="14" t="s">
        <v>58</v>
      </c>
      <c r="C233" s="14" t="s">
        <v>31</v>
      </c>
      <c r="D233" s="14">
        <v>2014</v>
      </c>
      <c r="E233" s="28">
        <v>17211</v>
      </c>
    </row>
    <row r="234" spans="1:5">
      <c r="A234" s="27" t="str">
        <f t="shared" si="3"/>
        <v>Śląskiemężczyźni2015</v>
      </c>
      <c r="B234" s="14" t="s">
        <v>58</v>
      </c>
      <c r="C234" s="14" t="s">
        <v>32</v>
      </c>
      <c r="D234" s="14">
        <v>2015</v>
      </c>
      <c r="E234" s="28">
        <v>13707</v>
      </c>
    </row>
    <row r="235" spans="1:5">
      <c r="A235" s="27" t="str">
        <f t="shared" si="3"/>
        <v>Śląskiekobiety2015</v>
      </c>
      <c r="B235" s="14" t="s">
        <v>58</v>
      </c>
      <c r="C235" s="14" t="s">
        <v>31</v>
      </c>
      <c r="D235" s="14">
        <v>2015</v>
      </c>
      <c r="E235" s="28">
        <v>16100</v>
      </c>
    </row>
    <row r="236" spans="1:5">
      <c r="A236" s="27" t="str">
        <f t="shared" si="3"/>
        <v>Śląskiemężczyźni2016</v>
      </c>
      <c r="B236" s="14" t="s">
        <v>58</v>
      </c>
      <c r="C236" s="14" t="s">
        <v>32</v>
      </c>
      <c r="D236" s="14">
        <v>2016</v>
      </c>
      <c r="E236" s="28">
        <v>13039</v>
      </c>
    </row>
    <row r="237" spans="1:5">
      <c r="A237" s="27" t="str">
        <f t="shared" si="3"/>
        <v>Śląskiekobiety2016</v>
      </c>
      <c r="B237" s="14" t="s">
        <v>58</v>
      </c>
      <c r="C237" s="14" t="s">
        <v>31</v>
      </c>
      <c r="D237" s="14">
        <v>2016</v>
      </c>
      <c r="E237" s="28">
        <v>15322</v>
      </c>
    </row>
    <row r="238" spans="1:5">
      <c r="A238" s="27" t="str">
        <f t="shared" si="3"/>
        <v>Śląskiemężczyźni2017</v>
      </c>
      <c r="B238" s="14" t="s">
        <v>58</v>
      </c>
      <c r="C238" s="14" t="s">
        <v>32</v>
      </c>
      <c r="D238" s="14">
        <v>2017</v>
      </c>
      <c r="E238" s="28">
        <v>13288</v>
      </c>
    </row>
    <row r="239" spans="1:5">
      <c r="A239" s="27" t="str">
        <f t="shared" si="3"/>
        <v>Śląskiekobiety2017</v>
      </c>
      <c r="B239" s="14" t="s">
        <v>58</v>
      </c>
      <c r="C239" s="14" t="s">
        <v>31</v>
      </c>
      <c r="D239" s="14">
        <v>2017</v>
      </c>
      <c r="E239" s="28">
        <v>15054</v>
      </c>
    </row>
    <row r="240" spans="1:5">
      <c r="A240" s="27" t="str">
        <f t="shared" si="3"/>
        <v>Śląskiemężczyźni2018</v>
      </c>
      <c r="B240" s="14" t="s">
        <v>58</v>
      </c>
      <c r="C240" s="14" t="s">
        <v>32</v>
      </c>
      <c r="D240" s="14">
        <v>2018</v>
      </c>
      <c r="E240" s="28">
        <v>12633</v>
      </c>
    </row>
    <row r="241" spans="1:5">
      <c r="A241" s="27" t="str">
        <f t="shared" si="3"/>
        <v>Śląskiekobiety2018</v>
      </c>
      <c r="B241" s="14" t="s">
        <v>58</v>
      </c>
      <c r="C241" s="14" t="s">
        <v>31</v>
      </c>
      <c r="D241" s="14">
        <v>2018</v>
      </c>
      <c r="E241" s="28">
        <v>14565</v>
      </c>
    </row>
    <row r="242" spans="1:5">
      <c r="A242" s="27" t="str">
        <f t="shared" si="3"/>
        <v>Śląskiemężczyźni2019</v>
      </c>
      <c r="B242" s="14" t="s">
        <v>58</v>
      </c>
      <c r="C242" s="14" t="s">
        <v>32</v>
      </c>
      <c r="D242" s="14">
        <v>2019</v>
      </c>
      <c r="E242" s="28">
        <v>12378</v>
      </c>
    </row>
    <row r="243" spans="1:5">
      <c r="A243" s="27" t="str">
        <f t="shared" si="3"/>
        <v>Śląskiekobiety2019</v>
      </c>
      <c r="B243" s="14" t="s">
        <v>58</v>
      </c>
      <c r="C243" s="14" t="s">
        <v>31</v>
      </c>
      <c r="D243" s="14">
        <v>2019</v>
      </c>
      <c r="E243" s="28">
        <v>14293</v>
      </c>
    </row>
    <row r="244" spans="1:5">
      <c r="A244" s="27" t="str">
        <f t="shared" si="3"/>
        <v>Świętokrzyskiemężczyźni2010</v>
      </c>
      <c r="B244" s="14" t="s">
        <v>59</v>
      </c>
      <c r="C244" s="14" t="s">
        <v>32</v>
      </c>
      <c r="D244" s="14">
        <v>2010</v>
      </c>
      <c r="E244" s="28">
        <v>5943</v>
      </c>
    </row>
    <row r="245" spans="1:5">
      <c r="A245" s="27" t="str">
        <f t="shared" si="3"/>
        <v>Świętokrzyskiekobiety2010</v>
      </c>
      <c r="B245" s="14" t="s">
        <v>59</v>
      </c>
      <c r="C245" s="14" t="s">
        <v>31</v>
      </c>
      <c r="D245" s="14">
        <v>2010</v>
      </c>
      <c r="E245" s="28">
        <v>7533</v>
      </c>
    </row>
    <row r="246" spans="1:5">
      <c r="A246" s="27" t="str">
        <f t="shared" si="3"/>
        <v>Świętokrzyskiemężczyźni2011</v>
      </c>
      <c r="B246" s="14" t="s">
        <v>59</v>
      </c>
      <c r="C246" s="14" t="s">
        <v>32</v>
      </c>
      <c r="D246" s="14">
        <v>2011</v>
      </c>
      <c r="E246" s="28">
        <v>5590</v>
      </c>
    </row>
    <row r="247" spans="1:5">
      <c r="A247" s="27" t="str">
        <f t="shared" si="3"/>
        <v>Świętokrzyskiekobiety2011</v>
      </c>
      <c r="B247" s="14" t="s">
        <v>59</v>
      </c>
      <c r="C247" s="14" t="s">
        <v>31</v>
      </c>
      <c r="D247" s="14">
        <v>2011</v>
      </c>
      <c r="E247" s="28">
        <v>7252</v>
      </c>
    </row>
    <row r="248" spans="1:5">
      <c r="A248" s="27" t="str">
        <f t="shared" si="3"/>
        <v>Świętokrzyskiemężczyźni2012</v>
      </c>
      <c r="B248" s="14" t="s">
        <v>59</v>
      </c>
      <c r="C248" s="14" t="s">
        <v>32</v>
      </c>
      <c r="D248" s="14">
        <v>2012</v>
      </c>
      <c r="E248" s="28">
        <v>5442</v>
      </c>
    </row>
    <row r="249" spans="1:5">
      <c r="A249" s="27" t="str">
        <f t="shared" si="3"/>
        <v>Świętokrzyskiekobiety2012</v>
      </c>
      <c r="B249" s="14" t="s">
        <v>59</v>
      </c>
      <c r="C249" s="14" t="s">
        <v>31</v>
      </c>
      <c r="D249" s="14">
        <v>2012</v>
      </c>
      <c r="E249" s="28">
        <v>7093</v>
      </c>
    </row>
    <row r="250" spans="1:5">
      <c r="A250" s="27" t="str">
        <f t="shared" si="3"/>
        <v>Świętokrzyskiemężczyźni2013</v>
      </c>
      <c r="B250" s="14" t="s">
        <v>59</v>
      </c>
      <c r="C250" s="14" t="s">
        <v>32</v>
      </c>
      <c r="D250" s="14">
        <v>2013</v>
      </c>
      <c r="E250" s="28">
        <v>5179</v>
      </c>
    </row>
    <row r="251" spans="1:5">
      <c r="A251" s="27" t="str">
        <f t="shared" si="3"/>
        <v>Świętokrzyskiekobiety2013</v>
      </c>
      <c r="B251" s="14" t="s">
        <v>59</v>
      </c>
      <c r="C251" s="14" t="s">
        <v>31</v>
      </c>
      <c r="D251" s="14">
        <v>2013</v>
      </c>
      <c r="E251" s="28">
        <v>6382</v>
      </c>
    </row>
    <row r="252" spans="1:5">
      <c r="A252" s="27" t="str">
        <f t="shared" si="3"/>
        <v>Świętokrzyskiemężczyźni2014</v>
      </c>
      <c r="B252" s="14" t="s">
        <v>59</v>
      </c>
      <c r="C252" s="14" t="s">
        <v>32</v>
      </c>
      <c r="D252" s="14">
        <v>2014</v>
      </c>
      <c r="E252" s="28">
        <v>4776</v>
      </c>
    </row>
    <row r="253" spans="1:5">
      <c r="A253" s="27" t="str">
        <f t="shared" si="3"/>
        <v>Świętokrzyskiekobiety2014</v>
      </c>
      <c r="B253" s="14" t="s">
        <v>59</v>
      </c>
      <c r="C253" s="14" t="s">
        <v>31</v>
      </c>
      <c r="D253" s="14">
        <v>2014</v>
      </c>
      <c r="E253" s="28">
        <v>6022</v>
      </c>
    </row>
    <row r="254" spans="1:5">
      <c r="A254" s="27" t="str">
        <f t="shared" si="3"/>
        <v>Świętokrzyskiemężczyźni2015</v>
      </c>
      <c r="B254" s="14" t="s">
        <v>59</v>
      </c>
      <c r="C254" s="14" t="s">
        <v>32</v>
      </c>
      <c r="D254" s="14">
        <v>2015</v>
      </c>
      <c r="E254" s="28">
        <v>4471</v>
      </c>
    </row>
    <row r="255" spans="1:5">
      <c r="A255" s="27" t="str">
        <f t="shared" si="3"/>
        <v>Świętokrzyskiekobiety2015</v>
      </c>
      <c r="B255" s="14" t="s">
        <v>59</v>
      </c>
      <c r="C255" s="14" t="s">
        <v>31</v>
      </c>
      <c r="D255" s="14">
        <v>2015</v>
      </c>
      <c r="E255" s="28">
        <v>5710</v>
      </c>
    </row>
    <row r="256" spans="1:5">
      <c r="A256" s="27" t="str">
        <f t="shared" si="3"/>
        <v>Świętokrzyskiemężczyźni2016</v>
      </c>
      <c r="B256" s="14" t="s">
        <v>59</v>
      </c>
      <c r="C256" s="14" t="s">
        <v>32</v>
      </c>
      <c r="D256" s="14">
        <v>2016</v>
      </c>
      <c r="E256" s="28">
        <v>4229</v>
      </c>
    </row>
    <row r="257" spans="1:5">
      <c r="A257" s="27" t="str">
        <f t="shared" si="3"/>
        <v>Świętokrzyskiekobiety2016</v>
      </c>
      <c r="B257" s="14" t="s">
        <v>59</v>
      </c>
      <c r="C257" s="14" t="s">
        <v>31</v>
      </c>
      <c r="D257" s="14">
        <v>2016</v>
      </c>
      <c r="E257" s="28">
        <v>5305</v>
      </c>
    </row>
    <row r="258" spans="1:5">
      <c r="A258" s="27" t="str">
        <f t="shared" si="3"/>
        <v>Świętokrzyskiemężczyźni2017</v>
      </c>
      <c r="B258" s="14" t="s">
        <v>59</v>
      </c>
      <c r="C258" s="14" t="s">
        <v>32</v>
      </c>
      <c r="D258" s="14">
        <v>2017</v>
      </c>
      <c r="E258" s="28">
        <v>3969</v>
      </c>
    </row>
    <row r="259" spans="1:5">
      <c r="A259" s="27" t="str">
        <f t="shared" si="3"/>
        <v>Świętokrzyskiekobiety2017</v>
      </c>
      <c r="B259" s="14" t="s">
        <v>59</v>
      </c>
      <c r="C259" s="14" t="s">
        <v>31</v>
      </c>
      <c r="D259" s="14">
        <v>2017</v>
      </c>
      <c r="E259" s="28">
        <v>5238</v>
      </c>
    </row>
    <row r="260" spans="1:5">
      <c r="A260" s="27" t="str">
        <f t="shared" si="3"/>
        <v>Świętokrzyskiemężczyźni2018</v>
      </c>
      <c r="B260" s="14" t="s">
        <v>59</v>
      </c>
      <c r="C260" s="14" t="s">
        <v>32</v>
      </c>
      <c r="D260" s="14">
        <v>2018</v>
      </c>
      <c r="E260" s="28">
        <v>4066</v>
      </c>
    </row>
    <row r="261" spans="1:5">
      <c r="A261" s="27" t="str">
        <f t="shared" ref="A261:A323" si="4">B261&amp;C261&amp;D261</f>
        <v>Świętokrzyskiekobiety2018</v>
      </c>
      <c r="B261" s="14" t="s">
        <v>59</v>
      </c>
      <c r="C261" s="14" t="s">
        <v>31</v>
      </c>
      <c r="D261" s="14">
        <v>2018</v>
      </c>
      <c r="E261" s="28">
        <v>4777</v>
      </c>
    </row>
    <row r="262" spans="1:5">
      <c r="A262" s="27" t="str">
        <f t="shared" si="4"/>
        <v>Świętokrzyskiemężczyźni2019</v>
      </c>
      <c r="B262" s="14" t="s">
        <v>59</v>
      </c>
      <c r="C262" s="14" t="s">
        <v>32</v>
      </c>
      <c r="D262" s="14">
        <v>2019</v>
      </c>
      <c r="E262" s="28">
        <v>3992</v>
      </c>
    </row>
    <row r="263" spans="1:5">
      <c r="A263" s="27" t="str">
        <f t="shared" si="4"/>
        <v>Świętokrzyskiekobiety2019</v>
      </c>
      <c r="B263" s="14" t="s">
        <v>59</v>
      </c>
      <c r="C263" s="14" t="s">
        <v>31</v>
      </c>
      <c r="D263" s="14">
        <v>2019</v>
      </c>
      <c r="E263" s="28">
        <v>4700</v>
      </c>
    </row>
    <row r="264" spans="1:5">
      <c r="A264" s="27" t="str">
        <f t="shared" si="4"/>
        <v>Warmińsko-Mazurskiemężczyźni2010</v>
      </c>
      <c r="B264" s="14" t="s">
        <v>60</v>
      </c>
      <c r="C264" s="14" t="s">
        <v>32</v>
      </c>
      <c r="D264" s="14">
        <v>2010</v>
      </c>
      <c r="E264" s="28">
        <v>5889</v>
      </c>
    </row>
    <row r="265" spans="1:5">
      <c r="A265" s="27" t="str">
        <f t="shared" si="4"/>
        <v>Warmińsko-Mazurskiekobiety2010</v>
      </c>
      <c r="B265" s="14" t="s">
        <v>60</v>
      </c>
      <c r="C265" s="14" t="s">
        <v>31</v>
      </c>
      <c r="D265" s="14">
        <v>2010</v>
      </c>
      <c r="E265" s="28">
        <v>7890</v>
      </c>
    </row>
    <row r="266" spans="1:5">
      <c r="A266" s="27" t="str">
        <f t="shared" si="4"/>
        <v>Warmińsko-Mazurskiemężczyźni2011</v>
      </c>
      <c r="B266" s="14" t="s">
        <v>60</v>
      </c>
      <c r="C266" s="14" t="s">
        <v>32</v>
      </c>
      <c r="D266" s="14">
        <v>2011</v>
      </c>
      <c r="E266" s="28">
        <v>5701</v>
      </c>
    </row>
    <row r="267" spans="1:5">
      <c r="A267" s="27" t="str">
        <f t="shared" si="4"/>
        <v>Warmińsko-Mazurskiekobiety2011</v>
      </c>
      <c r="B267" s="14" t="s">
        <v>60</v>
      </c>
      <c r="C267" s="14" t="s">
        <v>31</v>
      </c>
      <c r="D267" s="14">
        <v>2011</v>
      </c>
      <c r="E267" s="28">
        <v>7398</v>
      </c>
    </row>
    <row r="268" spans="1:5">
      <c r="A268" s="27" t="str">
        <f t="shared" si="4"/>
        <v>Warmińsko-Mazurskiemężczyźni2012</v>
      </c>
      <c r="B268" s="14" t="s">
        <v>60</v>
      </c>
      <c r="C268" s="14" t="s">
        <v>32</v>
      </c>
      <c r="D268" s="14">
        <v>2012</v>
      </c>
      <c r="E268" s="28">
        <v>5315</v>
      </c>
    </row>
    <row r="269" spans="1:5">
      <c r="A269" s="27" t="str">
        <f t="shared" si="4"/>
        <v>Warmińsko-Mazurskiekobiety2012</v>
      </c>
      <c r="B269" s="14" t="s">
        <v>60</v>
      </c>
      <c r="C269" s="14" t="s">
        <v>31</v>
      </c>
      <c r="D269" s="14">
        <v>2012</v>
      </c>
      <c r="E269" s="28">
        <v>7134</v>
      </c>
    </row>
    <row r="270" spans="1:5">
      <c r="A270" s="27" t="str">
        <f t="shared" si="4"/>
        <v>Warmińsko-Mazurskiemężczyźni2013</v>
      </c>
      <c r="B270" s="14" t="s">
        <v>60</v>
      </c>
      <c r="C270" s="14" t="s">
        <v>32</v>
      </c>
      <c r="D270" s="14">
        <v>2013</v>
      </c>
      <c r="E270" s="28">
        <v>4979</v>
      </c>
    </row>
    <row r="271" spans="1:5">
      <c r="A271" s="27" t="str">
        <f t="shared" si="4"/>
        <v>Warmińsko-Mazurskiekobiety2013</v>
      </c>
      <c r="B271" s="14" t="s">
        <v>60</v>
      </c>
      <c r="C271" s="14" t="s">
        <v>31</v>
      </c>
      <c r="D271" s="14">
        <v>2013</v>
      </c>
      <c r="E271" s="28">
        <v>6537</v>
      </c>
    </row>
    <row r="272" spans="1:5">
      <c r="A272" s="27" t="str">
        <f t="shared" si="4"/>
        <v>Warmińsko-Mazurskiemężczyźni2014</v>
      </c>
      <c r="B272" s="14" t="s">
        <v>60</v>
      </c>
      <c r="C272" s="14" t="s">
        <v>32</v>
      </c>
      <c r="D272" s="14">
        <v>2014</v>
      </c>
      <c r="E272" s="28">
        <v>4729</v>
      </c>
    </row>
    <row r="273" spans="1:5">
      <c r="A273" s="27" t="str">
        <f t="shared" si="4"/>
        <v>Warmińsko-Mazurskiekobiety2014</v>
      </c>
      <c r="B273" s="14" t="s">
        <v>60</v>
      </c>
      <c r="C273" s="14" t="s">
        <v>31</v>
      </c>
      <c r="D273" s="14">
        <v>2014</v>
      </c>
      <c r="E273" s="28">
        <v>6257</v>
      </c>
    </row>
    <row r="274" spans="1:5">
      <c r="A274" s="27" t="str">
        <f t="shared" si="4"/>
        <v>Warmińsko-Mazurskiemężczyźni2015</v>
      </c>
      <c r="B274" s="14" t="s">
        <v>60</v>
      </c>
      <c r="C274" s="14" t="s">
        <v>32</v>
      </c>
      <c r="D274" s="14">
        <v>2015</v>
      </c>
      <c r="E274" s="28">
        <v>4382</v>
      </c>
    </row>
    <row r="275" spans="1:5">
      <c r="A275" s="27" t="str">
        <f t="shared" si="4"/>
        <v>Warmińsko-Mazurskiekobiety2015</v>
      </c>
      <c r="B275" s="14" t="s">
        <v>60</v>
      </c>
      <c r="C275" s="14" t="s">
        <v>31</v>
      </c>
      <c r="D275" s="14">
        <v>2015</v>
      </c>
      <c r="E275" s="28">
        <v>5751</v>
      </c>
    </row>
    <row r="276" spans="1:5">
      <c r="A276" s="27" t="str">
        <f t="shared" si="4"/>
        <v>Warmińsko-Mazurskiemężczyźni2016</v>
      </c>
      <c r="B276" s="14" t="s">
        <v>60</v>
      </c>
      <c r="C276" s="14" t="s">
        <v>32</v>
      </c>
      <c r="D276" s="14">
        <v>2016</v>
      </c>
      <c r="E276" s="28">
        <v>4048</v>
      </c>
    </row>
    <row r="277" spans="1:5">
      <c r="A277" s="27" t="str">
        <f t="shared" si="4"/>
        <v>Warmińsko-Mazurskiekobiety2016</v>
      </c>
      <c r="B277" s="14" t="s">
        <v>60</v>
      </c>
      <c r="C277" s="14" t="s">
        <v>31</v>
      </c>
      <c r="D277" s="14">
        <v>2016</v>
      </c>
      <c r="E277" s="28">
        <v>5318</v>
      </c>
    </row>
    <row r="278" spans="1:5">
      <c r="A278" s="27" t="str">
        <f t="shared" si="4"/>
        <v>Warmińsko-Mazurskiemężczyźni2017</v>
      </c>
      <c r="B278" s="14" t="s">
        <v>60</v>
      </c>
      <c r="C278" s="14" t="s">
        <v>32</v>
      </c>
      <c r="D278" s="14">
        <v>2017</v>
      </c>
      <c r="E278" s="28">
        <v>4126</v>
      </c>
    </row>
    <row r="279" spans="1:5">
      <c r="A279" s="27" t="str">
        <f t="shared" si="4"/>
        <v>Warmińsko-Mazurskiekobiety2017</v>
      </c>
      <c r="B279" s="14" t="s">
        <v>60</v>
      </c>
      <c r="C279" s="14" t="s">
        <v>31</v>
      </c>
      <c r="D279" s="14">
        <v>2017</v>
      </c>
      <c r="E279" s="28">
        <v>5146</v>
      </c>
    </row>
    <row r="280" spans="1:5">
      <c r="A280" s="27" t="str">
        <f t="shared" si="4"/>
        <v>Warmińsko-Mazurskiemężczyźni2018</v>
      </c>
      <c r="B280" s="14" t="s">
        <v>60</v>
      </c>
      <c r="C280" s="14" t="s">
        <v>32</v>
      </c>
      <c r="D280" s="14">
        <v>2018</v>
      </c>
      <c r="E280" s="28">
        <v>3919</v>
      </c>
    </row>
    <row r="281" spans="1:5">
      <c r="A281" s="27" t="str">
        <f t="shared" si="4"/>
        <v>Warmińsko-Mazurskiekobiety2018</v>
      </c>
      <c r="B281" s="14" t="s">
        <v>60</v>
      </c>
      <c r="C281" s="14" t="s">
        <v>31</v>
      </c>
      <c r="D281" s="14">
        <v>2018</v>
      </c>
      <c r="E281" s="28">
        <v>4907</v>
      </c>
    </row>
    <row r="282" spans="1:5">
      <c r="A282" s="27" t="str">
        <f t="shared" si="4"/>
        <v>Warmińsko-Mazurskiemężczyźni2019</v>
      </c>
      <c r="B282" s="14" t="s">
        <v>60</v>
      </c>
      <c r="C282" s="14" t="s">
        <v>32</v>
      </c>
      <c r="D282" s="14">
        <v>2019</v>
      </c>
      <c r="E282" s="28">
        <v>3808</v>
      </c>
    </row>
    <row r="283" spans="1:5">
      <c r="A283" s="27" t="str">
        <f t="shared" si="4"/>
        <v>Warmińsko-Mazurskiekobiety2019</v>
      </c>
      <c r="B283" s="14" t="s">
        <v>60</v>
      </c>
      <c r="C283" s="14" t="s">
        <v>31</v>
      </c>
      <c r="D283" s="14">
        <v>2019</v>
      </c>
      <c r="E283" s="28">
        <v>4666</v>
      </c>
    </row>
    <row r="284" spans="1:5">
      <c r="A284" s="27" t="str">
        <f t="shared" si="4"/>
        <v>Wielkopolskiemężczyźni2010</v>
      </c>
      <c r="B284" s="14" t="s">
        <v>61</v>
      </c>
      <c r="C284" s="14" t="s">
        <v>32</v>
      </c>
      <c r="D284" s="14">
        <v>2010</v>
      </c>
      <c r="E284" s="28">
        <v>14251</v>
      </c>
    </row>
    <row r="285" spans="1:5">
      <c r="A285" s="27" t="str">
        <f t="shared" si="4"/>
        <v>Wielkopolskiekobiety2010</v>
      </c>
      <c r="B285" s="14" t="s">
        <v>61</v>
      </c>
      <c r="C285" s="14" t="s">
        <v>31</v>
      </c>
      <c r="D285" s="14">
        <v>2010</v>
      </c>
      <c r="E285" s="28">
        <v>18497</v>
      </c>
    </row>
    <row r="286" spans="1:5">
      <c r="A286" s="27" t="str">
        <f t="shared" si="4"/>
        <v>Wielkopolskiemężczyźni2011</v>
      </c>
      <c r="B286" s="14" t="s">
        <v>61</v>
      </c>
      <c r="C286" s="14" t="s">
        <v>32</v>
      </c>
      <c r="D286" s="14">
        <v>2011</v>
      </c>
      <c r="E286" s="28">
        <v>13173</v>
      </c>
    </row>
    <row r="287" spans="1:5">
      <c r="A287" s="27" t="str">
        <f t="shared" si="4"/>
        <v>Wielkopolskiekobiety2011</v>
      </c>
      <c r="B287" s="14" t="s">
        <v>61</v>
      </c>
      <c r="C287" s="14" t="s">
        <v>31</v>
      </c>
      <c r="D287" s="14">
        <v>2011</v>
      </c>
      <c r="E287" s="28">
        <v>17444</v>
      </c>
    </row>
    <row r="288" spans="1:5">
      <c r="A288" s="27" t="str">
        <f t="shared" si="4"/>
        <v>Wielkopolskiemężczyźni2012</v>
      </c>
      <c r="B288" s="14" t="s">
        <v>61</v>
      </c>
      <c r="C288" s="14" t="s">
        <v>32</v>
      </c>
      <c r="D288" s="14">
        <v>2012</v>
      </c>
      <c r="E288" s="28">
        <v>12877</v>
      </c>
    </row>
    <row r="289" spans="1:5">
      <c r="A289" s="27" t="str">
        <f t="shared" si="4"/>
        <v>Wielkopolskiekobiety2012</v>
      </c>
      <c r="B289" s="14" t="s">
        <v>61</v>
      </c>
      <c r="C289" s="14" t="s">
        <v>31</v>
      </c>
      <c r="D289" s="14">
        <v>2012</v>
      </c>
      <c r="E289" s="28">
        <v>16844</v>
      </c>
    </row>
    <row r="290" spans="1:5">
      <c r="A290" s="27" t="str">
        <f t="shared" si="4"/>
        <v>Wielkopolskiemężczyźni2013</v>
      </c>
      <c r="B290" s="14" t="s">
        <v>61</v>
      </c>
      <c r="C290" s="14" t="s">
        <v>32</v>
      </c>
      <c r="D290" s="14">
        <v>2013</v>
      </c>
      <c r="E290" s="28">
        <v>11963</v>
      </c>
    </row>
    <row r="291" spans="1:5">
      <c r="A291" s="27" t="str">
        <f t="shared" si="4"/>
        <v>Wielkopolskiekobiety2013</v>
      </c>
      <c r="B291" s="14" t="s">
        <v>61</v>
      </c>
      <c r="C291" s="14" t="s">
        <v>31</v>
      </c>
      <c r="D291" s="14">
        <v>2013</v>
      </c>
      <c r="E291" s="28">
        <v>15769</v>
      </c>
    </row>
    <row r="292" spans="1:5">
      <c r="A292" s="27" t="str">
        <f t="shared" si="4"/>
        <v>Wielkopolskiemężczyźni2014</v>
      </c>
      <c r="B292" s="14" t="s">
        <v>61</v>
      </c>
      <c r="C292" s="14" t="s">
        <v>32</v>
      </c>
      <c r="D292" s="14">
        <v>2014</v>
      </c>
      <c r="E292" s="28">
        <v>11132</v>
      </c>
    </row>
    <row r="293" spans="1:5">
      <c r="A293" s="27" t="str">
        <f t="shared" si="4"/>
        <v>Wielkopolskiekobiety2014</v>
      </c>
      <c r="B293" s="14" t="s">
        <v>61</v>
      </c>
      <c r="C293" s="14" t="s">
        <v>31</v>
      </c>
      <c r="D293" s="14">
        <v>2014</v>
      </c>
      <c r="E293" s="28">
        <v>14789</v>
      </c>
    </row>
    <row r="294" spans="1:5">
      <c r="A294" s="27" t="str">
        <f t="shared" si="4"/>
        <v>Wielkopolskiemężczyźni2015</v>
      </c>
      <c r="B294" s="14" t="s">
        <v>61</v>
      </c>
      <c r="C294" s="14" t="s">
        <v>32</v>
      </c>
      <c r="D294" s="14">
        <v>2015</v>
      </c>
      <c r="E294" s="28">
        <v>10760</v>
      </c>
    </row>
    <row r="295" spans="1:5">
      <c r="A295" s="27" t="str">
        <f t="shared" si="4"/>
        <v>Wielkopolskiekobiety2015</v>
      </c>
      <c r="B295" s="14" t="s">
        <v>61</v>
      </c>
      <c r="C295" s="14" t="s">
        <v>31</v>
      </c>
      <c r="D295" s="14">
        <v>2015</v>
      </c>
      <c r="E295" s="28">
        <v>13823</v>
      </c>
    </row>
    <row r="296" spans="1:5">
      <c r="A296" s="27" t="str">
        <f t="shared" si="4"/>
        <v>Wielkopolskiemężczyźni2016</v>
      </c>
      <c r="B296" s="14" t="s">
        <v>61</v>
      </c>
      <c r="C296" s="14" t="s">
        <v>32</v>
      </c>
      <c r="D296" s="14">
        <v>2016</v>
      </c>
      <c r="E296" s="28">
        <v>10123</v>
      </c>
    </row>
    <row r="297" spans="1:5">
      <c r="A297" s="27" t="str">
        <f t="shared" si="4"/>
        <v>Wielkopolskiekobiety2016</v>
      </c>
      <c r="B297" s="14" t="s">
        <v>61</v>
      </c>
      <c r="C297" s="14" t="s">
        <v>31</v>
      </c>
      <c r="D297" s="14">
        <v>2016</v>
      </c>
      <c r="E297" s="28">
        <v>13093</v>
      </c>
    </row>
    <row r="298" spans="1:5">
      <c r="A298" s="27" t="str">
        <f t="shared" si="4"/>
        <v>Wielkopolskiemężczyźni2017</v>
      </c>
      <c r="B298" s="14" t="s">
        <v>61</v>
      </c>
      <c r="C298" s="14" t="s">
        <v>32</v>
      </c>
      <c r="D298" s="14">
        <v>2017</v>
      </c>
      <c r="E298" s="28">
        <v>10113</v>
      </c>
    </row>
    <row r="299" spans="1:5">
      <c r="A299" s="27" t="str">
        <f t="shared" si="4"/>
        <v>Wielkopolskiekobiety2017</v>
      </c>
      <c r="B299" s="14" t="s">
        <v>61</v>
      </c>
      <c r="C299" s="14" t="s">
        <v>31</v>
      </c>
      <c r="D299" s="14">
        <v>2017</v>
      </c>
      <c r="E299" s="28">
        <v>13015</v>
      </c>
    </row>
    <row r="300" spans="1:5">
      <c r="A300" s="27" t="str">
        <f t="shared" si="4"/>
        <v>Wielkopolskiemężczyźni2018</v>
      </c>
      <c r="B300" s="14" t="s">
        <v>61</v>
      </c>
      <c r="C300" s="14" t="s">
        <v>32</v>
      </c>
      <c r="D300" s="14">
        <v>2018</v>
      </c>
      <c r="E300" s="28">
        <v>9824</v>
      </c>
    </row>
    <row r="301" spans="1:5">
      <c r="A301" s="27" t="str">
        <f t="shared" si="4"/>
        <v>Wielkopolskiekobiety2018</v>
      </c>
      <c r="B301" s="14" t="s">
        <v>61</v>
      </c>
      <c r="C301" s="14" t="s">
        <v>31</v>
      </c>
      <c r="D301" s="14">
        <v>2018</v>
      </c>
      <c r="E301" s="28">
        <v>12386</v>
      </c>
    </row>
    <row r="302" spans="1:5">
      <c r="A302" s="27" t="str">
        <f t="shared" si="4"/>
        <v>Wielkopolskiemężczyźni2019</v>
      </c>
      <c r="B302" s="14" t="s">
        <v>61</v>
      </c>
      <c r="C302" s="14" t="s">
        <v>32</v>
      </c>
      <c r="D302" s="14">
        <v>2019</v>
      </c>
      <c r="E302" s="28">
        <v>9819</v>
      </c>
    </row>
    <row r="303" spans="1:5">
      <c r="A303" s="27" t="str">
        <f t="shared" si="4"/>
        <v>Wielkopolskiekobiety2019</v>
      </c>
      <c r="B303" s="14" t="s">
        <v>61</v>
      </c>
      <c r="C303" s="14" t="s">
        <v>31</v>
      </c>
      <c r="D303" s="14">
        <v>2019</v>
      </c>
      <c r="E303" s="28">
        <v>12564</v>
      </c>
    </row>
    <row r="304" spans="1:5">
      <c r="A304" s="27" t="str">
        <f t="shared" si="4"/>
        <v>Zachodniopomorskiemężczyźni2010</v>
      </c>
      <c r="B304" s="14" t="s">
        <v>62</v>
      </c>
      <c r="C304" s="14" t="s">
        <v>32</v>
      </c>
      <c r="D304" s="14">
        <v>2010</v>
      </c>
      <c r="E304" s="28">
        <v>6235</v>
      </c>
    </row>
    <row r="305" spans="1:5">
      <c r="A305" s="27" t="str">
        <f t="shared" si="4"/>
        <v>Zachodniopomorskiekobiety2010</v>
      </c>
      <c r="B305" s="14" t="s">
        <v>62</v>
      </c>
      <c r="C305" s="14" t="s">
        <v>31</v>
      </c>
      <c r="D305" s="14">
        <v>2010</v>
      </c>
      <c r="E305" s="28">
        <v>8349</v>
      </c>
    </row>
    <row r="306" spans="1:5">
      <c r="A306" s="27" t="str">
        <f t="shared" si="4"/>
        <v>Zachodniopomorskiemężczyźni2011</v>
      </c>
      <c r="B306" s="14" t="s">
        <v>62</v>
      </c>
      <c r="C306" s="14" t="s">
        <v>32</v>
      </c>
      <c r="D306" s="14">
        <v>2011</v>
      </c>
      <c r="E306" s="28">
        <v>5604</v>
      </c>
    </row>
    <row r="307" spans="1:5">
      <c r="A307" s="27" t="str">
        <f t="shared" si="4"/>
        <v>Zachodniopomorskiekobiety2011</v>
      </c>
      <c r="B307" s="14" t="s">
        <v>62</v>
      </c>
      <c r="C307" s="14" t="s">
        <v>31</v>
      </c>
      <c r="D307" s="14">
        <v>2011</v>
      </c>
      <c r="E307" s="28">
        <v>7642</v>
      </c>
    </row>
    <row r="308" spans="1:5">
      <c r="A308" s="27" t="str">
        <f t="shared" si="4"/>
        <v>Zachodniopomorskiemężczyźni2012</v>
      </c>
      <c r="B308" s="14" t="s">
        <v>62</v>
      </c>
      <c r="C308" s="14" t="s">
        <v>32</v>
      </c>
      <c r="D308" s="14">
        <v>2012</v>
      </c>
      <c r="E308" s="28">
        <v>5558</v>
      </c>
    </row>
    <row r="309" spans="1:5">
      <c r="A309" s="27" t="str">
        <f t="shared" si="4"/>
        <v>Zachodniopomorskiekobiety2012</v>
      </c>
      <c r="B309" s="14" t="s">
        <v>62</v>
      </c>
      <c r="C309" s="14" t="s">
        <v>31</v>
      </c>
      <c r="D309" s="14">
        <v>2012</v>
      </c>
      <c r="E309" s="28">
        <v>7143</v>
      </c>
    </row>
    <row r="310" spans="1:5">
      <c r="A310" s="27" t="str">
        <f t="shared" si="4"/>
        <v>Zachodniopomorskiemężczyźni2013</v>
      </c>
      <c r="B310" s="14" t="s">
        <v>62</v>
      </c>
      <c r="C310" s="14" t="s">
        <v>32</v>
      </c>
      <c r="D310" s="14">
        <v>2013</v>
      </c>
      <c r="E310" s="28">
        <v>5468</v>
      </c>
    </row>
    <row r="311" spans="1:5">
      <c r="A311" s="27" t="str">
        <f t="shared" si="4"/>
        <v>Zachodniopomorskiekobiety2013</v>
      </c>
      <c r="B311" s="14" t="s">
        <v>62</v>
      </c>
      <c r="C311" s="14" t="s">
        <v>31</v>
      </c>
      <c r="D311" s="14">
        <v>2013</v>
      </c>
      <c r="E311" s="28">
        <v>6939</v>
      </c>
    </row>
    <row r="312" spans="1:5">
      <c r="A312" s="27" t="str">
        <f t="shared" si="4"/>
        <v>Zachodniopomorskiemężczyźni2014</v>
      </c>
      <c r="B312" s="14" t="s">
        <v>62</v>
      </c>
      <c r="C312" s="14" t="s">
        <v>32</v>
      </c>
      <c r="D312" s="14">
        <v>2014</v>
      </c>
      <c r="E312" s="28">
        <v>5125</v>
      </c>
    </row>
    <row r="313" spans="1:5">
      <c r="A313" s="27" t="str">
        <f t="shared" si="4"/>
        <v>Zachodniopomorskiekobiety2014</v>
      </c>
      <c r="B313" s="14" t="s">
        <v>62</v>
      </c>
      <c r="C313" s="14" t="s">
        <v>31</v>
      </c>
      <c r="D313" s="14">
        <v>2014</v>
      </c>
      <c r="E313" s="28">
        <v>6594</v>
      </c>
    </row>
    <row r="314" spans="1:5">
      <c r="A314" s="27" t="str">
        <f t="shared" si="4"/>
        <v>Zachodniopomorskiemężczyźni2015</v>
      </c>
      <c r="B314" s="14" t="s">
        <v>62</v>
      </c>
      <c r="C314" s="14" t="s">
        <v>32</v>
      </c>
      <c r="D314" s="14">
        <v>2015</v>
      </c>
      <c r="E314" s="28">
        <v>4720</v>
      </c>
    </row>
    <row r="315" spans="1:5">
      <c r="A315" s="27" t="str">
        <f t="shared" si="4"/>
        <v>Zachodniopomorskiekobiety2015</v>
      </c>
      <c r="B315" s="14" t="s">
        <v>62</v>
      </c>
      <c r="C315" s="14" t="s">
        <v>31</v>
      </c>
      <c r="D315" s="14">
        <v>2015</v>
      </c>
      <c r="E315" s="28">
        <v>5924</v>
      </c>
    </row>
    <row r="316" spans="1:5">
      <c r="A316" s="27" t="str">
        <f t="shared" si="4"/>
        <v>Zachodniopomorskiemężczyźni2016</v>
      </c>
      <c r="B316" s="14" t="s">
        <v>62</v>
      </c>
      <c r="C316" s="14" t="s">
        <v>32</v>
      </c>
      <c r="D316" s="14">
        <v>2016</v>
      </c>
      <c r="E316" s="28">
        <v>4368</v>
      </c>
    </row>
    <row r="317" spans="1:5">
      <c r="A317" s="27" t="str">
        <f t="shared" si="4"/>
        <v>Zachodniopomorskiekobiety2016</v>
      </c>
      <c r="B317" s="14" t="s">
        <v>62</v>
      </c>
      <c r="C317" s="14" t="s">
        <v>31</v>
      </c>
      <c r="D317" s="14">
        <v>2016</v>
      </c>
      <c r="E317" s="28">
        <v>5488</v>
      </c>
    </row>
    <row r="318" spans="1:5">
      <c r="A318" s="27" t="str">
        <f t="shared" si="4"/>
        <v>Zachodniopomorskiemężczyźni2017</v>
      </c>
      <c r="B318" s="14" t="s">
        <v>62</v>
      </c>
      <c r="C318" s="14" t="s">
        <v>32</v>
      </c>
      <c r="D318" s="14">
        <v>2017</v>
      </c>
      <c r="E318" s="28">
        <v>4445</v>
      </c>
    </row>
    <row r="319" spans="1:5">
      <c r="A319" s="27" t="str">
        <f t="shared" si="4"/>
        <v>Zachodniopomorskiekobiety2017</v>
      </c>
      <c r="B319" s="14" t="s">
        <v>62</v>
      </c>
      <c r="C319" s="14" t="s">
        <v>31</v>
      </c>
      <c r="D319" s="14">
        <v>2017</v>
      </c>
      <c r="E319" s="28">
        <v>5301</v>
      </c>
    </row>
    <row r="320" spans="1:5">
      <c r="A320" s="27" t="str">
        <f t="shared" si="4"/>
        <v>Zachodniopomorskiemężczyźni2018</v>
      </c>
      <c r="B320" s="14" t="s">
        <v>62</v>
      </c>
      <c r="C320" s="14" t="s">
        <v>32</v>
      </c>
      <c r="D320" s="14">
        <v>2018</v>
      </c>
      <c r="E320" s="28">
        <v>4172</v>
      </c>
    </row>
    <row r="321" spans="1:5">
      <c r="A321" s="27" t="str">
        <f t="shared" si="4"/>
        <v>Zachodniopomorskiekobiety2018</v>
      </c>
      <c r="B321" s="14" t="s">
        <v>62</v>
      </c>
      <c r="C321" s="14" t="s">
        <v>31</v>
      </c>
      <c r="D321" s="14">
        <v>2018</v>
      </c>
      <c r="E321" s="28">
        <v>5215</v>
      </c>
    </row>
    <row r="322" spans="1:5">
      <c r="A322" s="27" t="str">
        <f t="shared" si="4"/>
        <v>Zachodniopomorskiemężczyźni2019</v>
      </c>
      <c r="B322" s="14" t="s">
        <v>62</v>
      </c>
      <c r="C322" s="14" t="s">
        <v>32</v>
      </c>
      <c r="D322" s="14">
        <v>2019</v>
      </c>
      <c r="E322" s="28">
        <v>4245</v>
      </c>
    </row>
    <row r="323" spans="1:5">
      <c r="A323" s="33" t="str">
        <f t="shared" si="4"/>
        <v>Zachodniopomorskiekobiety2019</v>
      </c>
      <c r="B323" s="34" t="s">
        <v>62</v>
      </c>
      <c r="C323" s="34" t="s">
        <v>31</v>
      </c>
      <c r="D323" s="34">
        <v>2019</v>
      </c>
      <c r="E323" s="35">
        <v>4996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BDEC-534F-43D5-AE64-AE3425299F49}">
  <sheetPr>
    <tabColor rgb="FF00B050"/>
  </sheetPr>
  <dimension ref="A1:E323"/>
  <sheetViews>
    <sheetView workbookViewId="0">
      <selection activeCell="B4" sqref="B4"/>
    </sheetView>
  </sheetViews>
  <sheetFormatPr defaultRowHeight="13.8"/>
  <cols>
    <col min="1" max="1" width="28" style="6" customWidth="1"/>
    <col min="2" max="2" width="26.33203125" style="6" customWidth="1"/>
    <col min="3" max="3" width="10.77734375" style="6" bestFit="1" customWidth="1"/>
    <col min="4" max="4" width="8.88671875" style="6"/>
    <col min="5" max="5" width="15.77734375" style="6" customWidth="1"/>
    <col min="6" max="16384" width="8.88671875" style="6"/>
  </cols>
  <sheetData>
    <row r="1" spans="1:5" ht="17.399999999999999">
      <c r="B1" s="16" t="s">
        <v>71</v>
      </c>
    </row>
    <row r="2" spans="1:5">
      <c r="B2" s="19"/>
      <c r="C2" s="19"/>
      <c r="D2" s="19"/>
      <c r="E2" s="19"/>
    </row>
    <row r="3" spans="1:5">
      <c r="A3" s="26" t="s">
        <v>69</v>
      </c>
      <c r="B3" s="18" t="s">
        <v>63</v>
      </c>
      <c r="C3" s="18" t="s">
        <v>65</v>
      </c>
      <c r="D3" s="18" t="s">
        <v>0</v>
      </c>
      <c r="E3" s="36" t="s">
        <v>76</v>
      </c>
    </row>
    <row r="4" spans="1:5">
      <c r="A4" s="27" t="str">
        <f>B4&amp;C4&amp;D4</f>
        <v>Dolnośląskiemężczyźni2010</v>
      </c>
      <c r="B4" s="14" t="s">
        <v>47</v>
      </c>
      <c r="C4" s="14" t="s">
        <v>32</v>
      </c>
      <c r="D4" s="14">
        <v>2010</v>
      </c>
      <c r="E4" s="28">
        <v>8171</v>
      </c>
    </row>
    <row r="5" spans="1:5">
      <c r="A5" s="27" t="str">
        <f t="shared" ref="A5:A66" si="0">B5&amp;C5&amp;D5</f>
        <v>Dolnośląskiekobiety2010</v>
      </c>
      <c r="B5" s="14" t="s">
        <v>47</v>
      </c>
      <c r="C5" s="14" t="s">
        <v>31</v>
      </c>
      <c r="D5" s="14">
        <v>2010</v>
      </c>
      <c r="E5" s="28">
        <v>11005</v>
      </c>
    </row>
    <row r="6" spans="1:5">
      <c r="A6" s="27" t="str">
        <f t="shared" si="0"/>
        <v>Dolnośląskiemężczyźni2011</v>
      </c>
      <c r="B6" s="14" t="s">
        <v>47</v>
      </c>
      <c r="C6" s="14" t="s">
        <v>32</v>
      </c>
      <c r="D6" s="14">
        <v>2011</v>
      </c>
      <c r="E6" s="28">
        <v>7090</v>
      </c>
    </row>
    <row r="7" spans="1:5">
      <c r="A7" s="27" t="str">
        <f t="shared" si="0"/>
        <v>Dolnośląskiekobiety2011</v>
      </c>
      <c r="B7" s="14" t="s">
        <v>47</v>
      </c>
      <c r="C7" s="14" t="s">
        <v>31</v>
      </c>
      <c r="D7" s="14">
        <v>2011</v>
      </c>
      <c r="E7" s="28">
        <v>9018</v>
      </c>
    </row>
    <row r="8" spans="1:5">
      <c r="A8" s="27" t="str">
        <f t="shared" si="0"/>
        <v>Dolnośląskiemężczyźni2012</v>
      </c>
      <c r="B8" s="14" t="s">
        <v>47</v>
      </c>
      <c r="C8" s="14" t="s">
        <v>32</v>
      </c>
      <c r="D8" s="14">
        <v>2012</v>
      </c>
      <c r="E8" s="28">
        <v>7425</v>
      </c>
    </row>
    <row r="9" spans="1:5">
      <c r="A9" s="27" t="str">
        <f t="shared" si="0"/>
        <v>Dolnośląskiekobiety2012</v>
      </c>
      <c r="B9" s="14" t="s">
        <v>47</v>
      </c>
      <c r="C9" s="14" t="s">
        <v>31</v>
      </c>
      <c r="D9" s="14">
        <v>2012</v>
      </c>
      <c r="E9" s="28">
        <v>9344</v>
      </c>
    </row>
    <row r="10" spans="1:5">
      <c r="A10" s="27" t="str">
        <f t="shared" si="0"/>
        <v>Dolnośląskiemężczyźni2013</v>
      </c>
      <c r="B10" s="14" t="s">
        <v>47</v>
      </c>
      <c r="C10" s="14" t="s">
        <v>32</v>
      </c>
      <c r="D10" s="14">
        <v>2013</v>
      </c>
      <c r="E10" s="28">
        <v>7019</v>
      </c>
    </row>
    <row r="11" spans="1:5">
      <c r="A11" s="27" t="str">
        <f t="shared" si="0"/>
        <v>Dolnośląskiekobiety2013</v>
      </c>
      <c r="B11" s="14" t="s">
        <v>47</v>
      </c>
      <c r="C11" s="14" t="s">
        <v>31</v>
      </c>
      <c r="D11" s="14">
        <v>2013</v>
      </c>
      <c r="E11" s="28">
        <v>9208</v>
      </c>
    </row>
    <row r="12" spans="1:5">
      <c r="A12" s="27" t="str">
        <f t="shared" si="0"/>
        <v>Dolnośląskiemężczyźni2014</v>
      </c>
      <c r="B12" s="14" t="s">
        <v>47</v>
      </c>
      <c r="C12" s="14" t="s">
        <v>32</v>
      </c>
      <c r="D12" s="14">
        <v>2014</v>
      </c>
      <c r="E12" s="28">
        <v>5881</v>
      </c>
    </row>
    <row r="13" spans="1:5">
      <c r="A13" s="27" t="str">
        <f t="shared" si="0"/>
        <v>Dolnośląskiekobiety2014</v>
      </c>
      <c r="B13" s="14" t="s">
        <v>47</v>
      </c>
      <c r="C13" s="14" t="s">
        <v>31</v>
      </c>
      <c r="D13" s="14">
        <v>2014</v>
      </c>
      <c r="E13" s="28">
        <v>7223</v>
      </c>
    </row>
    <row r="14" spans="1:5">
      <c r="A14" s="27" t="str">
        <f t="shared" si="0"/>
        <v>Dolnośląskiemężczyźni2015</v>
      </c>
      <c r="B14" s="14" t="s">
        <v>47</v>
      </c>
      <c r="C14" s="14" t="s">
        <v>32</v>
      </c>
      <c r="D14" s="14">
        <v>2015</v>
      </c>
      <c r="E14" s="28">
        <v>6054</v>
      </c>
    </row>
    <row r="15" spans="1:5">
      <c r="A15" s="27" t="str">
        <f t="shared" si="0"/>
        <v>Dolnośląskiekobiety2015</v>
      </c>
      <c r="B15" s="14" t="s">
        <v>47</v>
      </c>
      <c r="C15" s="14" t="s">
        <v>31</v>
      </c>
      <c r="D15" s="14">
        <v>2015</v>
      </c>
      <c r="E15" s="28">
        <v>6871</v>
      </c>
    </row>
    <row r="16" spans="1:5">
      <c r="A16" s="27" t="str">
        <f t="shared" si="0"/>
        <v>Dolnośląskiemężczyźni2016</v>
      </c>
      <c r="B16" s="14" t="s">
        <v>47</v>
      </c>
      <c r="C16" s="14" t="s">
        <v>32</v>
      </c>
      <c r="D16" s="14">
        <v>2016</v>
      </c>
      <c r="E16" s="28">
        <v>5873</v>
      </c>
    </row>
    <row r="17" spans="1:5">
      <c r="A17" s="27" t="str">
        <f t="shared" si="0"/>
        <v>Dolnośląskiekobiety2016</v>
      </c>
      <c r="B17" s="14" t="s">
        <v>47</v>
      </c>
      <c r="C17" s="14" t="s">
        <v>31</v>
      </c>
      <c r="D17" s="14">
        <v>2016</v>
      </c>
      <c r="E17" s="28">
        <v>7041</v>
      </c>
    </row>
    <row r="18" spans="1:5">
      <c r="A18" s="27" t="str">
        <f t="shared" si="0"/>
        <v>Dolnośląskiemężczyźni2017</v>
      </c>
      <c r="B18" s="14" t="s">
        <v>47</v>
      </c>
      <c r="C18" s="14" t="s">
        <v>32</v>
      </c>
      <c r="D18" s="14">
        <v>2017</v>
      </c>
      <c r="E18" s="28">
        <v>5833</v>
      </c>
    </row>
    <row r="19" spans="1:5">
      <c r="A19" s="27" t="str">
        <f t="shared" si="0"/>
        <v>Dolnośląskiekobiety2017</v>
      </c>
      <c r="B19" s="14" t="s">
        <v>47</v>
      </c>
      <c r="C19" s="14" t="s">
        <v>31</v>
      </c>
      <c r="D19" s="14">
        <v>2017</v>
      </c>
      <c r="E19" s="28">
        <v>6820</v>
      </c>
    </row>
    <row r="20" spans="1:5">
      <c r="A20" s="27" t="str">
        <f t="shared" si="0"/>
        <v>Dolnośląskiemężczyźni2018</v>
      </c>
      <c r="B20" s="14" t="s">
        <v>47</v>
      </c>
      <c r="C20" s="14" t="s">
        <v>32</v>
      </c>
      <c r="D20" s="14">
        <v>2018</v>
      </c>
      <c r="E20" s="28">
        <v>5474</v>
      </c>
    </row>
    <row r="21" spans="1:5">
      <c r="A21" s="27" t="str">
        <f t="shared" si="0"/>
        <v>Dolnośląskiekobiety2018</v>
      </c>
      <c r="B21" s="14" t="s">
        <v>47</v>
      </c>
      <c r="C21" s="14" t="s">
        <v>31</v>
      </c>
      <c r="D21" s="14">
        <v>2018</v>
      </c>
      <c r="E21" s="28">
        <v>6476</v>
      </c>
    </row>
    <row r="22" spans="1:5">
      <c r="A22" s="27" t="str">
        <f t="shared" si="0"/>
        <v>Dolnośląskiemężczyźni2019</v>
      </c>
      <c r="B22" s="14" t="s">
        <v>47</v>
      </c>
      <c r="C22" s="14" t="s">
        <v>32</v>
      </c>
      <c r="D22" s="14">
        <v>2019</v>
      </c>
      <c r="E22" s="28">
        <v>5691</v>
      </c>
    </row>
    <row r="23" spans="1:5">
      <c r="A23" s="27" t="str">
        <f t="shared" si="0"/>
        <v>Dolnośląskiekobiety2019</v>
      </c>
      <c r="B23" s="14" t="s">
        <v>47</v>
      </c>
      <c r="C23" s="14" t="s">
        <v>31</v>
      </c>
      <c r="D23" s="14">
        <v>2019</v>
      </c>
      <c r="E23" s="28">
        <v>6563</v>
      </c>
    </row>
    <row r="24" spans="1:5">
      <c r="A24" s="27" t="str">
        <f t="shared" si="0"/>
        <v>Kujawsko-pomorskiemężczyźni2010</v>
      </c>
      <c r="B24" s="14" t="s">
        <v>48</v>
      </c>
      <c r="C24" s="14" t="s">
        <v>32</v>
      </c>
      <c r="D24" s="14">
        <v>2010</v>
      </c>
      <c r="E24" s="28">
        <v>6642</v>
      </c>
    </row>
    <row r="25" spans="1:5">
      <c r="A25" s="27" t="str">
        <f t="shared" si="0"/>
        <v>Kujawsko-pomorskiekobiety2010</v>
      </c>
      <c r="B25" s="14" t="s">
        <v>48</v>
      </c>
      <c r="C25" s="14" t="s">
        <v>31</v>
      </c>
      <c r="D25" s="14">
        <v>2010</v>
      </c>
      <c r="E25" s="28">
        <v>8803</v>
      </c>
    </row>
    <row r="26" spans="1:5">
      <c r="A26" s="27" t="str">
        <f t="shared" si="0"/>
        <v>Kujawsko-pomorskiemężczyźni2011</v>
      </c>
      <c r="B26" s="14" t="s">
        <v>48</v>
      </c>
      <c r="C26" s="14" t="s">
        <v>32</v>
      </c>
      <c r="D26" s="14">
        <v>2011</v>
      </c>
      <c r="E26" s="28">
        <v>5733</v>
      </c>
    </row>
    <row r="27" spans="1:5">
      <c r="A27" s="27" t="str">
        <f t="shared" si="0"/>
        <v>Kujawsko-pomorskiekobiety2011</v>
      </c>
      <c r="B27" s="14" t="s">
        <v>48</v>
      </c>
      <c r="C27" s="14" t="s">
        <v>31</v>
      </c>
      <c r="D27" s="14">
        <v>2011</v>
      </c>
      <c r="E27" s="28">
        <v>7696</v>
      </c>
    </row>
    <row r="28" spans="1:5">
      <c r="A28" s="27" t="str">
        <f t="shared" si="0"/>
        <v>Kujawsko-pomorskiemężczyźni2012</v>
      </c>
      <c r="B28" s="14" t="s">
        <v>48</v>
      </c>
      <c r="C28" s="14" t="s">
        <v>32</v>
      </c>
      <c r="D28" s="14">
        <v>2012</v>
      </c>
      <c r="E28" s="28">
        <v>5798</v>
      </c>
    </row>
    <row r="29" spans="1:5">
      <c r="A29" s="27" t="str">
        <f t="shared" si="0"/>
        <v>Kujawsko-pomorskiekobiety2012</v>
      </c>
      <c r="B29" s="14" t="s">
        <v>48</v>
      </c>
      <c r="C29" s="14" t="s">
        <v>31</v>
      </c>
      <c r="D29" s="14">
        <v>2012</v>
      </c>
      <c r="E29" s="28">
        <v>7689</v>
      </c>
    </row>
    <row r="30" spans="1:5">
      <c r="A30" s="27" t="str">
        <f t="shared" si="0"/>
        <v>Kujawsko-pomorskiemężczyźni2013</v>
      </c>
      <c r="B30" s="14" t="s">
        <v>48</v>
      </c>
      <c r="C30" s="14" t="s">
        <v>32</v>
      </c>
      <c r="D30" s="14">
        <v>2013</v>
      </c>
      <c r="E30" s="28">
        <v>5814</v>
      </c>
    </row>
    <row r="31" spans="1:5">
      <c r="A31" s="27" t="str">
        <f t="shared" si="0"/>
        <v>Kujawsko-pomorskiekobiety2013</v>
      </c>
      <c r="B31" s="14" t="s">
        <v>48</v>
      </c>
      <c r="C31" s="14" t="s">
        <v>31</v>
      </c>
      <c r="D31" s="14">
        <v>2013</v>
      </c>
      <c r="E31" s="28">
        <v>7705</v>
      </c>
    </row>
    <row r="32" spans="1:5">
      <c r="A32" s="27" t="str">
        <f t="shared" si="0"/>
        <v>Kujawsko-pomorskiemężczyźni2014</v>
      </c>
      <c r="B32" s="14" t="s">
        <v>48</v>
      </c>
      <c r="C32" s="14" t="s">
        <v>32</v>
      </c>
      <c r="D32" s="14">
        <v>2014</v>
      </c>
      <c r="E32" s="28">
        <v>4808</v>
      </c>
    </row>
    <row r="33" spans="1:5">
      <c r="A33" s="27" t="str">
        <f t="shared" si="0"/>
        <v>Kujawsko-pomorskiekobiety2014</v>
      </c>
      <c r="B33" s="14" t="s">
        <v>48</v>
      </c>
      <c r="C33" s="14" t="s">
        <v>31</v>
      </c>
      <c r="D33" s="14">
        <v>2014</v>
      </c>
      <c r="E33" s="28">
        <v>6166</v>
      </c>
    </row>
    <row r="34" spans="1:5">
      <c r="A34" s="27" t="str">
        <f t="shared" si="0"/>
        <v>Kujawsko-pomorskiemężczyźni2015</v>
      </c>
      <c r="B34" s="14" t="s">
        <v>48</v>
      </c>
      <c r="C34" s="14" t="s">
        <v>32</v>
      </c>
      <c r="D34" s="14">
        <v>2015</v>
      </c>
      <c r="E34" s="28">
        <v>4930</v>
      </c>
    </row>
    <row r="35" spans="1:5">
      <c r="A35" s="27" t="str">
        <f t="shared" si="0"/>
        <v>Kujawsko-pomorskiekobiety2015</v>
      </c>
      <c r="B35" s="14" t="s">
        <v>48</v>
      </c>
      <c r="C35" s="14" t="s">
        <v>31</v>
      </c>
      <c r="D35" s="14">
        <v>2015</v>
      </c>
      <c r="E35" s="28">
        <v>5990</v>
      </c>
    </row>
    <row r="36" spans="1:5">
      <c r="A36" s="27" t="str">
        <f t="shared" si="0"/>
        <v>Kujawsko-pomorskiemężczyźni2016</v>
      </c>
      <c r="B36" s="14" t="s">
        <v>48</v>
      </c>
      <c r="C36" s="14" t="s">
        <v>32</v>
      </c>
      <c r="D36" s="14">
        <v>2016</v>
      </c>
      <c r="E36" s="28">
        <v>4736</v>
      </c>
    </row>
    <row r="37" spans="1:5">
      <c r="A37" s="27" t="str">
        <f t="shared" si="0"/>
        <v>Kujawsko-pomorskiekobiety2016</v>
      </c>
      <c r="B37" s="14" t="s">
        <v>48</v>
      </c>
      <c r="C37" s="14" t="s">
        <v>31</v>
      </c>
      <c r="D37" s="14">
        <v>2016</v>
      </c>
      <c r="E37" s="28">
        <v>5920</v>
      </c>
    </row>
    <row r="38" spans="1:5">
      <c r="A38" s="27" t="str">
        <f t="shared" si="0"/>
        <v>Kujawsko-pomorskiemężczyźni2017</v>
      </c>
      <c r="B38" s="14" t="s">
        <v>48</v>
      </c>
      <c r="C38" s="14" t="s">
        <v>32</v>
      </c>
      <c r="D38" s="14">
        <v>2017</v>
      </c>
      <c r="E38" s="28">
        <v>4757</v>
      </c>
    </row>
    <row r="39" spans="1:5">
      <c r="A39" s="27" t="str">
        <f t="shared" si="0"/>
        <v>Kujawsko-pomorskiekobiety2017</v>
      </c>
      <c r="B39" s="14" t="s">
        <v>48</v>
      </c>
      <c r="C39" s="14" t="s">
        <v>31</v>
      </c>
      <c r="D39" s="14">
        <v>2017</v>
      </c>
      <c r="E39" s="28">
        <v>5791</v>
      </c>
    </row>
    <row r="40" spans="1:5">
      <c r="A40" s="27" t="str">
        <f t="shared" si="0"/>
        <v>Kujawsko-pomorskiemężczyźni2018</v>
      </c>
      <c r="B40" s="14" t="s">
        <v>48</v>
      </c>
      <c r="C40" s="14" t="s">
        <v>32</v>
      </c>
      <c r="D40" s="14">
        <v>2018</v>
      </c>
      <c r="E40" s="28">
        <v>4360</v>
      </c>
    </row>
    <row r="41" spans="1:5">
      <c r="A41" s="27" t="str">
        <f t="shared" si="0"/>
        <v>Kujawsko-pomorskiekobiety2018</v>
      </c>
      <c r="B41" s="14" t="s">
        <v>48</v>
      </c>
      <c r="C41" s="14" t="s">
        <v>31</v>
      </c>
      <c r="D41" s="14">
        <v>2018</v>
      </c>
      <c r="E41" s="28">
        <v>5415</v>
      </c>
    </row>
    <row r="42" spans="1:5">
      <c r="A42" s="27" t="str">
        <f t="shared" si="0"/>
        <v>Kujawsko-pomorskiemężczyźni2019</v>
      </c>
      <c r="B42" s="14" t="s">
        <v>48</v>
      </c>
      <c r="C42" s="14" t="s">
        <v>32</v>
      </c>
      <c r="D42" s="14">
        <v>2019</v>
      </c>
      <c r="E42" s="29">
        <v>4506</v>
      </c>
    </row>
    <row r="43" spans="1:5">
      <c r="A43" s="27" t="str">
        <f t="shared" si="0"/>
        <v>Kujawsko-pomorskiekobiety2019</v>
      </c>
      <c r="B43" s="14" t="s">
        <v>48</v>
      </c>
      <c r="C43" s="14" t="s">
        <v>31</v>
      </c>
      <c r="D43" s="14">
        <v>2019</v>
      </c>
      <c r="E43" s="29">
        <v>5361</v>
      </c>
    </row>
    <row r="44" spans="1:5">
      <c r="A44" s="27" t="str">
        <f t="shared" si="0"/>
        <v>Lubelskiemężczyźni2010</v>
      </c>
      <c r="B44" s="14" t="s">
        <v>49</v>
      </c>
      <c r="C44" s="14" t="s">
        <v>32</v>
      </c>
      <c r="D44" s="14">
        <v>2010</v>
      </c>
      <c r="E44" s="28">
        <v>8124</v>
      </c>
    </row>
    <row r="45" spans="1:5">
      <c r="A45" s="27" t="str">
        <f t="shared" si="0"/>
        <v>Lubelskiekobiety2010</v>
      </c>
      <c r="B45" s="14" t="s">
        <v>49</v>
      </c>
      <c r="C45" s="14" t="s">
        <v>31</v>
      </c>
      <c r="D45" s="14">
        <v>2010</v>
      </c>
      <c r="E45" s="28">
        <v>10738</v>
      </c>
    </row>
    <row r="46" spans="1:5">
      <c r="A46" s="27" t="str">
        <f t="shared" si="0"/>
        <v>Lubelskiemężczyźni2011</v>
      </c>
      <c r="B46" s="14" t="s">
        <v>49</v>
      </c>
      <c r="C46" s="14" t="s">
        <v>32</v>
      </c>
      <c r="D46" s="14">
        <v>2011</v>
      </c>
      <c r="E46" s="28">
        <v>7246</v>
      </c>
    </row>
    <row r="47" spans="1:5">
      <c r="A47" s="27" t="str">
        <f t="shared" si="0"/>
        <v>Lubelskiekobiety2011</v>
      </c>
      <c r="B47" s="14" t="s">
        <v>49</v>
      </c>
      <c r="C47" s="14" t="s">
        <v>31</v>
      </c>
      <c r="D47" s="14">
        <v>2011</v>
      </c>
      <c r="E47" s="28">
        <v>9574</v>
      </c>
    </row>
    <row r="48" spans="1:5">
      <c r="A48" s="27" t="str">
        <f t="shared" si="0"/>
        <v>Lubelskiemężczyźni2012</v>
      </c>
      <c r="B48" s="14" t="s">
        <v>49</v>
      </c>
      <c r="C48" s="14" t="s">
        <v>32</v>
      </c>
      <c r="D48" s="14">
        <v>2012</v>
      </c>
      <c r="E48" s="28">
        <v>7594</v>
      </c>
    </row>
    <row r="49" spans="1:5">
      <c r="A49" s="27" t="str">
        <f t="shared" si="0"/>
        <v>Lubelskiekobiety2012</v>
      </c>
      <c r="B49" s="14" t="s">
        <v>49</v>
      </c>
      <c r="C49" s="14" t="s">
        <v>31</v>
      </c>
      <c r="D49" s="14">
        <v>2012</v>
      </c>
      <c r="E49" s="28">
        <v>9627</v>
      </c>
    </row>
    <row r="50" spans="1:5">
      <c r="A50" s="27" t="str">
        <f t="shared" si="0"/>
        <v>Lubelskiemężczyźni2013</v>
      </c>
      <c r="B50" s="14" t="s">
        <v>49</v>
      </c>
      <c r="C50" s="14" t="s">
        <v>32</v>
      </c>
      <c r="D50" s="14">
        <v>2013</v>
      </c>
      <c r="E50" s="28">
        <v>7186</v>
      </c>
    </row>
    <row r="51" spans="1:5">
      <c r="A51" s="27" t="str">
        <f t="shared" si="0"/>
        <v>Lubelskiekobiety2013</v>
      </c>
      <c r="B51" s="14" t="s">
        <v>49</v>
      </c>
      <c r="C51" s="14" t="s">
        <v>31</v>
      </c>
      <c r="D51" s="14">
        <v>2013</v>
      </c>
      <c r="E51" s="28">
        <v>9300</v>
      </c>
    </row>
    <row r="52" spans="1:5">
      <c r="A52" s="27" t="str">
        <f t="shared" si="0"/>
        <v>Lubelskiemężczyźni2014</v>
      </c>
      <c r="B52" s="14" t="s">
        <v>49</v>
      </c>
      <c r="C52" s="14" t="s">
        <v>32</v>
      </c>
      <c r="D52" s="14">
        <v>2014</v>
      </c>
      <c r="E52" s="28">
        <v>5752</v>
      </c>
    </row>
    <row r="53" spans="1:5">
      <c r="A53" s="27" t="str">
        <f t="shared" si="0"/>
        <v>Lubelskiekobiety2014</v>
      </c>
      <c r="B53" s="14" t="s">
        <v>49</v>
      </c>
      <c r="C53" s="14" t="s">
        <v>31</v>
      </c>
      <c r="D53" s="14">
        <v>2014</v>
      </c>
      <c r="E53" s="28">
        <v>7458</v>
      </c>
    </row>
    <row r="54" spans="1:5">
      <c r="A54" s="27" t="str">
        <f t="shared" si="0"/>
        <v>Lubelskiemężczyźni2015</v>
      </c>
      <c r="B54" s="14" t="s">
        <v>49</v>
      </c>
      <c r="C54" s="14" t="s">
        <v>32</v>
      </c>
      <c r="D54" s="14">
        <v>2015</v>
      </c>
      <c r="E54" s="28">
        <v>5617</v>
      </c>
    </row>
    <row r="55" spans="1:5">
      <c r="A55" s="27" t="str">
        <f t="shared" si="0"/>
        <v>Lubelskiekobiety2015</v>
      </c>
      <c r="B55" s="14" t="s">
        <v>49</v>
      </c>
      <c r="C55" s="14" t="s">
        <v>31</v>
      </c>
      <c r="D55" s="14">
        <v>2015</v>
      </c>
      <c r="E55" s="28">
        <v>7102</v>
      </c>
    </row>
    <row r="56" spans="1:5">
      <c r="A56" s="27" t="str">
        <f t="shared" si="0"/>
        <v>Lubelskiemężczyźni2016</v>
      </c>
      <c r="B56" s="14" t="s">
        <v>49</v>
      </c>
      <c r="C56" s="14" t="s">
        <v>32</v>
      </c>
      <c r="D56" s="14">
        <v>2016</v>
      </c>
      <c r="E56" s="28">
        <v>5761</v>
      </c>
    </row>
    <row r="57" spans="1:5">
      <c r="A57" s="27" t="str">
        <f t="shared" si="0"/>
        <v>Lubelskiekobiety2016</v>
      </c>
      <c r="B57" s="14" t="s">
        <v>49</v>
      </c>
      <c r="C57" s="14" t="s">
        <v>31</v>
      </c>
      <c r="D57" s="14">
        <v>2016</v>
      </c>
      <c r="E57" s="28">
        <v>7287</v>
      </c>
    </row>
    <row r="58" spans="1:5">
      <c r="A58" s="27" t="str">
        <f t="shared" si="0"/>
        <v>Lubelskiemężczyźni2017</v>
      </c>
      <c r="B58" s="14" t="s">
        <v>49</v>
      </c>
      <c r="C58" s="14" t="s">
        <v>32</v>
      </c>
      <c r="D58" s="14">
        <v>2017</v>
      </c>
      <c r="E58" s="28">
        <v>5783</v>
      </c>
    </row>
    <row r="59" spans="1:5">
      <c r="A59" s="27" t="str">
        <f t="shared" si="0"/>
        <v>Lubelskiekobiety2017</v>
      </c>
      <c r="B59" s="14" t="s">
        <v>49</v>
      </c>
      <c r="C59" s="14" t="s">
        <v>31</v>
      </c>
      <c r="D59" s="14">
        <v>2017</v>
      </c>
      <c r="E59" s="28">
        <v>7247</v>
      </c>
    </row>
    <row r="60" spans="1:5">
      <c r="A60" s="27" t="str">
        <f t="shared" si="0"/>
        <v>Lubelskiemężczyźni2018</v>
      </c>
      <c r="B60" s="14" t="s">
        <v>49</v>
      </c>
      <c r="C60" s="14" t="s">
        <v>32</v>
      </c>
      <c r="D60" s="14">
        <v>2018</v>
      </c>
      <c r="E60" s="28">
        <v>2043</v>
      </c>
    </row>
    <row r="61" spans="1:5">
      <c r="A61" s="27" t="str">
        <f t="shared" si="0"/>
        <v>Lubelskiekobiety2018</v>
      </c>
      <c r="B61" s="14" t="s">
        <v>49</v>
      </c>
      <c r="C61" s="14" t="s">
        <v>31</v>
      </c>
      <c r="D61" s="14">
        <v>2018</v>
      </c>
      <c r="E61" s="28">
        <v>2502</v>
      </c>
    </row>
    <row r="62" spans="1:5">
      <c r="A62" s="27" t="str">
        <f t="shared" si="0"/>
        <v>Lubelskiemężczyźni2019</v>
      </c>
      <c r="B62" s="14" t="s">
        <v>49</v>
      </c>
      <c r="C62" s="14" t="s">
        <v>32</v>
      </c>
      <c r="D62" s="14">
        <v>2019</v>
      </c>
      <c r="E62" s="29">
        <v>5530</v>
      </c>
    </row>
    <row r="63" spans="1:5">
      <c r="A63" s="27" t="str">
        <f t="shared" si="0"/>
        <v>Lubelskiekobiety2019</v>
      </c>
      <c r="B63" s="14" t="s">
        <v>49</v>
      </c>
      <c r="C63" s="14" t="s">
        <v>31</v>
      </c>
      <c r="D63" s="14">
        <v>2019</v>
      </c>
      <c r="E63" s="29">
        <v>6758</v>
      </c>
    </row>
    <row r="64" spans="1:5">
      <c r="A64" s="27" t="str">
        <f t="shared" si="0"/>
        <v>Lubuskiemężczyźni2010</v>
      </c>
      <c r="B64" s="14" t="s">
        <v>50</v>
      </c>
      <c r="C64" s="14" t="s">
        <v>32</v>
      </c>
      <c r="D64" s="14">
        <v>2010</v>
      </c>
      <c r="E64" s="28">
        <v>3067</v>
      </c>
    </row>
    <row r="65" spans="1:5">
      <c r="A65" s="27" t="str">
        <f t="shared" si="0"/>
        <v>Lubuskiekobiety2010</v>
      </c>
      <c r="B65" s="14" t="s">
        <v>50</v>
      </c>
      <c r="C65" s="14" t="s">
        <v>31</v>
      </c>
      <c r="D65" s="14">
        <v>2010</v>
      </c>
      <c r="E65" s="28">
        <v>4197</v>
      </c>
    </row>
    <row r="66" spans="1:5">
      <c r="A66" s="27" t="str">
        <f t="shared" si="0"/>
        <v>Lubuskiemężczyźni2011</v>
      </c>
      <c r="B66" s="14" t="s">
        <v>50</v>
      </c>
      <c r="C66" s="14" t="s">
        <v>32</v>
      </c>
      <c r="D66" s="14">
        <v>2011</v>
      </c>
      <c r="E66" s="28">
        <v>2593</v>
      </c>
    </row>
    <row r="67" spans="1:5">
      <c r="A67" s="27" t="str">
        <f t="shared" ref="A67:A130" si="1">B67&amp;C67&amp;D67</f>
        <v>Lubuskiekobiety2011</v>
      </c>
      <c r="B67" s="14" t="s">
        <v>50</v>
      </c>
      <c r="C67" s="14" t="s">
        <v>31</v>
      </c>
      <c r="D67" s="14">
        <v>2011</v>
      </c>
      <c r="E67" s="28">
        <v>3378</v>
      </c>
    </row>
    <row r="68" spans="1:5">
      <c r="A68" s="27" t="str">
        <f t="shared" si="1"/>
        <v>Lubuskiemężczyźni2012</v>
      </c>
      <c r="B68" s="14" t="s">
        <v>50</v>
      </c>
      <c r="C68" s="14" t="s">
        <v>32</v>
      </c>
      <c r="D68" s="14">
        <v>2012</v>
      </c>
      <c r="E68" s="28">
        <v>2684</v>
      </c>
    </row>
    <row r="69" spans="1:5">
      <c r="A69" s="27" t="str">
        <f t="shared" si="1"/>
        <v>Lubuskiekobiety2012</v>
      </c>
      <c r="B69" s="14" t="s">
        <v>50</v>
      </c>
      <c r="C69" s="14" t="s">
        <v>31</v>
      </c>
      <c r="D69" s="14">
        <v>2012</v>
      </c>
      <c r="E69" s="28">
        <v>3538</v>
      </c>
    </row>
    <row r="70" spans="1:5">
      <c r="A70" s="27" t="str">
        <f t="shared" si="1"/>
        <v>Lubuskiemężczyźni2013</v>
      </c>
      <c r="B70" s="14" t="s">
        <v>50</v>
      </c>
      <c r="C70" s="14" t="s">
        <v>32</v>
      </c>
      <c r="D70" s="14">
        <v>2013</v>
      </c>
      <c r="E70" s="28">
        <v>2608</v>
      </c>
    </row>
    <row r="71" spans="1:5">
      <c r="A71" s="27" t="str">
        <f t="shared" si="1"/>
        <v>Lubuskiekobiety2013</v>
      </c>
      <c r="B71" s="14" t="s">
        <v>50</v>
      </c>
      <c r="C71" s="14" t="s">
        <v>31</v>
      </c>
      <c r="D71" s="14">
        <v>2013</v>
      </c>
      <c r="E71" s="28">
        <v>3498</v>
      </c>
    </row>
    <row r="72" spans="1:5">
      <c r="A72" s="27" t="str">
        <f t="shared" si="1"/>
        <v>Lubuskiemężczyźni2014</v>
      </c>
      <c r="B72" s="14" t="s">
        <v>50</v>
      </c>
      <c r="C72" s="14" t="s">
        <v>32</v>
      </c>
      <c r="D72" s="14">
        <v>2014</v>
      </c>
      <c r="E72" s="28">
        <v>2260</v>
      </c>
    </row>
    <row r="73" spans="1:5">
      <c r="A73" s="27" t="str">
        <f t="shared" si="1"/>
        <v>Lubuskiekobiety2014</v>
      </c>
      <c r="B73" s="14" t="s">
        <v>50</v>
      </c>
      <c r="C73" s="14" t="s">
        <v>31</v>
      </c>
      <c r="D73" s="14">
        <v>2014</v>
      </c>
      <c r="E73" s="28">
        <v>2887</v>
      </c>
    </row>
    <row r="74" spans="1:5">
      <c r="A74" s="27" t="str">
        <f t="shared" si="1"/>
        <v>Lubuskiemężczyźni2015</v>
      </c>
      <c r="B74" s="14" t="s">
        <v>50</v>
      </c>
      <c r="C74" s="14" t="s">
        <v>32</v>
      </c>
      <c r="D74" s="14">
        <v>2015</v>
      </c>
      <c r="E74" s="28">
        <v>2166</v>
      </c>
    </row>
    <row r="75" spans="1:5">
      <c r="A75" s="27" t="str">
        <f t="shared" si="1"/>
        <v>Lubuskiekobiety2015</v>
      </c>
      <c r="B75" s="14" t="s">
        <v>50</v>
      </c>
      <c r="C75" s="14" t="s">
        <v>31</v>
      </c>
      <c r="D75" s="14">
        <v>2015</v>
      </c>
      <c r="E75" s="28">
        <v>2642</v>
      </c>
    </row>
    <row r="76" spans="1:5">
      <c r="A76" s="27" t="str">
        <f t="shared" si="1"/>
        <v>Lubuskiemężczyźni2016</v>
      </c>
      <c r="B76" s="14" t="s">
        <v>50</v>
      </c>
      <c r="C76" s="14" t="s">
        <v>32</v>
      </c>
      <c r="D76" s="14">
        <v>2016</v>
      </c>
      <c r="E76" s="28">
        <v>2068</v>
      </c>
    </row>
    <row r="77" spans="1:5">
      <c r="A77" s="27" t="str">
        <f t="shared" si="1"/>
        <v>Lubuskiekobiety2016</v>
      </c>
      <c r="B77" s="14" t="s">
        <v>50</v>
      </c>
      <c r="C77" s="14" t="s">
        <v>31</v>
      </c>
      <c r="D77" s="14">
        <v>2016</v>
      </c>
      <c r="E77" s="28">
        <v>2631</v>
      </c>
    </row>
    <row r="78" spans="1:5">
      <c r="A78" s="27" t="str">
        <f t="shared" si="1"/>
        <v>Lubuskiemężczyźni2017</v>
      </c>
      <c r="B78" s="14" t="s">
        <v>50</v>
      </c>
      <c r="C78" s="14" t="s">
        <v>32</v>
      </c>
      <c r="D78" s="14">
        <v>2017</v>
      </c>
      <c r="E78" s="28">
        <v>2185</v>
      </c>
    </row>
    <row r="79" spans="1:5">
      <c r="A79" s="27" t="str">
        <f t="shared" si="1"/>
        <v>Lubuskiekobiety2017</v>
      </c>
      <c r="B79" s="14" t="s">
        <v>50</v>
      </c>
      <c r="C79" s="14" t="s">
        <v>31</v>
      </c>
      <c r="D79" s="14">
        <v>2017</v>
      </c>
      <c r="E79" s="28">
        <v>2568</v>
      </c>
    </row>
    <row r="80" spans="1:5">
      <c r="A80" s="27" t="str">
        <f t="shared" si="1"/>
        <v>Lubuskiemężczyźni2018</v>
      </c>
      <c r="B80" s="14" t="s">
        <v>50</v>
      </c>
      <c r="C80" s="14" t="s">
        <v>32</v>
      </c>
      <c r="D80" s="14">
        <v>2018</v>
      </c>
      <c r="E80" s="28">
        <v>5562</v>
      </c>
    </row>
    <row r="81" spans="1:5">
      <c r="A81" s="27" t="str">
        <f t="shared" si="1"/>
        <v>Lubuskiekobiety2018</v>
      </c>
      <c r="B81" s="14" t="s">
        <v>50</v>
      </c>
      <c r="C81" s="14" t="s">
        <v>31</v>
      </c>
      <c r="D81" s="14">
        <v>2018</v>
      </c>
      <c r="E81" s="28">
        <v>6926</v>
      </c>
    </row>
    <row r="82" spans="1:5">
      <c r="A82" s="27" t="str">
        <f t="shared" si="1"/>
        <v>Lubuskiemężczyźni2019</v>
      </c>
      <c r="B82" s="14" t="s">
        <v>50</v>
      </c>
      <c r="C82" s="14" t="s">
        <v>32</v>
      </c>
      <c r="D82" s="14">
        <v>2019</v>
      </c>
      <c r="E82" s="30">
        <v>2074</v>
      </c>
    </row>
    <row r="83" spans="1:5">
      <c r="A83" s="27" t="str">
        <f t="shared" si="1"/>
        <v>Lubuskiekobiety2019</v>
      </c>
      <c r="B83" s="14" t="s">
        <v>50</v>
      </c>
      <c r="C83" s="14" t="s">
        <v>31</v>
      </c>
      <c r="D83" s="14">
        <v>2019</v>
      </c>
      <c r="E83" s="30">
        <v>2351</v>
      </c>
    </row>
    <row r="84" spans="1:5">
      <c r="A84" s="27" t="str">
        <f t="shared" si="1"/>
        <v>Łódzkiemężczyźni2010</v>
      </c>
      <c r="B84" s="14" t="s">
        <v>51</v>
      </c>
      <c r="C84" s="14" t="s">
        <v>32</v>
      </c>
      <c r="D84" s="14">
        <v>2010</v>
      </c>
      <c r="E84" s="28">
        <v>8243</v>
      </c>
    </row>
    <row r="85" spans="1:5">
      <c r="A85" s="27" t="str">
        <f t="shared" si="1"/>
        <v>Łódzkiekobiety2010</v>
      </c>
      <c r="B85" s="14" t="s">
        <v>51</v>
      </c>
      <c r="C85" s="14" t="s">
        <v>31</v>
      </c>
      <c r="D85" s="14">
        <v>2010</v>
      </c>
      <c r="E85" s="28">
        <v>10951</v>
      </c>
    </row>
    <row r="86" spans="1:5">
      <c r="A86" s="27" t="str">
        <f t="shared" si="1"/>
        <v>Łódzkiemężczyźni2011</v>
      </c>
      <c r="B86" s="14" t="s">
        <v>51</v>
      </c>
      <c r="C86" s="14" t="s">
        <v>32</v>
      </c>
      <c r="D86" s="14">
        <v>2011</v>
      </c>
      <c r="E86" s="28">
        <v>7330</v>
      </c>
    </row>
    <row r="87" spans="1:5">
      <c r="A87" s="27" t="str">
        <f t="shared" si="1"/>
        <v>Łódzkiekobiety2011</v>
      </c>
      <c r="B87" s="14" t="s">
        <v>51</v>
      </c>
      <c r="C87" s="14" t="s">
        <v>31</v>
      </c>
      <c r="D87" s="14">
        <v>2011</v>
      </c>
      <c r="E87" s="28">
        <v>9257</v>
      </c>
    </row>
    <row r="88" spans="1:5">
      <c r="A88" s="27" t="str">
        <f t="shared" si="1"/>
        <v>Łódzkiemężczyźni2012</v>
      </c>
      <c r="B88" s="14" t="s">
        <v>51</v>
      </c>
      <c r="C88" s="14" t="s">
        <v>32</v>
      </c>
      <c r="D88" s="14">
        <v>2012</v>
      </c>
      <c r="E88" s="28">
        <v>7287</v>
      </c>
    </row>
    <row r="89" spans="1:5">
      <c r="A89" s="27" t="str">
        <f t="shared" si="1"/>
        <v>Łódzkiekobiety2012</v>
      </c>
      <c r="B89" s="14" t="s">
        <v>51</v>
      </c>
      <c r="C89" s="14" t="s">
        <v>31</v>
      </c>
      <c r="D89" s="14">
        <v>2012</v>
      </c>
      <c r="E89" s="28">
        <v>9616</v>
      </c>
    </row>
    <row r="90" spans="1:5">
      <c r="A90" s="27" t="str">
        <f t="shared" si="1"/>
        <v>Łódzkiemężczyźni2013</v>
      </c>
      <c r="B90" s="14" t="s">
        <v>51</v>
      </c>
      <c r="C90" s="14" t="s">
        <v>32</v>
      </c>
      <c r="D90" s="14">
        <v>2013</v>
      </c>
      <c r="E90" s="28">
        <v>7097</v>
      </c>
    </row>
    <row r="91" spans="1:5">
      <c r="A91" s="27" t="str">
        <f t="shared" si="1"/>
        <v>Łódzkiekobiety2013</v>
      </c>
      <c r="B91" s="14" t="s">
        <v>51</v>
      </c>
      <c r="C91" s="14" t="s">
        <v>31</v>
      </c>
      <c r="D91" s="14">
        <v>2013</v>
      </c>
      <c r="E91" s="28">
        <v>9109</v>
      </c>
    </row>
    <row r="92" spans="1:5">
      <c r="A92" s="27" t="str">
        <f t="shared" si="1"/>
        <v>Łódzkiemężczyźni2014</v>
      </c>
      <c r="B92" s="14" t="s">
        <v>51</v>
      </c>
      <c r="C92" s="14" t="s">
        <v>32</v>
      </c>
      <c r="D92" s="14">
        <v>2014</v>
      </c>
      <c r="E92" s="28">
        <v>5777</v>
      </c>
    </row>
    <row r="93" spans="1:5">
      <c r="A93" s="27" t="str">
        <f t="shared" si="1"/>
        <v>Łódzkiekobiety2014</v>
      </c>
      <c r="B93" s="14" t="s">
        <v>51</v>
      </c>
      <c r="C93" s="14" t="s">
        <v>31</v>
      </c>
      <c r="D93" s="14">
        <v>2014</v>
      </c>
      <c r="E93" s="28">
        <v>7538</v>
      </c>
    </row>
    <row r="94" spans="1:5">
      <c r="A94" s="27" t="str">
        <f t="shared" si="1"/>
        <v>Łódzkiemężczyźni2015</v>
      </c>
      <c r="B94" s="14" t="s">
        <v>51</v>
      </c>
      <c r="C94" s="14" t="s">
        <v>32</v>
      </c>
      <c r="D94" s="14">
        <v>2015</v>
      </c>
      <c r="E94" s="28">
        <v>5843</v>
      </c>
    </row>
    <row r="95" spans="1:5">
      <c r="A95" s="27" t="str">
        <f t="shared" si="1"/>
        <v>Łódzkiekobiety2015</v>
      </c>
      <c r="B95" s="14" t="s">
        <v>51</v>
      </c>
      <c r="C95" s="14" t="s">
        <v>31</v>
      </c>
      <c r="D95" s="14">
        <v>2015</v>
      </c>
      <c r="E95" s="28">
        <v>7080</v>
      </c>
    </row>
    <row r="96" spans="1:5">
      <c r="A96" s="27" t="str">
        <f t="shared" si="1"/>
        <v>Łódzkiemężczyźni2016</v>
      </c>
      <c r="B96" s="14" t="s">
        <v>51</v>
      </c>
      <c r="C96" s="14" t="s">
        <v>32</v>
      </c>
      <c r="D96" s="14">
        <v>2016</v>
      </c>
      <c r="E96" s="28">
        <v>5820</v>
      </c>
    </row>
    <row r="97" spans="1:5">
      <c r="A97" s="27" t="str">
        <f t="shared" si="1"/>
        <v>Łódzkiekobiety2016</v>
      </c>
      <c r="B97" s="14" t="s">
        <v>51</v>
      </c>
      <c r="C97" s="14" t="s">
        <v>31</v>
      </c>
      <c r="D97" s="14">
        <v>2016</v>
      </c>
      <c r="E97" s="28">
        <v>7284</v>
      </c>
    </row>
    <row r="98" spans="1:5">
      <c r="A98" s="27" t="str">
        <f t="shared" si="1"/>
        <v>Łódzkiemężczyźni2017</v>
      </c>
      <c r="B98" s="14" t="s">
        <v>51</v>
      </c>
      <c r="C98" s="14" t="s">
        <v>32</v>
      </c>
      <c r="D98" s="14">
        <v>2017</v>
      </c>
      <c r="E98" s="28">
        <v>5699</v>
      </c>
    </row>
    <row r="99" spans="1:5">
      <c r="A99" s="27" t="str">
        <f t="shared" si="1"/>
        <v>Łódzkiekobiety2017</v>
      </c>
      <c r="B99" s="14" t="s">
        <v>51</v>
      </c>
      <c r="C99" s="14" t="s">
        <v>31</v>
      </c>
      <c r="D99" s="14">
        <v>2017</v>
      </c>
      <c r="E99" s="28">
        <v>7166</v>
      </c>
    </row>
    <row r="100" spans="1:5">
      <c r="A100" s="27" t="str">
        <f t="shared" si="1"/>
        <v>Łódzkiemężczyźni2018</v>
      </c>
      <c r="B100" s="14" t="s">
        <v>51</v>
      </c>
      <c r="C100" s="14" t="s">
        <v>32</v>
      </c>
      <c r="D100" s="14">
        <v>2018</v>
      </c>
      <c r="E100" s="28">
        <v>5583</v>
      </c>
    </row>
    <row r="101" spans="1:5">
      <c r="A101" s="27" t="str">
        <f t="shared" si="1"/>
        <v>Łódzkiekobiety2018</v>
      </c>
      <c r="B101" s="14" t="s">
        <v>51</v>
      </c>
      <c r="C101" s="14" t="s">
        <v>31</v>
      </c>
      <c r="D101" s="14">
        <v>2018</v>
      </c>
      <c r="E101" s="28">
        <v>6833</v>
      </c>
    </row>
    <row r="102" spans="1:5">
      <c r="A102" s="27" t="str">
        <f t="shared" si="1"/>
        <v>Łódzkiemężczyźni2019</v>
      </c>
      <c r="B102" s="14" t="s">
        <v>51</v>
      </c>
      <c r="C102" s="14" t="s">
        <v>32</v>
      </c>
      <c r="D102" s="14">
        <v>2019</v>
      </c>
      <c r="E102" s="30">
        <v>5624</v>
      </c>
    </row>
    <row r="103" spans="1:5">
      <c r="A103" s="27" t="str">
        <f t="shared" si="1"/>
        <v>Łódzkiekobiety2019</v>
      </c>
      <c r="B103" s="14" t="s">
        <v>51</v>
      </c>
      <c r="C103" s="14" t="s">
        <v>31</v>
      </c>
      <c r="D103" s="14">
        <v>2019</v>
      </c>
      <c r="E103" s="30">
        <v>6824</v>
      </c>
    </row>
    <row r="104" spans="1:5">
      <c r="A104" s="27" t="str">
        <f t="shared" si="1"/>
        <v>Małopolskiemężczyźni2010</v>
      </c>
      <c r="B104" s="14" t="s">
        <v>52</v>
      </c>
      <c r="C104" s="14" t="s">
        <v>32</v>
      </c>
      <c r="D104" s="14">
        <v>2010</v>
      </c>
      <c r="E104" s="28">
        <v>12328</v>
      </c>
    </row>
    <row r="105" spans="1:5">
      <c r="A105" s="27" t="str">
        <f t="shared" si="1"/>
        <v>Małopolskiekobiety2010</v>
      </c>
      <c r="B105" s="14" t="s">
        <v>52</v>
      </c>
      <c r="C105" s="14" t="s">
        <v>31</v>
      </c>
      <c r="D105" s="14">
        <v>2010</v>
      </c>
      <c r="E105" s="28">
        <v>16558</v>
      </c>
    </row>
    <row r="106" spans="1:5">
      <c r="A106" s="27" t="str">
        <f t="shared" si="1"/>
        <v>Małopolskiemężczyźni2011</v>
      </c>
      <c r="B106" s="14" t="s">
        <v>52</v>
      </c>
      <c r="C106" s="14" t="s">
        <v>32</v>
      </c>
      <c r="D106" s="14">
        <v>2011</v>
      </c>
      <c r="E106" s="28">
        <v>11328</v>
      </c>
    </row>
    <row r="107" spans="1:5">
      <c r="A107" s="27" t="str">
        <f t="shared" si="1"/>
        <v>Małopolskiekobiety2011</v>
      </c>
      <c r="B107" s="14" t="s">
        <v>52</v>
      </c>
      <c r="C107" s="14" t="s">
        <v>31</v>
      </c>
      <c r="D107" s="14">
        <v>2011</v>
      </c>
      <c r="E107" s="28">
        <v>14413</v>
      </c>
    </row>
    <row r="108" spans="1:5">
      <c r="A108" s="27" t="str">
        <f t="shared" si="1"/>
        <v>Małopolskiemężczyźni2012</v>
      </c>
      <c r="B108" s="14" t="s">
        <v>52</v>
      </c>
      <c r="C108" s="14" t="s">
        <v>32</v>
      </c>
      <c r="D108" s="14">
        <v>2012</v>
      </c>
      <c r="E108" s="28">
        <v>11427</v>
      </c>
    </row>
    <row r="109" spans="1:5">
      <c r="A109" s="27" t="str">
        <f t="shared" si="1"/>
        <v>Małopolskiekobiety2012</v>
      </c>
      <c r="B109" s="14" t="s">
        <v>52</v>
      </c>
      <c r="C109" s="14" t="s">
        <v>31</v>
      </c>
      <c r="D109" s="14">
        <v>2012</v>
      </c>
      <c r="E109" s="28">
        <v>14782</v>
      </c>
    </row>
    <row r="110" spans="1:5">
      <c r="A110" s="27" t="str">
        <f t="shared" si="1"/>
        <v>Małopolskiemężczyźni2013</v>
      </c>
      <c r="B110" s="14" t="s">
        <v>52</v>
      </c>
      <c r="C110" s="14" t="s">
        <v>32</v>
      </c>
      <c r="D110" s="14">
        <v>2013</v>
      </c>
      <c r="E110" s="28">
        <v>10931</v>
      </c>
    </row>
    <row r="111" spans="1:5">
      <c r="A111" s="27" t="str">
        <f t="shared" si="1"/>
        <v>Małopolskiekobiety2013</v>
      </c>
      <c r="B111" s="14" t="s">
        <v>52</v>
      </c>
      <c r="C111" s="14" t="s">
        <v>31</v>
      </c>
      <c r="D111" s="14">
        <v>2013</v>
      </c>
      <c r="E111" s="28">
        <v>14343</v>
      </c>
    </row>
    <row r="112" spans="1:5">
      <c r="A112" s="27" t="str">
        <f t="shared" si="1"/>
        <v>Małopolskiemężczyźni2014</v>
      </c>
      <c r="B112" s="14" t="s">
        <v>52</v>
      </c>
      <c r="C112" s="14" t="s">
        <v>32</v>
      </c>
      <c r="D112" s="14">
        <v>2014</v>
      </c>
      <c r="E112" s="28">
        <v>8951</v>
      </c>
    </row>
    <row r="113" spans="1:5">
      <c r="A113" s="27" t="str">
        <f t="shared" si="1"/>
        <v>Małopolskiekobiety2014</v>
      </c>
      <c r="B113" s="14" t="s">
        <v>52</v>
      </c>
      <c r="C113" s="14" t="s">
        <v>31</v>
      </c>
      <c r="D113" s="14">
        <v>2014</v>
      </c>
      <c r="E113" s="28">
        <v>11630</v>
      </c>
    </row>
    <row r="114" spans="1:5">
      <c r="A114" s="27" t="str">
        <f t="shared" si="1"/>
        <v>Małopolskiemężczyźni2015</v>
      </c>
      <c r="B114" s="14" t="s">
        <v>52</v>
      </c>
      <c r="C114" s="14" t="s">
        <v>32</v>
      </c>
      <c r="D114" s="14">
        <v>2015</v>
      </c>
      <c r="E114" s="28">
        <v>9173</v>
      </c>
    </row>
    <row r="115" spans="1:5">
      <c r="A115" s="27" t="str">
        <f t="shared" si="1"/>
        <v>Małopolskiekobiety2015</v>
      </c>
      <c r="B115" s="14" t="s">
        <v>52</v>
      </c>
      <c r="C115" s="14" t="s">
        <v>31</v>
      </c>
      <c r="D115" s="14">
        <v>2015</v>
      </c>
      <c r="E115" s="28">
        <v>11297</v>
      </c>
    </row>
    <row r="116" spans="1:5">
      <c r="A116" s="27" t="str">
        <f t="shared" si="1"/>
        <v>Małopolskiemężczyźni2016</v>
      </c>
      <c r="B116" s="14" t="s">
        <v>52</v>
      </c>
      <c r="C116" s="14" t="s">
        <v>32</v>
      </c>
      <c r="D116" s="14">
        <v>2016</v>
      </c>
      <c r="E116" s="28">
        <v>9152</v>
      </c>
    </row>
    <row r="117" spans="1:5">
      <c r="A117" s="27" t="str">
        <f t="shared" si="1"/>
        <v>Małopolskiekobiety2016</v>
      </c>
      <c r="B117" s="14" t="s">
        <v>52</v>
      </c>
      <c r="C117" s="14" t="s">
        <v>31</v>
      </c>
      <c r="D117" s="14">
        <v>2016</v>
      </c>
      <c r="E117" s="28">
        <v>11410</v>
      </c>
    </row>
    <row r="118" spans="1:5">
      <c r="A118" s="27" t="str">
        <f t="shared" si="1"/>
        <v>Małopolskiemężczyźni2017</v>
      </c>
      <c r="B118" s="14" t="s">
        <v>52</v>
      </c>
      <c r="C118" s="14" t="s">
        <v>32</v>
      </c>
      <c r="D118" s="14">
        <v>2017</v>
      </c>
      <c r="E118" s="28">
        <v>9002</v>
      </c>
    </row>
    <row r="119" spans="1:5">
      <c r="A119" s="27" t="str">
        <f t="shared" si="1"/>
        <v>Małopolskiekobiety2017</v>
      </c>
      <c r="B119" s="14" t="s">
        <v>52</v>
      </c>
      <c r="C119" s="14" t="s">
        <v>31</v>
      </c>
      <c r="D119" s="14">
        <v>2017</v>
      </c>
      <c r="E119" s="28">
        <v>11482</v>
      </c>
    </row>
    <row r="120" spans="1:5">
      <c r="A120" s="27" t="str">
        <f t="shared" si="1"/>
        <v>Małopolskiemężczyźni2018</v>
      </c>
      <c r="B120" s="14" t="s">
        <v>52</v>
      </c>
      <c r="C120" s="14" t="s">
        <v>32</v>
      </c>
      <c r="D120" s="14">
        <v>2018</v>
      </c>
      <c r="E120" s="28">
        <v>9099</v>
      </c>
    </row>
    <row r="121" spans="1:5">
      <c r="A121" s="27" t="str">
        <f t="shared" si="1"/>
        <v>Małopolskiekobiety2018</v>
      </c>
      <c r="B121" s="14" t="s">
        <v>52</v>
      </c>
      <c r="C121" s="14" t="s">
        <v>31</v>
      </c>
      <c r="D121" s="14">
        <v>2018</v>
      </c>
      <c r="E121" s="28">
        <v>11580</v>
      </c>
    </row>
    <row r="122" spans="1:5">
      <c r="A122" s="27" t="str">
        <f t="shared" si="1"/>
        <v>Małopolskiemężczyźni2019</v>
      </c>
      <c r="B122" s="14" t="s">
        <v>52</v>
      </c>
      <c r="C122" s="14" t="s">
        <v>32</v>
      </c>
      <c r="D122" s="14">
        <v>2019</v>
      </c>
      <c r="E122" s="28">
        <v>9522</v>
      </c>
    </row>
    <row r="123" spans="1:5">
      <c r="A123" s="27" t="str">
        <f t="shared" si="1"/>
        <v>Małopolskiekobiety2019</v>
      </c>
      <c r="B123" s="14" t="s">
        <v>52</v>
      </c>
      <c r="C123" s="14" t="s">
        <v>31</v>
      </c>
      <c r="D123" s="14">
        <v>2019</v>
      </c>
      <c r="E123" s="28">
        <v>11778</v>
      </c>
    </row>
    <row r="124" spans="1:5">
      <c r="A124" s="27" t="str">
        <f t="shared" si="1"/>
        <v>Mazowieckiemężczyźni2010</v>
      </c>
      <c r="B124" s="14" t="s">
        <v>53</v>
      </c>
      <c r="C124" s="14" t="s">
        <v>32</v>
      </c>
      <c r="D124" s="14">
        <v>2010</v>
      </c>
      <c r="E124" s="28">
        <v>18015</v>
      </c>
    </row>
    <row r="125" spans="1:5">
      <c r="A125" s="27" t="str">
        <f t="shared" si="1"/>
        <v>Mazowieckiekobiety2010</v>
      </c>
      <c r="B125" s="14" t="s">
        <v>53</v>
      </c>
      <c r="C125" s="14" t="s">
        <v>31</v>
      </c>
      <c r="D125" s="14">
        <v>2010</v>
      </c>
      <c r="E125" s="28">
        <v>22719</v>
      </c>
    </row>
    <row r="126" spans="1:5">
      <c r="A126" s="27" t="str">
        <f t="shared" si="1"/>
        <v>Mazowieckiemężczyźni2011</v>
      </c>
      <c r="B126" s="14" t="s">
        <v>53</v>
      </c>
      <c r="C126" s="14" t="s">
        <v>32</v>
      </c>
      <c r="D126" s="14">
        <v>2011</v>
      </c>
      <c r="E126" s="28">
        <v>15920</v>
      </c>
    </row>
    <row r="127" spans="1:5">
      <c r="A127" s="27" t="str">
        <f t="shared" si="1"/>
        <v>Mazowieckiekobiety2011</v>
      </c>
      <c r="B127" s="14" t="s">
        <v>53</v>
      </c>
      <c r="C127" s="14" t="s">
        <v>31</v>
      </c>
      <c r="D127" s="14">
        <v>2011</v>
      </c>
      <c r="E127" s="28">
        <v>19934</v>
      </c>
    </row>
    <row r="128" spans="1:5">
      <c r="A128" s="27" t="str">
        <f t="shared" si="1"/>
        <v>Mazowieckiemężczyźni2012</v>
      </c>
      <c r="B128" s="14" t="s">
        <v>53</v>
      </c>
      <c r="C128" s="14" t="s">
        <v>32</v>
      </c>
      <c r="D128" s="14">
        <v>2012</v>
      </c>
      <c r="E128" s="28">
        <v>16628</v>
      </c>
    </row>
    <row r="129" spans="1:5">
      <c r="A129" s="27" t="str">
        <f t="shared" si="1"/>
        <v>Mazowieckiekobiety2012</v>
      </c>
      <c r="B129" s="14" t="s">
        <v>53</v>
      </c>
      <c r="C129" s="14" t="s">
        <v>31</v>
      </c>
      <c r="D129" s="14">
        <v>2012</v>
      </c>
      <c r="E129" s="28">
        <v>20818</v>
      </c>
    </row>
    <row r="130" spans="1:5">
      <c r="A130" s="27" t="str">
        <f t="shared" si="1"/>
        <v>Mazowieckiemężczyźni2013</v>
      </c>
      <c r="B130" s="14" t="s">
        <v>53</v>
      </c>
      <c r="C130" s="14" t="s">
        <v>32</v>
      </c>
      <c r="D130" s="14">
        <v>2013</v>
      </c>
      <c r="E130" s="28">
        <v>16004</v>
      </c>
    </row>
    <row r="131" spans="1:5">
      <c r="A131" s="27" t="str">
        <f t="shared" ref="A131:A194" si="2">B131&amp;C131&amp;D131</f>
        <v>Mazowieckiekobiety2013</v>
      </c>
      <c r="B131" s="14" t="s">
        <v>53</v>
      </c>
      <c r="C131" s="14" t="s">
        <v>31</v>
      </c>
      <c r="D131" s="14">
        <v>2013</v>
      </c>
      <c r="E131" s="28">
        <v>19783</v>
      </c>
    </row>
    <row r="132" spans="1:5">
      <c r="A132" s="27" t="str">
        <f t="shared" si="2"/>
        <v>Mazowieckiemężczyźni2014</v>
      </c>
      <c r="B132" s="14" t="s">
        <v>53</v>
      </c>
      <c r="C132" s="14" t="s">
        <v>32</v>
      </c>
      <c r="D132" s="14">
        <v>2014</v>
      </c>
      <c r="E132" s="28">
        <v>13571</v>
      </c>
    </row>
    <row r="133" spans="1:5">
      <c r="A133" s="27" t="str">
        <f t="shared" si="2"/>
        <v>Mazowieckiekobiety2014</v>
      </c>
      <c r="B133" s="14" t="s">
        <v>53</v>
      </c>
      <c r="C133" s="14" t="s">
        <v>31</v>
      </c>
      <c r="D133" s="14">
        <v>2014</v>
      </c>
      <c r="E133" s="28">
        <v>16901</v>
      </c>
    </row>
    <row r="134" spans="1:5">
      <c r="A134" s="27" t="str">
        <f t="shared" si="2"/>
        <v>Mazowieckiemężczyźni2015</v>
      </c>
      <c r="B134" s="14" t="s">
        <v>53</v>
      </c>
      <c r="C134" s="14" t="s">
        <v>32</v>
      </c>
      <c r="D134" s="14">
        <v>2015</v>
      </c>
      <c r="E134" s="28">
        <v>13439</v>
      </c>
    </row>
    <row r="135" spans="1:5">
      <c r="A135" s="27" t="str">
        <f t="shared" si="2"/>
        <v>Mazowieckiekobiety2015</v>
      </c>
      <c r="B135" s="14" t="s">
        <v>53</v>
      </c>
      <c r="C135" s="14" t="s">
        <v>31</v>
      </c>
      <c r="D135" s="14">
        <v>2015</v>
      </c>
      <c r="E135" s="28">
        <v>16255</v>
      </c>
    </row>
    <row r="136" spans="1:5">
      <c r="A136" s="27" t="str">
        <f t="shared" si="2"/>
        <v>Mazowieckiemężczyźni2016</v>
      </c>
      <c r="B136" s="14" t="s">
        <v>53</v>
      </c>
      <c r="C136" s="14" t="s">
        <v>32</v>
      </c>
      <c r="D136" s="14">
        <v>2016</v>
      </c>
      <c r="E136" s="28">
        <v>13982</v>
      </c>
    </row>
    <row r="137" spans="1:5">
      <c r="A137" s="27" t="str">
        <f t="shared" si="2"/>
        <v>Mazowieckiekobiety2016</v>
      </c>
      <c r="B137" s="14" t="s">
        <v>53</v>
      </c>
      <c r="C137" s="14" t="s">
        <v>31</v>
      </c>
      <c r="D137" s="14">
        <v>2016</v>
      </c>
      <c r="E137" s="28">
        <v>16672</v>
      </c>
    </row>
    <row r="138" spans="1:5">
      <c r="A138" s="27" t="str">
        <f t="shared" si="2"/>
        <v>Mazowieckiemężczyźni2017</v>
      </c>
      <c r="B138" s="14" t="s">
        <v>53</v>
      </c>
      <c r="C138" s="14" t="s">
        <v>32</v>
      </c>
      <c r="D138" s="14">
        <v>2017</v>
      </c>
      <c r="E138" s="28">
        <v>13953</v>
      </c>
    </row>
    <row r="139" spans="1:5">
      <c r="A139" s="27" t="str">
        <f t="shared" si="2"/>
        <v>Mazowieckiekobiety2017</v>
      </c>
      <c r="B139" s="14" t="s">
        <v>53</v>
      </c>
      <c r="C139" s="14" t="s">
        <v>31</v>
      </c>
      <c r="D139" s="14">
        <v>2017</v>
      </c>
      <c r="E139" s="28">
        <v>16290</v>
      </c>
    </row>
    <row r="140" spans="1:5">
      <c r="A140" s="27" t="str">
        <f t="shared" si="2"/>
        <v>Mazowieckiemężczyźni2018</v>
      </c>
      <c r="B140" s="14" t="s">
        <v>53</v>
      </c>
      <c r="C140" s="14" t="s">
        <v>32</v>
      </c>
      <c r="D140" s="14">
        <v>2018</v>
      </c>
      <c r="E140" s="28">
        <v>13712</v>
      </c>
    </row>
    <row r="141" spans="1:5">
      <c r="A141" s="27" t="str">
        <f t="shared" si="2"/>
        <v>Mazowieckiekobiety2018</v>
      </c>
      <c r="B141" s="14" t="s">
        <v>53</v>
      </c>
      <c r="C141" s="14" t="s">
        <v>31</v>
      </c>
      <c r="D141" s="14">
        <v>2018</v>
      </c>
      <c r="E141" s="28">
        <v>16256</v>
      </c>
    </row>
    <row r="142" spans="1:5">
      <c r="A142" s="27" t="str">
        <f t="shared" si="2"/>
        <v>Mazowieckiemężczyźni2019</v>
      </c>
      <c r="B142" s="14" t="s">
        <v>53</v>
      </c>
      <c r="C142" s="14" t="s">
        <v>32</v>
      </c>
      <c r="D142" s="14">
        <v>2019</v>
      </c>
      <c r="E142" s="28">
        <v>13908</v>
      </c>
    </row>
    <row r="143" spans="1:5">
      <c r="A143" s="27" t="str">
        <f t="shared" si="2"/>
        <v>Mazowieckiekobiety2019</v>
      </c>
      <c r="B143" s="14" t="s">
        <v>53</v>
      </c>
      <c r="C143" s="14" t="s">
        <v>31</v>
      </c>
      <c r="D143" s="14">
        <v>2019</v>
      </c>
      <c r="E143" s="28">
        <v>16694</v>
      </c>
    </row>
    <row r="144" spans="1:5">
      <c r="A144" s="27" t="str">
        <f t="shared" si="2"/>
        <v>Opolskiemężczyźni2010</v>
      </c>
      <c r="B144" s="14" t="s">
        <v>54</v>
      </c>
      <c r="C144" s="14" t="s">
        <v>32</v>
      </c>
      <c r="D144" s="14">
        <v>2010</v>
      </c>
      <c r="E144" s="28">
        <v>3368</v>
      </c>
    </row>
    <row r="145" spans="1:5">
      <c r="A145" s="27" t="str">
        <f t="shared" si="2"/>
        <v>Opolskiekobiety2010</v>
      </c>
      <c r="B145" s="14" t="s">
        <v>54</v>
      </c>
      <c r="C145" s="14" t="s">
        <v>31</v>
      </c>
      <c r="D145" s="14">
        <v>2010</v>
      </c>
      <c r="E145" s="28">
        <v>4185</v>
      </c>
    </row>
    <row r="146" spans="1:5">
      <c r="A146" s="27" t="str">
        <f t="shared" si="2"/>
        <v>Opolskiemężczyźni2011</v>
      </c>
      <c r="B146" s="14" t="s">
        <v>54</v>
      </c>
      <c r="C146" s="14" t="s">
        <v>32</v>
      </c>
      <c r="D146" s="14">
        <v>2011</v>
      </c>
      <c r="E146" s="28">
        <v>2661</v>
      </c>
    </row>
    <row r="147" spans="1:5">
      <c r="A147" s="27" t="str">
        <f t="shared" si="2"/>
        <v>Opolskiekobiety2011</v>
      </c>
      <c r="B147" s="14" t="s">
        <v>54</v>
      </c>
      <c r="C147" s="14" t="s">
        <v>31</v>
      </c>
      <c r="D147" s="14">
        <v>2011</v>
      </c>
      <c r="E147" s="28">
        <v>3510</v>
      </c>
    </row>
    <row r="148" spans="1:5">
      <c r="A148" s="27" t="str">
        <f t="shared" si="2"/>
        <v>Opolskiemężczyźni2012</v>
      </c>
      <c r="B148" s="14" t="s">
        <v>54</v>
      </c>
      <c r="C148" s="14" t="s">
        <v>32</v>
      </c>
      <c r="D148" s="14">
        <v>2012</v>
      </c>
      <c r="E148" s="28">
        <v>2756</v>
      </c>
    </row>
    <row r="149" spans="1:5">
      <c r="A149" s="27" t="str">
        <f t="shared" si="2"/>
        <v>Opolskiekobiety2012</v>
      </c>
      <c r="B149" s="14" t="s">
        <v>54</v>
      </c>
      <c r="C149" s="14" t="s">
        <v>31</v>
      </c>
      <c r="D149" s="14">
        <v>2012</v>
      </c>
      <c r="E149" s="28">
        <v>3533</v>
      </c>
    </row>
    <row r="150" spans="1:5">
      <c r="A150" s="27" t="str">
        <f t="shared" si="2"/>
        <v>Opolskiemężczyźni2013</v>
      </c>
      <c r="B150" s="14" t="s">
        <v>54</v>
      </c>
      <c r="C150" s="14" t="s">
        <v>32</v>
      </c>
      <c r="D150" s="14">
        <v>2013</v>
      </c>
      <c r="E150" s="28">
        <v>2610</v>
      </c>
    </row>
    <row r="151" spans="1:5">
      <c r="A151" s="27" t="str">
        <f t="shared" si="2"/>
        <v>Opolskiekobiety2013</v>
      </c>
      <c r="B151" s="14" t="s">
        <v>54</v>
      </c>
      <c r="C151" s="14" t="s">
        <v>31</v>
      </c>
      <c r="D151" s="14">
        <v>2013</v>
      </c>
      <c r="E151" s="28">
        <v>3375</v>
      </c>
    </row>
    <row r="152" spans="1:5">
      <c r="A152" s="27" t="str">
        <f t="shared" si="2"/>
        <v>Opolskiemężczyźni2014</v>
      </c>
      <c r="B152" s="14" t="s">
        <v>54</v>
      </c>
      <c r="C152" s="14" t="s">
        <v>32</v>
      </c>
      <c r="D152" s="14">
        <v>2014</v>
      </c>
      <c r="E152" s="28">
        <v>2019</v>
      </c>
    </row>
    <row r="153" spans="1:5">
      <c r="A153" s="27" t="str">
        <f t="shared" si="2"/>
        <v>Opolskiekobiety2014</v>
      </c>
      <c r="B153" s="14" t="s">
        <v>54</v>
      </c>
      <c r="C153" s="14" t="s">
        <v>31</v>
      </c>
      <c r="D153" s="14">
        <v>2014</v>
      </c>
      <c r="E153" s="28">
        <v>2754</v>
      </c>
    </row>
    <row r="154" spans="1:5">
      <c r="A154" s="27" t="str">
        <f t="shared" si="2"/>
        <v>Opolskiemężczyźni2015</v>
      </c>
      <c r="B154" s="14" t="s">
        <v>54</v>
      </c>
      <c r="C154" s="14" t="s">
        <v>32</v>
      </c>
      <c r="D154" s="14">
        <v>2015</v>
      </c>
      <c r="E154" s="28">
        <v>2188</v>
      </c>
    </row>
    <row r="155" spans="1:5">
      <c r="A155" s="27" t="str">
        <f t="shared" si="2"/>
        <v>Opolskiekobiety2015</v>
      </c>
      <c r="B155" s="14" t="s">
        <v>54</v>
      </c>
      <c r="C155" s="14" t="s">
        <v>31</v>
      </c>
      <c r="D155" s="14">
        <v>2015</v>
      </c>
      <c r="E155" s="28">
        <v>2622</v>
      </c>
    </row>
    <row r="156" spans="1:5">
      <c r="A156" s="27" t="str">
        <f t="shared" si="2"/>
        <v>Opolskiemężczyźni2016</v>
      </c>
      <c r="B156" s="14" t="s">
        <v>54</v>
      </c>
      <c r="C156" s="14" t="s">
        <v>32</v>
      </c>
      <c r="D156" s="14">
        <v>2016</v>
      </c>
      <c r="E156" s="28">
        <v>2132</v>
      </c>
    </row>
    <row r="157" spans="1:5">
      <c r="A157" s="27" t="str">
        <f t="shared" si="2"/>
        <v>Opolskiekobiety2016</v>
      </c>
      <c r="B157" s="14" t="s">
        <v>54</v>
      </c>
      <c r="C157" s="14" t="s">
        <v>31</v>
      </c>
      <c r="D157" s="14">
        <v>2016</v>
      </c>
      <c r="E157" s="28">
        <v>2708</v>
      </c>
    </row>
    <row r="158" spans="1:5">
      <c r="A158" s="27" t="str">
        <f t="shared" si="2"/>
        <v>Opolskiemężczyźni2017</v>
      </c>
      <c r="B158" s="14" t="s">
        <v>54</v>
      </c>
      <c r="C158" s="14" t="s">
        <v>32</v>
      </c>
      <c r="D158" s="14">
        <v>2017</v>
      </c>
      <c r="E158" s="28">
        <v>2093</v>
      </c>
    </row>
    <row r="159" spans="1:5">
      <c r="A159" s="27" t="str">
        <f t="shared" si="2"/>
        <v>Opolskiekobiety2017</v>
      </c>
      <c r="B159" s="14" t="s">
        <v>54</v>
      </c>
      <c r="C159" s="14" t="s">
        <v>31</v>
      </c>
      <c r="D159" s="14">
        <v>2017</v>
      </c>
      <c r="E159" s="28">
        <v>2619</v>
      </c>
    </row>
    <row r="160" spans="1:5">
      <c r="A160" s="27" t="str">
        <f t="shared" si="2"/>
        <v>Opolskiemężczyźni2018</v>
      </c>
      <c r="B160" s="14" t="s">
        <v>54</v>
      </c>
      <c r="C160" s="14" t="s">
        <v>32</v>
      </c>
      <c r="D160" s="14">
        <v>2018</v>
      </c>
      <c r="E160" s="28">
        <v>1971</v>
      </c>
    </row>
    <row r="161" spans="1:5">
      <c r="A161" s="27" t="str">
        <f t="shared" si="2"/>
        <v>Opolskiekobiety2018</v>
      </c>
      <c r="B161" s="14" t="s">
        <v>54</v>
      </c>
      <c r="C161" s="14" t="s">
        <v>31</v>
      </c>
      <c r="D161" s="14">
        <v>2018</v>
      </c>
      <c r="E161" s="28">
        <v>2384</v>
      </c>
    </row>
    <row r="162" spans="1:5">
      <c r="A162" s="27" t="str">
        <f t="shared" si="2"/>
        <v>Opolskiemężczyźni2019</v>
      </c>
      <c r="B162" s="14" t="s">
        <v>54</v>
      </c>
      <c r="C162" s="14" t="s">
        <v>32</v>
      </c>
      <c r="D162" s="14">
        <v>2019</v>
      </c>
      <c r="E162" s="28">
        <v>2120</v>
      </c>
    </row>
    <row r="163" spans="1:5">
      <c r="A163" s="27" t="str">
        <f t="shared" si="2"/>
        <v>Opolskiekobiety2019</v>
      </c>
      <c r="B163" s="14" t="s">
        <v>54</v>
      </c>
      <c r="C163" s="14" t="s">
        <v>31</v>
      </c>
      <c r="D163" s="14">
        <v>2019</v>
      </c>
      <c r="E163" s="28">
        <v>2423</v>
      </c>
    </row>
    <row r="164" spans="1:5">
      <c r="A164" s="27" t="str">
        <f t="shared" si="2"/>
        <v>Podkarpackiemężczyźni2010</v>
      </c>
      <c r="B164" s="14" t="s">
        <v>55</v>
      </c>
      <c r="C164" s="14" t="s">
        <v>32</v>
      </c>
      <c r="D164" s="14">
        <v>2010</v>
      </c>
      <c r="E164" s="28">
        <v>8263</v>
      </c>
    </row>
    <row r="165" spans="1:5">
      <c r="A165" s="27" t="str">
        <f t="shared" si="2"/>
        <v>Podkarpackiekobiety2010</v>
      </c>
      <c r="B165" s="14" t="s">
        <v>55</v>
      </c>
      <c r="C165" s="14" t="s">
        <v>31</v>
      </c>
      <c r="D165" s="14">
        <v>2010</v>
      </c>
      <c r="E165" s="28">
        <v>10890</v>
      </c>
    </row>
    <row r="166" spans="1:5">
      <c r="A166" s="27" t="str">
        <f t="shared" si="2"/>
        <v>Podkarpackiemężczyźni2011</v>
      </c>
      <c r="B166" s="14" t="s">
        <v>55</v>
      </c>
      <c r="C166" s="14" t="s">
        <v>32</v>
      </c>
      <c r="D166" s="14">
        <v>2011</v>
      </c>
      <c r="E166" s="28">
        <v>7303</v>
      </c>
    </row>
    <row r="167" spans="1:5">
      <c r="A167" s="27" t="str">
        <f t="shared" si="2"/>
        <v>Podkarpackiekobiety2011</v>
      </c>
      <c r="B167" s="14" t="s">
        <v>55</v>
      </c>
      <c r="C167" s="14" t="s">
        <v>31</v>
      </c>
      <c r="D167" s="14">
        <v>2011</v>
      </c>
      <c r="E167" s="28">
        <v>9632</v>
      </c>
    </row>
    <row r="168" spans="1:5">
      <c r="A168" s="27" t="str">
        <f t="shared" si="2"/>
        <v>Podkarpackiemężczyźni2012</v>
      </c>
      <c r="B168" s="14" t="s">
        <v>55</v>
      </c>
      <c r="C168" s="14" t="s">
        <v>32</v>
      </c>
      <c r="D168" s="14">
        <v>2012</v>
      </c>
      <c r="E168" s="28">
        <v>7408</v>
      </c>
    </row>
    <row r="169" spans="1:5">
      <c r="A169" s="27" t="str">
        <f t="shared" si="2"/>
        <v>Podkarpackiekobiety2012</v>
      </c>
      <c r="B169" s="14" t="s">
        <v>55</v>
      </c>
      <c r="C169" s="14" t="s">
        <v>31</v>
      </c>
      <c r="D169" s="14">
        <v>2012</v>
      </c>
      <c r="E169" s="28">
        <v>9900</v>
      </c>
    </row>
    <row r="170" spans="1:5">
      <c r="A170" s="27" t="str">
        <f t="shared" si="2"/>
        <v>Podkarpackiemężczyźni2013</v>
      </c>
      <c r="B170" s="14" t="s">
        <v>55</v>
      </c>
      <c r="C170" s="14" t="s">
        <v>32</v>
      </c>
      <c r="D170" s="14">
        <v>2013</v>
      </c>
      <c r="E170" s="28">
        <v>7056</v>
      </c>
    </row>
    <row r="171" spans="1:5">
      <c r="A171" s="27" t="str">
        <f t="shared" si="2"/>
        <v>Podkarpackiekobiety2013</v>
      </c>
      <c r="B171" s="14" t="s">
        <v>55</v>
      </c>
      <c r="C171" s="14" t="s">
        <v>31</v>
      </c>
      <c r="D171" s="14">
        <v>2013</v>
      </c>
      <c r="E171" s="28">
        <v>9485</v>
      </c>
    </row>
    <row r="172" spans="1:5">
      <c r="A172" s="27" t="str">
        <f t="shared" si="2"/>
        <v>Podkarpackiemężczyźni2014</v>
      </c>
      <c r="B172" s="14" t="s">
        <v>55</v>
      </c>
      <c r="C172" s="14" t="s">
        <v>32</v>
      </c>
      <c r="D172" s="14">
        <v>2014</v>
      </c>
      <c r="E172" s="28">
        <v>5678</v>
      </c>
    </row>
    <row r="173" spans="1:5">
      <c r="A173" s="27" t="str">
        <f t="shared" si="2"/>
        <v>Podkarpackiekobiety2014</v>
      </c>
      <c r="B173" s="14" t="s">
        <v>55</v>
      </c>
      <c r="C173" s="14" t="s">
        <v>31</v>
      </c>
      <c r="D173" s="14">
        <v>2014</v>
      </c>
      <c r="E173" s="28">
        <v>7663</v>
      </c>
    </row>
    <row r="174" spans="1:5">
      <c r="A174" s="27" t="str">
        <f t="shared" si="2"/>
        <v>Podkarpackiemężczyźni2015</v>
      </c>
      <c r="B174" s="14" t="s">
        <v>55</v>
      </c>
      <c r="C174" s="14" t="s">
        <v>32</v>
      </c>
      <c r="D174" s="14">
        <v>2015</v>
      </c>
      <c r="E174" s="28">
        <v>6035</v>
      </c>
    </row>
    <row r="175" spans="1:5">
      <c r="A175" s="27" t="str">
        <f t="shared" si="2"/>
        <v>Podkarpackiekobiety2015</v>
      </c>
      <c r="B175" s="14" t="s">
        <v>55</v>
      </c>
      <c r="C175" s="14" t="s">
        <v>31</v>
      </c>
      <c r="D175" s="14">
        <v>2015</v>
      </c>
      <c r="E175" s="28">
        <v>7394</v>
      </c>
    </row>
    <row r="176" spans="1:5">
      <c r="A176" s="27" t="str">
        <f t="shared" si="2"/>
        <v>Podkarpackiemężczyźni2016</v>
      </c>
      <c r="B176" s="14" t="s">
        <v>55</v>
      </c>
      <c r="C176" s="14" t="s">
        <v>32</v>
      </c>
      <c r="D176" s="14">
        <v>2016</v>
      </c>
      <c r="E176" s="28">
        <v>5870</v>
      </c>
    </row>
    <row r="177" spans="1:5">
      <c r="A177" s="27" t="str">
        <f t="shared" si="2"/>
        <v>Podkarpackiekobiety2016</v>
      </c>
      <c r="B177" s="14" t="s">
        <v>55</v>
      </c>
      <c r="C177" s="14" t="s">
        <v>31</v>
      </c>
      <c r="D177" s="14">
        <v>2016</v>
      </c>
      <c r="E177" s="28">
        <v>7608</v>
      </c>
    </row>
    <row r="178" spans="1:5">
      <c r="A178" s="27" t="str">
        <f t="shared" si="2"/>
        <v>Podkarpackiemężczyźni2017</v>
      </c>
      <c r="B178" s="14" t="s">
        <v>55</v>
      </c>
      <c r="C178" s="14" t="s">
        <v>32</v>
      </c>
      <c r="D178" s="14">
        <v>2017</v>
      </c>
      <c r="E178" s="28">
        <v>5850</v>
      </c>
    </row>
    <row r="179" spans="1:5">
      <c r="A179" s="27" t="str">
        <f t="shared" si="2"/>
        <v>Podkarpackiekobiety2017</v>
      </c>
      <c r="B179" s="14" t="s">
        <v>55</v>
      </c>
      <c r="C179" s="14" t="s">
        <v>31</v>
      </c>
      <c r="D179" s="14">
        <v>2017</v>
      </c>
      <c r="E179" s="28">
        <v>7355</v>
      </c>
    </row>
    <row r="180" spans="1:5">
      <c r="A180" s="27" t="str">
        <f t="shared" si="2"/>
        <v>Podkarpackiemężczyźni2018</v>
      </c>
      <c r="B180" s="14" t="s">
        <v>55</v>
      </c>
      <c r="C180" s="14" t="s">
        <v>32</v>
      </c>
      <c r="D180" s="14">
        <v>2018</v>
      </c>
      <c r="E180" s="28">
        <v>5712</v>
      </c>
    </row>
    <row r="181" spans="1:5">
      <c r="A181" s="27" t="str">
        <f t="shared" si="2"/>
        <v>Podkarpackiekobiety2018</v>
      </c>
      <c r="B181" s="14" t="s">
        <v>55</v>
      </c>
      <c r="C181" s="14" t="s">
        <v>31</v>
      </c>
      <c r="D181" s="14">
        <v>2018</v>
      </c>
      <c r="E181" s="28">
        <v>7112</v>
      </c>
    </row>
    <row r="182" spans="1:5">
      <c r="A182" s="27" t="str">
        <f t="shared" si="2"/>
        <v>Podkarpackiemężczyźni2019</v>
      </c>
      <c r="B182" s="14" t="s">
        <v>55</v>
      </c>
      <c r="C182" s="14" t="s">
        <v>32</v>
      </c>
      <c r="D182" s="14">
        <v>2019</v>
      </c>
      <c r="E182" s="28">
        <v>5698</v>
      </c>
    </row>
    <row r="183" spans="1:5">
      <c r="A183" s="27" t="str">
        <f t="shared" si="2"/>
        <v>Podkarpackiekobiety2019</v>
      </c>
      <c r="B183" s="14" t="s">
        <v>55</v>
      </c>
      <c r="C183" s="14" t="s">
        <v>31</v>
      </c>
      <c r="D183" s="14">
        <v>2019</v>
      </c>
      <c r="E183" s="28">
        <v>7359</v>
      </c>
    </row>
    <row r="184" spans="1:5">
      <c r="A184" s="27" t="str">
        <f t="shared" si="2"/>
        <v>Podlaskiemężczyźni2010</v>
      </c>
      <c r="B184" s="14" t="s">
        <v>56</v>
      </c>
      <c r="C184" s="14" t="s">
        <v>32</v>
      </c>
      <c r="D184" s="14">
        <v>2010</v>
      </c>
      <c r="E184" s="28">
        <v>4785</v>
      </c>
    </row>
    <row r="185" spans="1:5">
      <c r="A185" s="27" t="str">
        <f t="shared" si="2"/>
        <v>Podlaskiekobiety2010</v>
      </c>
      <c r="B185" s="14" t="s">
        <v>56</v>
      </c>
      <c r="C185" s="14" t="s">
        <v>31</v>
      </c>
      <c r="D185" s="14">
        <v>2010</v>
      </c>
      <c r="E185" s="28">
        <v>6024</v>
      </c>
    </row>
    <row r="186" spans="1:5">
      <c r="A186" s="27" t="str">
        <f t="shared" si="2"/>
        <v>Podlaskiemężczyźni2011</v>
      </c>
      <c r="B186" s="14" t="s">
        <v>56</v>
      </c>
      <c r="C186" s="14" t="s">
        <v>32</v>
      </c>
      <c r="D186" s="14">
        <v>2011</v>
      </c>
      <c r="E186" s="28">
        <v>4271</v>
      </c>
    </row>
    <row r="187" spans="1:5">
      <c r="A187" s="27" t="str">
        <f t="shared" si="2"/>
        <v>Podlaskiekobiety2011</v>
      </c>
      <c r="B187" s="14" t="s">
        <v>56</v>
      </c>
      <c r="C187" s="14" t="s">
        <v>31</v>
      </c>
      <c r="D187" s="14">
        <v>2011</v>
      </c>
      <c r="E187" s="28">
        <v>5412</v>
      </c>
    </row>
    <row r="188" spans="1:5">
      <c r="A188" s="27" t="str">
        <f t="shared" si="2"/>
        <v>Podlaskiemężczyźni2012</v>
      </c>
      <c r="B188" s="14" t="s">
        <v>56</v>
      </c>
      <c r="C188" s="14" t="s">
        <v>32</v>
      </c>
      <c r="D188" s="14">
        <v>2012</v>
      </c>
      <c r="E188" s="28">
        <v>4429</v>
      </c>
    </row>
    <row r="189" spans="1:5">
      <c r="A189" s="27" t="str">
        <f t="shared" si="2"/>
        <v>Podlaskiekobiety2012</v>
      </c>
      <c r="B189" s="14" t="s">
        <v>56</v>
      </c>
      <c r="C189" s="14" t="s">
        <v>31</v>
      </c>
      <c r="D189" s="14">
        <v>2012</v>
      </c>
      <c r="E189" s="28">
        <v>5545</v>
      </c>
    </row>
    <row r="190" spans="1:5">
      <c r="A190" s="27" t="str">
        <f t="shared" si="2"/>
        <v>Podlaskiemężczyźni2013</v>
      </c>
      <c r="B190" s="14" t="s">
        <v>56</v>
      </c>
      <c r="C190" s="14" t="s">
        <v>32</v>
      </c>
      <c r="D190" s="14">
        <v>2013</v>
      </c>
      <c r="E190" s="28">
        <v>4294</v>
      </c>
    </row>
    <row r="191" spans="1:5">
      <c r="A191" s="27" t="str">
        <f t="shared" si="2"/>
        <v>Podlaskiekobiety2013</v>
      </c>
      <c r="B191" s="14" t="s">
        <v>56</v>
      </c>
      <c r="C191" s="14" t="s">
        <v>31</v>
      </c>
      <c r="D191" s="14">
        <v>2013</v>
      </c>
      <c r="E191" s="28">
        <v>5309</v>
      </c>
    </row>
    <row r="192" spans="1:5">
      <c r="A192" s="27" t="str">
        <f t="shared" si="2"/>
        <v>Podlaskiemężczyźni2014</v>
      </c>
      <c r="B192" s="14" t="s">
        <v>56</v>
      </c>
      <c r="C192" s="14" t="s">
        <v>32</v>
      </c>
      <c r="D192" s="14">
        <v>2014</v>
      </c>
      <c r="E192" s="28">
        <v>3380</v>
      </c>
    </row>
    <row r="193" spans="1:5">
      <c r="A193" s="27" t="str">
        <f t="shared" si="2"/>
        <v>Podlaskiekobiety2014</v>
      </c>
      <c r="B193" s="14" t="s">
        <v>56</v>
      </c>
      <c r="C193" s="14" t="s">
        <v>31</v>
      </c>
      <c r="D193" s="14">
        <v>2014</v>
      </c>
      <c r="E193" s="28">
        <v>4474</v>
      </c>
    </row>
    <row r="194" spans="1:5">
      <c r="A194" s="27" t="str">
        <f t="shared" si="2"/>
        <v>Podlaskiemężczyźni2015</v>
      </c>
      <c r="B194" s="14" t="s">
        <v>56</v>
      </c>
      <c r="C194" s="14" t="s">
        <v>32</v>
      </c>
      <c r="D194" s="14">
        <v>2015</v>
      </c>
      <c r="E194" s="28">
        <v>3253</v>
      </c>
    </row>
    <row r="195" spans="1:5">
      <c r="A195" s="27" t="str">
        <f t="shared" ref="A195:A258" si="3">B195&amp;C195&amp;D195</f>
        <v>Podlaskiekobiety2015</v>
      </c>
      <c r="B195" s="14" t="s">
        <v>56</v>
      </c>
      <c r="C195" s="14" t="s">
        <v>31</v>
      </c>
      <c r="D195" s="14">
        <v>2015</v>
      </c>
      <c r="E195" s="28">
        <v>4164</v>
      </c>
    </row>
    <row r="196" spans="1:5">
      <c r="A196" s="27" t="str">
        <f t="shared" si="3"/>
        <v>Podlaskiemężczyźni2016</v>
      </c>
      <c r="B196" s="14" t="s">
        <v>56</v>
      </c>
      <c r="C196" s="14" t="s">
        <v>32</v>
      </c>
      <c r="D196" s="14">
        <v>2016</v>
      </c>
      <c r="E196" s="28">
        <v>3277</v>
      </c>
    </row>
    <row r="197" spans="1:5">
      <c r="A197" s="27" t="str">
        <f t="shared" si="3"/>
        <v>Podlaskiekobiety2016</v>
      </c>
      <c r="B197" s="14" t="s">
        <v>56</v>
      </c>
      <c r="C197" s="14" t="s">
        <v>31</v>
      </c>
      <c r="D197" s="14">
        <v>2016</v>
      </c>
      <c r="E197" s="28">
        <v>4120</v>
      </c>
    </row>
    <row r="198" spans="1:5">
      <c r="A198" s="27" t="str">
        <f t="shared" si="3"/>
        <v>Podlaskiemężczyźni2017</v>
      </c>
      <c r="B198" s="14" t="s">
        <v>56</v>
      </c>
      <c r="C198" s="14" t="s">
        <v>32</v>
      </c>
      <c r="D198" s="14">
        <v>2017</v>
      </c>
      <c r="E198" s="28">
        <v>3292</v>
      </c>
    </row>
    <row r="199" spans="1:5">
      <c r="A199" s="27" t="str">
        <f t="shared" si="3"/>
        <v>Podlaskiekobiety2017</v>
      </c>
      <c r="B199" s="14" t="s">
        <v>56</v>
      </c>
      <c r="C199" s="14" t="s">
        <v>31</v>
      </c>
      <c r="D199" s="14">
        <v>2017</v>
      </c>
      <c r="E199" s="28">
        <v>3891</v>
      </c>
    </row>
    <row r="200" spans="1:5">
      <c r="A200" s="27" t="str">
        <f t="shared" si="3"/>
        <v>Podlaskiemężczyźni2018</v>
      </c>
      <c r="B200" s="14" t="s">
        <v>56</v>
      </c>
      <c r="C200" s="14" t="s">
        <v>32</v>
      </c>
      <c r="D200" s="14">
        <v>2018</v>
      </c>
      <c r="E200" s="28">
        <v>3028</v>
      </c>
    </row>
    <row r="201" spans="1:5">
      <c r="A201" s="27" t="str">
        <f t="shared" si="3"/>
        <v>Podlaskiekobiety2018</v>
      </c>
      <c r="B201" s="14" t="s">
        <v>56</v>
      </c>
      <c r="C201" s="14" t="s">
        <v>31</v>
      </c>
      <c r="D201" s="14">
        <v>2018</v>
      </c>
      <c r="E201" s="28">
        <v>3809</v>
      </c>
    </row>
    <row r="202" spans="1:5">
      <c r="A202" s="27" t="str">
        <f t="shared" si="3"/>
        <v>Podlaskiemężczyźni2019</v>
      </c>
      <c r="B202" s="14" t="s">
        <v>56</v>
      </c>
      <c r="C202" s="14" t="s">
        <v>32</v>
      </c>
      <c r="D202" s="14">
        <v>2019</v>
      </c>
      <c r="E202" s="28">
        <v>3151</v>
      </c>
    </row>
    <row r="203" spans="1:5">
      <c r="A203" s="27" t="str">
        <f t="shared" si="3"/>
        <v>Podlaskiekobiety2019</v>
      </c>
      <c r="B203" s="14" t="s">
        <v>56</v>
      </c>
      <c r="C203" s="14" t="s">
        <v>31</v>
      </c>
      <c r="D203" s="14">
        <v>2019</v>
      </c>
      <c r="E203" s="28">
        <v>3750</v>
      </c>
    </row>
    <row r="204" spans="1:5">
      <c r="A204" s="27" t="str">
        <f t="shared" si="3"/>
        <v>Pomorskiemężczyźni2010</v>
      </c>
      <c r="B204" s="14" t="s">
        <v>57</v>
      </c>
      <c r="C204" s="14" t="s">
        <v>32</v>
      </c>
      <c r="D204" s="14">
        <v>2010</v>
      </c>
      <c r="E204" s="28">
        <v>7488</v>
      </c>
    </row>
    <row r="205" spans="1:5">
      <c r="A205" s="27" t="str">
        <f t="shared" si="3"/>
        <v>Pomorskiekobiety2010</v>
      </c>
      <c r="B205" s="14" t="s">
        <v>57</v>
      </c>
      <c r="C205" s="14" t="s">
        <v>31</v>
      </c>
      <c r="D205" s="14">
        <v>2010</v>
      </c>
      <c r="E205" s="28">
        <v>9629</v>
      </c>
    </row>
    <row r="206" spans="1:5">
      <c r="A206" s="27" t="str">
        <f t="shared" si="3"/>
        <v>Pomorskiemężczyźni2011</v>
      </c>
      <c r="B206" s="14" t="s">
        <v>57</v>
      </c>
      <c r="C206" s="14" t="s">
        <v>32</v>
      </c>
      <c r="D206" s="14">
        <v>2011</v>
      </c>
      <c r="E206" s="28">
        <v>6503</v>
      </c>
    </row>
    <row r="207" spans="1:5">
      <c r="A207" s="27" t="str">
        <f t="shared" si="3"/>
        <v>Pomorskiekobiety2011</v>
      </c>
      <c r="B207" s="14" t="s">
        <v>57</v>
      </c>
      <c r="C207" s="14" t="s">
        <v>31</v>
      </c>
      <c r="D207" s="14">
        <v>2011</v>
      </c>
      <c r="E207" s="28">
        <v>7938</v>
      </c>
    </row>
    <row r="208" spans="1:5">
      <c r="A208" s="27" t="str">
        <f t="shared" si="3"/>
        <v>Pomorskiemężczyźni2012</v>
      </c>
      <c r="B208" s="14" t="s">
        <v>57</v>
      </c>
      <c r="C208" s="14" t="s">
        <v>32</v>
      </c>
      <c r="D208" s="14">
        <v>2012</v>
      </c>
      <c r="E208" s="28">
        <v>6546</v>
      </c>
    </row>
    <row r="209" spans="1:5">
      <c r="A209" s="27" t="str">
        <f t="shared" si="3"/>
        <v>Pomorskiekobiety2012</v>
      </c>
      <c r="B209" s="14" t="s">
        <v>57</v>
      </c>
      <c r="C209" s="14" t="s">
        <v>31</v>
      </c>
      <c r="D209" s="14">
        <v>2012</v>
      </c>
      <c r="E209" s="28">
        <v>8260</v>
      </c>
    </row>
    <row r="210" spans="1:5">
      <c r="A210" s="27" t="str">
        <f t="shared" si="3"/>
        <v>Pomorskiemężczyźni2013</v>
      </c>
      <c r="B210" s="14" t="s">
        <v>57</v>
      </c>
      <c r="C210" s="14" t="s">
        <v>32</v>
      </c>
      <c r="D210" s="14">
        <v>2013</v>
      </c>
      <c r="E210" s="28">
        <v>6247</v>
      </c>
    </row>
    <row r="211" spans="1:5">
      <c r="A211" s="27" t="str">
        <f t="shared" si="3"/>
        <v>Pomorskiekobiety2013</v>
      </c>
      <c r="B211" s="14" t="s">
        <v>57</v>
      </c>
      <c r="C211" s="14" t="s">
        <v>31</v>
      </c>
      <c r="D211" s="14">
        <v>2013</v>
      </c>
      <c r="E211" s="28">
        <v>7938</v>
      </c>
    </row>
    <row r="212" spans="1:5">
      <c r="A212" s="27" t="str">
        <f t="shared" si="3"/>
        <v>Pomorskiemężczyźni2014</v>
      </c>
      <c r="B212" s="14" t="s">
        <v>57</v>
      </c>
      <c r="C212" s="14" t="s">
        <v>32</v>
      </c>
      <c r="D212" s="14">
        <v>2014</v>
      </c>
      <c r="E212" s="28">
        <v>5200</v>
      </c>
    </row>
    <row r="213" spans="1:5">
      <c r="A213" s="27" t="str">
        <f t="shared" si="3"/>
        <v>Pomorskiekobiety2014</v>
      </c>
      <c r="B213" s="14" t="s">
        <v>57</v>
      </c>
      <c r="C213" s="14" t="s">
        <v>31</v>
      </c>
      <c r="D213" s="14">
        <v>2014</v>
      </c>
      <c r="E213" s="28">
        <v>6476</v>
      </c>
    </row>
    <row r="214" spans="1:5">
      <c r="A214" s="27" t="str">
        <f t="shared" si="3"/>
        <v>Pomorskiemężczyźni2015</v>
      </c>
      <c r="B214" s="14" t="s">
        <v>57</v>
      </c>
      <c r="C214" s="14" t="s">
        <v>32</v>
      </c>
      <c r="D214" s="14">
        <v>2015</v>
      </c>
      <c r="E214" s="28">
        <v>5259</v>
      </c>
    </row>
    <row r="215" spans="1:5">
      <c r="A215" s="27" t="str">
        <f t="shared" si="3"/>
        <v>Pomorskiekobiety2015</v>
      </c>
      <c r="B215" s="14" t="s">
        <v>57</v>
      </c>
      <c r="C215" s="14" t="s">
        <v>31</v>
      </c>
      <c r="D215" s="14">
        <v>2015</v>
      </c>
      <c r="E215" s="28">
        <v>6428</v>
      </c>
    </row>
    <row r="216" spans="1:5">
      <c r="A216" s="27" t="str">
        <f t="shared" si="3"/>
        <v>Pomorskiemężczyźni2016</v>
      </c>
      <c r="B216" s="14" t="s">
        <v>57</v>
      </c>
      <c r="C216" s="14" t="s">
        <v>32</v>
      </c>
      <c r="D216" s="14">
        <v>2016</v>
      </c>
      <c r="E216" s="28">
        <v>5071</v>
      </c>
    </row>
    <row r="217" spans="1:5">
      <c r="A217" s="27" t="str">
        <f t="shared" si="3"/>
        <v>Pomorskiekobiety2016</v>
      </c>
      <c r="B217" s="14" t="s">
        <v>57</v>
      </c>
      <c r="C217" s="14" t="s">
        <v>31</v>
      </c>
      <c r="D217" s="14">
        <v>2016</v>
      </c>
      <c r="E217" s="28">
        <v>6414</v>
      </c>
    </row>
    <row r="218" spans="1:5">
      <c r="A218" s="27" t="str">
        <f t="shared" si="3"/>
        <v>Pomorskiemężczyźni2017</v>
      </c>
      <c r="B218" s="14" t="s">
        <v>57</v>
      </c>
      <c r="C218" s="14" t="s">
        <v>32</v>
      </c>
      <c r="D218" s="14">
        <v>2017</v>
      </c>
      <c r="E218" s="28">
        <v>5198</v>
      </c>
    </row>
    <row r="219" spans="1:5">
      <c r="A219" s="27" t="str">
        <f t="shared" si="3"/>
        <v>Pomorskiekobiety2017</v>
      </c>
      <c r="B219" s="14" t="s">
        <v>57</v>
      </c>
      <c r="C219" s="14" t="s">
        <v>31</v>
      </c>
      <c r="D219" s="14">
        <v>2017</v>
      </c>
      <c r="E219" s="28">
        <v>6418</v>
      </c>
    </row>
    <row r="220" spans="1:5">
      <c r="A220" s="27" t="str">
        <f t="shared" si="3"/>
        <v>Pomorskiemężczyźni2018</v>
      </c>
      <c r="B220" s="14" t="s">
        <v>57</v>
      </c>
      <c r="C220" s="14" t="s">
        <v>32</v>
      </c>
      <c r="D220" s="14">
        <v>2018</v>
      </c>
      <c r="E220" s="28">
        <v>5171</v>
      </c>
    </row>
    <row r="221" spans="1:5">
      <c r="A221" s="27" t="str">
        <f t="shared" si="3"/>
        <v>Pomorskiekobiety2018</v>
      </c>
      <c r="B221" s="14" t="s">
        <v>57</v>
      </c>
      <c r="C221" s="14" t="s">
        <v>31</v>
      </c>
      <c r="D221" s="14">
        <v>2018</v>
      </c>
      <c r="E221" s="28">
        <v>6133</v>
      </c>
    </row>
    <row r="222" spans="1:5">
      <c r="A222" s="27" t="str">
        <f t="shared" si="3"/>
        <v>Pomorskiemężczyźni2019</v>
      </c>
      <c r="B222" s="14" t="s">
        <v>57</v>
      </c>
      <c r="C222" s="14" t="s">
        <v>32</v>
      </c>
      <c r="D222" s="14">
        <v>2019</v>
      </c>
      <c r="E222" s="28">
        <v>5148</v>
      </c>
    </row>
    <row r="223" spans="1:5">
      <c r="A223" s="27" t="str">
        <f t="shared" si="3"/>
        <v>Pomorskiekobiety2019</v>
      </c>
      <c r="B223" s="14" t="s">
        <v>57</v>
      </c>
      <c r="C223" s="14" t="s">
        <v>31</v>
      </c>
      <c r="D223" s="14">
        <v>2019</v>
      </c>
      <c r="E223" s="28">
        <v>6323</v>
      </c>
    </row>
    <row r="224" spans="1:5">
      <c r="A224" s="27" t="str">
        <f t="shared" si="3"/>
        <v>Śląskiemężczyźni2010</v>
      </c>
      <c r="B224" s="14" t="s">
        <v>58</v>
      </c>
      <c r="C224" s="14" t="s">
        <v>32</v>
      </c>
      <c r="D224" s="14">
        <v>2010</v>
      </c>
      <c r="E224" s="28">
        <v>15412</v>
      </c>
    </row>
    <row r="225" spans="1:5">
      <c r="A225" s="27" t="str">
        <f t="shared" si="3"/>
        <v>Śląskiekobiety2010</v>
      </c>
      <c r="B225" s="14" t="s">
        <v>58</v>
      </c>
      <c r="C225" s="14" t="s">
        <v>31</v>
      </c>
      <c r="D225" s="14">
        <v>2010</v>
      </c>
      <c r="E225" s="28">
        <v>19030</v>
      </c>
    </row>
    <row r="226" spans="1:5">
      <c r="A226" s="27" t="str">
        <f t="shared" si="3"/>
        <v>Śląskiemężczyźni2011</v>
      </c>
      <c r="B226" s="14" t="s">
        <v>58</v>
      </c>
      <c r="C226" s="14" t="s">
        <v>32</v>
      </c>
      <c r="D226" s="14">
        <v>2011</v>
      </c>
      <c r="E226" s="28">
        <v>13276</v>
      </c>
    </row>
    <row r="227" spans="1:5">
      <c r="A227" s="27" t="str">
        <f t="shared" si="3"/>
        <v>Śląskiekobiety2011</v>
      </c>
      <c r="B227" s="14" t="s">
        <v>58</v>
      </c>
      <c r="C227" s="14" t="s">
        <v>31</v>
      </c>
      <c r="D227" s="14">
        <v>2011</v>
      </c>
      <c r="E227" s="28">
        <v>16329</v>
      </c>
    </row>
    <row r="228" spans="1:5">
      <c r="A228" s="27" t="str">
        <f t="shared" si="3"/>
        <v>Śląskiemężczyźni2012</v>
      </c>
      <c r="B228" s="14" t="s">
        <v>58</v>
      </c>
      <c r="C228" s="14" t="s">
        <v>32</v>
      </c>
      <c r="D228" s="14">
        <v>2012</v>
      </c>
      <c r="E228" s="28">
        <v>13214</v>
      </c>
    </row>
    <row r="229" spans="1:5">
      <c r="A229" s="27" t="str">
        <f t="shared" si="3"/>
        <v>Śląskiekobiety2012</v>
      </c>
      <c r="B229" s="14" t="s">
        <v>58</v>
      </c>
      <c r="C229" s="14" t="s">
        <v>31</v>
      </c>
      <c r="D229" s="14">
        <v>2012</v>
      </c>
      <c r="E229" s="28">
        <v>16004</v>
      </c>
    </row>
    <row r="230" spans="1:5">
      <c r="A230" s="27" t="str">
        <f t="shared" si="3"/>
        <v>Śląskiemężczyźni2013</v>
      </c>
      <c r="B230" s="14" t="s">
        <v>58</v>
      </c>
      <c r="C230" s="14" t="s">
        <v>32</v>
      </c>
      <c r="D230" s="14">
        <v>2013</v>
      </c>
      <c r="E230" s="28">
        <v>12800</v>
      </c>
    </row>
    <row r="231" spans="1:5">
      <c r="A231" s="27" t="str">
        <f t="shared" si="3"/>
        <v>Śląskiekobiety2013</v>
      </c>
      <c r="B231" s="14" t="s">
        <v>58</v>
      </c>
      <c r="C231" s="14" t="s">
        <v>31</v>
      </c>
      <c r="D231" s="14">
        <v>2013</v>
      </c>
      <c r="E231" s="28">
        <v>15785</v>
      </c>
    </row>
    <row r="232" spans="1:5">
      <c r="A232" s="27" t="str">
        <f t="shared" si="3"/>
        <v>Śląskiemężczyźni2014</v>
      </c>
      <c r="B232" s="14" t="s">
        <v>58</v>
      </c>
      <c r="C232" s="14" t="s">
        <v>32</v>
      </c>
      <c r="D232" s="14">
        <v>2014</v>
      </c>
      <c r="E232" s="28">
        <v>10163</v>
      </c>
    </row>
    <row r="233" spans="1:5">
      <c r="A233" s="27" t="str">
        <f t="shared" si="3"/>
        <v>Śląskiekobiety2014</v>
      </c>
      <c r="B233" s="14" t="s">
        <v>58</v>
      </c>
      <c r="C233" s="14" t="s">
        <v>31</v>
      </c>
      <c r="D233" s="14">
        <v>2014</v>
      </c>
      <c r="E233" s="28">
        <v>12367</v>
      </c>
    </row>
    <row r="234" spans="1:5">
      <c r="A234" s="27" t="str">
        <f t="shared" si="3"/>
        <v>Śląskiemężczyźni2015</v>
      </c>
      <c r="B234" s="14" t="s">
        <v>58</v>
      </c>
      <c r="C234" s="14" t="s">
        <v>32</v>
      </c>
      <c r="D234" s="14">
        <v>2015</v>
      </c>
      <c r="E234" s="28">
        <v>10354</v>
      </c>
    </row>
    <row r="235" spans="1:5">
      <c r="A235" s="27" t="str">
        <f t="shared" si="3"/>
        <v>Śląskiekobiety2015</v>
      </c>
      <c r="B235" s="14" t="s">
        <v>58</v>
      </c>
      <c r="C235" s="14" t="s">
        <v>31</v>
      </c>
      <c r="D235" s="14">
        <v>2015</v>
      </c>
      <c r="E235" s="28">
        <v>12208</v>
      </c>
    </row>
    <row r="236" spans="1:5">
      <c r="A236" s="27" t="str">
        <f t="shared" si="3"/>
        <v>Śląskiemężczyźni2016</v>
      </c>
      <c r="B236" s="14" t="s">
        <v>58</v>
      </c>
      <c r="C236" s="14" t="s">
        <v>32</v>
      </c>
      <c r="D236" s="14">
        <v>2016</v>
      </c>
      <c r="E236" s="28">
        <v>10086</v>
      </c>
    </row>
    <row r="237" spans="1:5">
      <c r="A237" s="27" t="str">
        <f t="shared" si="3"/>
        <v>Śląskiekobiety2016</v>
      </c>
      <c r="B237" s="14" t="s">
        <v>58</v>
      </c>
      <c r="C237" s="14" t="s">
        <v>31</v>
      </c>
      <c r="D237" s="14">
        <v>2016</v>
      </c>
      <c r="E237" s="28">
        <v>11963</v>
      </c>
    </row>
    <row r="238" spans="1:5">
      <c r="A238" s="27" t="str">
        <f t="shared" si="3"/>
        <v>Śląskiemężczyźni2017</v>
      </c>
      <c r="B238" s="14" t="s">
        <v>58</v>
      </c>
      <c r="C238" s="14" t="s">
        <v>32</v>
      </c>
      <c r="D238" s="14">
        <v>2017</v>
      </c>
      <c r="E238" s="28">
        <v>10242</v>
      </c>
    </row>
    <row r="239" spans="1:5">
      <c r="A239" s="27" t="str">
        <f t="shared" si="3"/>
        <v>Śląskiekobiety2017</v>
      </c>
      <c r="B239" s="14" t="s">
        <v>58</v>
      </c>
      <c r="C239" s="14" t="s">
        <v>31</v>
      </c>
      <c r="D239" s="14">
        <v>2017</v>
      </c>
      <c r="E239" s="28">
        <v>11670</v>
      </c>
    </row>
    <row r="240" spans="1:5">
      <c r="A240" s="27" t="str">
        <f t="shared" si="3"/>
        <v>Śląskiemężczyźni2018</v>
      </c>
      <c r="B240" s="14" t="s">
        <v>58</v>
      </c>
      <c r="C240" s="14" t="s">
        <v>32</v>
      </c>
      <c r="D240" s="14">
        <v>2018</v>
      </c>
      <c r="E240" s="28">
        <v>9851</v>
      </c>
    </row>
    <row r="241" spans="1:5">
      <c r="A241" s="27" t="str">
        <f t="shared" si="3"/>
        <v>Śląskiekobiety2018</v>
      </c>
      <c r="B241" s="14" t="s">
        <v>58</v>
      </c>
      <c r="C241" s="14" t="s">
        <v>31</v>
      </c>
      <c r="D241" s="14">
        <v>2018</v>
      </c>
      <c r="E241" s="28">
        <v>11680</v>
      </c>
    </row>
    <row r="242" spans="1:5">
      <c r="A242" s="27" t="str">
        <f t="shared" si="3"/>
        <v>Śląskiemężczyźni2019</v>
      </c>
      <c r="B242" s="14" t="s">
        <v>58</v>
      </c>
      <c r="C242" s="14" t="s">
        <v>32</v>
      </c>
      <c r="D242" s="14">
        <v>2019</v>
      </c>
      <c r="E242" s="28">
        <v>9796</v>
      </c>
    </row>
    <row r="243" spans="1:5">
      <c r="A243" s="27" t="str">
        <f t="shared" si="3"/>
        <v>Śląskiekobiety2019</v>
      </c>
      <c r="B243" s="14" t="s">
        <v>58</v>
      </c>
      <c r="C243" s="14" t="s">
        <v>31</v>
      </c>
      <c r="D243" s="14">
        <v>2019</v>
      </c>
      <c r="E243" s="28">
        <v>11484</v>
      </c>
    </row>
    <row r="244" spans="1:5">
      <c r="A244" s="27" t="str">
        <f t="shared" si="3"/>
        <v>Świętokrzyskiemężczyźni2010</v>
      </c>
      <c r="B244" s="14" t="s">
        <v>59</v>
      </c>
      <c r="C244" s="14" t="s">
        <v>32</v>
      </c>
      <c r="D244" s="14">
        <v>2010</v>
      </c>
      <c r="E244" s="28">
        <v>4604</v>
      </c>
    </row>
    <row r="245" spans="1:5">
      <c r="A245" s="27" t="str">
        <f t="shared" si="3"/>
        <v>Świętokrzyskiekobiety2010</v>
      </c>
      <c r="B245" s="14" t="s">
        <v>59</v>
      </c>
      <c r="C245" s="14" t="s">
        <v>31</v>
      </c>
      <c r="D245" s="14">
        <v>2010</v>
      </c>
      <c r="E245" s="28">
        <v>6189</v>
      </c>
    </row>
    <row r="246" spans="1:5">
      <c r="A246" s="27" t="str">
        <f t="shared" si="3"/>
        <v>Świętokrzyskiemężczyźni2011</v>
      </c>
      <c r="B246" s="14" t="s">
        <v>59</v>
      </c>
      <c r="C246" s="14" t="s">
        <v>32</v>
      </c>
      <c r="D246" s="14">
        <v>2011</v>
      </c>
      <c r="E246" s="28">
        <v>4156</v>
      </c>
    </row>
    <row r="247" spans="1:5">
      <c r="A247" s="27" t="str">
        <f t="shared" si="3"/>
        <v>Świętokrzyskiekobiety2011</v>
      </c>
      <c r="B247" s="14" t="s">
        <v>59</v>
      </c>
      <c r="C247" s="14" t="s">
        <v>31</v>
      </c>
      <c r="D247" s="14">
        <v>2011</v>
      </c>
      <c r="E247" s="28">
        <v>5641</v>
      </c>
    </row>
    <row r="248" spans="1:5">
      <c r="A248" s="27" t="str">
        <f t="shared" si="3"/>
        <v>Świętokrzyskiemężczyźni2012</v>
      </c>
      <c r="B248" s="14" t="s">
        <v>59</v>
      </c>
      <c r="C248" s="14" t="s">
        <v>32</v>
      </c>
      <c r="D248" s="14">
        <v>2012</v>
      </c>
      <c r="E248" s="28">
        <v>4152</v>
      </c>
    </row>
    <row r="249" spans="1:5">
      <c r="A249" s="27" t="str">
        <f t="shared" si="3"/>
        <v>Świętokrzyskiekobiety2012</v>
      </c>
      <c r="B249" s="14" t="s">
        <v>59</v>
      </c>
      <c r="C249" s="14" t="s">
        <v>31</v>
      </c>
      <c r="D249" s="14">
        <v>2012</v>
      </c>
      <c r="E249" s="28">
        <v>5612</v>
      </c>
    </row>
    <row r="250" spans="1:5">
      <c r="A250" s="27" t="str">
        <f t="shared" si="3"/>
        <v>Świętokrzyskiemężczyźni2013</v>
      </c>
      <c r="B250" s="14" t="s">
        <v>59</v>
      </c>
      <c r="C250" s="14" t="s">
        <v>32</v>
      </c>
      <c r="D250" s="14">
        <v>2013</v>
      </c>
      <c r="E250" s="28">
        <v>4030</v>
      </c>
    </row>
    <row r="251" spans="1:5">
      <c r="A251" s="27" t="str">
        <f t="shared" si="3"/>
        <v>Świętokrzyskiekobiety2013</v>
      </c>
      <c r="B251" s="14" t="s">
        <v>59</v>
      </c>
      <c r="C251" s="14" t="s">
        <v>31</v>
      </c>
      <c r="D251" s="14">
        <v>2013</v>
      </c>
      <c r="E251" s="28">
        <v>5150</v>
      </c>
    </row>
    <row r="252" spans="1:5">
      <c r="A252" s="27" t="str">
        <f t="shared" si="3"/>
        <v>Świętokrzyskiemężczyźni2014</v>
      </c>
      <c r="B252" s="14" t="s">
        <v>59</v>
      </c>
      <c r="C252" s="14" t="s">
        <v>32</v>
      </c>
      <c r="D252" s="14">
        <v>2014</v>
      </c>
      <c r="E252" s="28">
        <v>3268</v>
      </c>
    </row>
    <row r="253" spans="1:5">
      <c r="A253" s="27" t="str">
        <f t="shared" si="3"/>
        <v>Świętokrzyskiekobiety2014</v>
      </c>
      <c r="B253" s="14" t="s">
        <v>59</v>
      </c>
      <c r="C253" s="14" t="s">
        <v>31</v>
      </c>
      <c r="D253" s="14">
        <v>2014</v>
      </c>
      <c r="E253" s="28">
        <v>4407</v>
      </c>
    </row>
    <row r="254" spans="1:5">
      <c r="A254" s="27" t="str">
        <f t="shared" si="3"/>
        <v>Świętokrzyskiemężczyźni2015</v>
      </c>
      <c r="B254" s="14" t="s">
        <v>59</v>
      </c>
      <c r="C254" s="14" t="s">
        <v>32</v>
      </c>
      <c r="D254" s="14">
        <v>2015</v>
      </c>
      <c r="E254" s="28">
        <v>3302</v>
      </c>
    </row>
    <row r="255" spans="1:5">
      <c r="A255" s="27" t="str">
        <f t="shared" si="3"/>
        <v>Świętokrzyskiekobiety2015</v>
      </c>
      <c r="B255" s="14" t="s">
        <v>59</v>
      </c>
      <c r="C255" s="14" t="s">
        <v>31</v>
      </c>
      <c r="D255" s="14">
        <v>2015</v>
      </c>
      <c r="E255" s="28">
        <v>4351</v>
      </c>
    </row>
    <row r="256" spans="1:5">
      <c r="A256" s="27" t="str">
        <f t="shared" si="3"/>
        <v>Świętokrzyskiemężczyźni2016</v>
      </c>
      <c r="B256" s="14" t="s">
        <v>59</v>
      </c>
      <c r="C256" s="14" t="s">
        <v>32</v>
      </c>
      <c r="D256" s="14">
        <v>2016</v>
      </c>
      <c r="E256" s="28">
        <v>3322</v>
      </c>
    </row>
    <row r="257" spans="1:5">
      <c r="A257" s="27" t="str">
        <f t="shared" si="3"/>
        <v>Świętokrzyskiekobiety2016</v>
      </c>
      <c r="B257" s="14" t="s">
        <v>59</v>
      </c>
      <c r="C257" s="14" t="s">
        <v>31</v>
      </c>
      <c r="D257" s="14">
        <v>2016</v>
      </c>
      <c r="E257" s="28">
        <v>4315</v>
      </c>
    </row>
    <row r="258" spans="1:5">
      <c r="A258" s="27" t="str">
        <f t="shared" si="3"/>
        <v>Świętokrzyskiemężczyźni2017</v>
      </c>
      <c r="B258" s="14" t="s">
        <v>59</v>
      </c>
      <c r="C258" s="14" t="s">
        <v>32</v>
      </c>
      <c r="D258" s="14">
        <v>2017</v>
      </c>
      <c r="E258" s="28">
        <v>3035</v>
      </c>
    </row>
    <row r="259" spans="1:5">
      <c r="A259" s="27" t="str">
        <f t="shared" ref="A259:A322" si="4">B259&amp;C259&amp;D259</f>
        <v>Świętokrzyskiekobiety2017</v>
      </c>
      <c r="B259" s="14" t="s">
        <v>59</v>
      </c>
      <c r="C259" s="14" t="s">
        <v>31</v>
      </c>
      <c r="D259" s="14">
        <v>2017</v>
      </c>
      <c r="E259" s="28">
        <v>4172</v>
      </c>
    </row>
    <row r="260" spans="1:5">
      <c r="A260" s="27" t="str">
        <f t="shared" si="4"/>
        <v>Świętokrzyskiemężczyźni2018</v>
      </c>
      <c r="B260" s="14" t="s">
        <v>59</v>
      </c>
      <c r="C260" s="14" t="s">
        <v>32</v>
      </c>
      <c r="D260" s="14">
        <v>2018</v>
      </c>
      <c r="E260" s="28">
        <v>3208</v>
      </c>
    </row>
    <row r="261" spans="1:5">
      <c r="A261" s="27" t="str">
        <f t="shared" si="4"/>
        <v>Świętokrzyskiekobiety2018</v>
      </c>
      <c r="B261" s="14" t="s">
        <v>59</v>
      </c>
      <c r="C261" s="14" t="s">
        <v>31</v>
      </c>
      <c r="D261" s="14">
        <v>2018</v>
      </c>
      <c r="E261" s="28">
        <v>3869</v>
      </c>
    </row>
    <row r="262" spans="1:5">
      <c r="A262" s="27" t="str">
        <f t="shared" si="4"/>
        <v>Świętokrzyskiemężczyźni2019</v>
      </c>
      <c r="B262" s="14" t="s">
        <v>59</v>
      </c>
      <c r="C262" s="14" t="s">
        <v>32</v>
      </c>
      <c r="D262" s="14">
        <v>2019</v>
      </c>
      <c r="E262" s="28">
        <v>3095</v>
      </c>
    </row>
    <row r="263" spans="1:5">
      <c r="A263" s="27" t="str">
        <f t="shared" si="4"/>
        <v>Świętokrzyskiekobiety2019</v>
      </c>
      <c r="B263" s="14" t="s">
        <v>59</v>
      </c>
      <c r="C263" s="14" t="s">
        <v>31</v>
      </c>
      <c r="D263" s="14">
        <v>2019</v>
      </c>
      <c r="E263" s="28">
        <v>3849</v>
      </c>
    </row>
    <row r="264" spans="1:5">
      <c r="A264" s="27" t="str">
        <f t="shared" si="4"/>
        <v>Warmińsko-Mazurskiemężczyźni2010</v>
      </c>
      <c r="B264" s="14" t="s">
        <v>60</v>
      </c>
      <c r="C264" s="14" t="s">
        <v>32</v>
      </c>
      <c r="D264" s="14">
        <v>2010</v>
      </c>
      <c r="E264" s="28">
        <v>4745</v>
      </c>
    </row>
    <row r="265" spans="1:5">
      <c r="A265" s="27" t="str">
        <f t="shared" si="4"/>
        <v>Warmińsko-Mazurskiekobiety2010</v>
      </c>
      <c r="B265" s="14" t="s">
        <v>60</v>
      </c>
      <c r="C265" s="14" t="s">
        <v>31</v>
      </c>
      <c r="D265" s="14">
        <v>2010</v>
      </c>
      <c r="E265" s="28">
        <v>6340</v>
      </c>
    </row>
    <row r="266" spans="1:5">
      <c r="A266" s="27" t="str">
        <f t="shared" si="4"/>
        <v>Warmińsko-Mazurskiemężczyźni2011</v>
      </c>
      <c r="B266" s="14" t="s">
        <v>60</v>
      </c>
      <c r="C266" s="14" t="s">
        <v>32</v>
      </c>
      <c r="D266" s="14">
        <v>2011</v>
      </c>
      <c r="E266" s="28">
        <v>4174</v>
      </c>
    </row>
    <row r="267" spans="1:5">
      <c r="A267" s="27" t="str">
        <f t="shared" si="4"/>
        <v>Warmińsko-Mazurskiekobiety2011</v>
      </c>
      <c r="B267" s="14" t="s">
        <v>60</v>
      </c>
      <c r="C267" s="14" t="s">
        <v>31</v>
      </c>
      <c r="D267" s="14">
        <v>2011</v>
      </c>
      <c r="E267" s="28">
        <v>5428</v>
      </c>
    </row>
    <row r="268" spans="1:5">
      <c r="A268" s="27" t="str">
        <f t="shared" si="4"/>
        <v>Warmińsko-Mazurskiemężczyźni2012</v>
      </c>
      <c r="B268" s="14" t="s">
        <v>60</v>
      </c>
      <c r="C268" s="14" t="s">
        <v>32</v>
      </c>
      <c r="D268" s="14">
        <v>2012</v>
      </c>
      <c r="E268" s="28">
        <v>4125</v>
      </c>
    </row>
    <row r="269" spans="1:5">
      <c r="A269" s="27" t="str">
        <f t="shared" si="4"/>
        <v>Warmińsko-Mazurskiekobiety2012</v>
      </c>
      <c r="B269" s="14" t="s">
        <v>60</v>
      </c>
      <c r="C269" s="14" t="s">
        <v>31</v>
      </c>
      <c r="D269" s="14">
        <v>2012</v>
      </c>
      <c r="E269" s="28">
        <v>5615</v>
      </c>
    </row>
    <row r="270" spans="1:5">
      <c r="A270" s="27" t="str">
        <f t="shared" si="4"/>
        <v>Warmińsko-Mazurskiemężczyźni2013</v>
      </c>
      <c r="B270" s="14" t="s">
        <v>60</v>
      </c>
      <c r="C270" s="14" t="s">
        <v>32</v>
      </c>
      <c r="D270" s="14">
        <v>2013</v>
      </c>
      <c r="E270" s="28">
        <v>3926</v>
      </c>
    </row>
    <row r="271" spans="1:5">
      <c r="A271" s="27" t="str">
        <f t="shared" si="4"/>
        <v>Warmińsko-Mazurskiekobiety2013</v>
      </c>
      <c r="B271" s="14" t="s">
        <v>60</v>
      </c>
      <c r="C271" s="14" t="s">
        <v>31</v>
      </c>
      <c r="D271" s="14">
        <v>2013</v>
      </c>
      <c r="E271" s="28">
        <v>5290</v>
      </c>
    </row>
    <row r="272" spans="1:5">
      <c r="A272" s="27" t="str">
        <f t="shared" si="4"/>
        <v>Warmińsko-Mazurskiemężczyźni2014</v>
      </c>
      <c r="B272" s="14" t="s">
        <v>60</v>
      </c>
      <c r="C272" s="14" t="s">
        <v>32</v>
      </c>
      <c r="D272" s="14">
        <v>2014</v>
      </c>
      <c r="E272" s="28">
        <v>3174</v>
      </c>
    </row>
    <row r="273" spans="1:5">
      <c r="A273" s="27" t="str">
        <f t="shared" si="4"/>
        <v>Warmińsko-Mazurskiekobiety2014</v>
      </c>
      <c r="B273" s="14" t="s">
        <v>60</v>
      </c>
      <c r="C273" s="14" t="s">
        <v>31</v>
      </c>
      <c r="D273" s="14">
        <v>2014</v>
      </c>
      <c r="E273" s="28">
        <v>4266</v>
      </c>
    </row>
    <row r="274" spans="1:5">
      <c r="A274" s="27" t="str">
        <f t="shared" si="4"/>
        <v>Warmińsko-Mazurskiemężczyźni2015</v>
      </c>
      <c r="B274" s="14" t="s">
        <v>60</v>
      </c>
      <c r="C274" s="14" t="s">
        <v>32</v>
      </c>
      <c r="D274" s="14">
        <v>2015</v>
      </c>
      <c r="E274" s="28">
        <v>3164</v>
      </c>
    </row>
    <row r="275" spans="1:5">
      <c r="A275" s="27" t="str">
        <f t="shared" si="4"/>
        <v>Warmińsko-Mazurskiekobiety2015</v>
      </c>
      <c r="B275" s="14" t="s">
        <v>60</v>
      </c>
      <c r="C275" s="14" t="s">
        <v>31</v>
      </c>
      <c r="D275" s="14">
        <v>2015</v>
      </c>
      <c r="E275" s="28">
        <v>4022</v>
      </c>
    </row>
    <row r="276" spans="1:5">
      <c r="A276" s="27" t="str">
        <f t="shared" si="4"/>
        <v>Warmińsko-Mazurskiemężczyźni2016</v>
      </c>
      <c r="B276" s="14" t="s">
        <v>60</v>
      </c>
      <c r="C276" s="14" t="s">
        <v>32</v>
      </c>
      <c r="D276" s="14">
        <v>2016</v>
      </c>
      <c r="E276" s="28">
        <v>3085</v>
      </c>
    </row>
    <row r="277" spans="1:5">
      <c r="A277" s="27" t="str">
        <f t="shared" si="4"/>
        <v>Warmińsko-Mazurskiekobiety2016</v>
      </c>
      <c r="B277" s="14" t="s">
        <v>60</v>
      </c>
      <c r="C277" s="14" t="s">
        <v>31</v>
      </c>
      <c r="D277" s="14">
        <v>2016</v>
      </c>
      <c r="E277" s="28">
        <v>4024</v>
      </c>
    </row>
    <row r="278" spans="1:5">
      <c r="A278" s="27" t="str">
        <f t="shared" si="4"/>
        <v>Warmińsko-Mazurskiemężczyźni2017</v>
      </c>
      <c r="B278" s="14" t="s">
        <v>60</v>
      </c>
      <c r="C278" s="14" t="s">
        <v>32</v>
      </c>
      <c r="D278" s="14">
        <v>2017</v>
      </c>
      <c r="E278" s="28">
        <v>3126</v>
      </c>
    </row>
    <row r="279" spans="1:5">
      <c r="A279" s="27" t="str">
        <f t="shared" si="4"/>
        <v>Warmińsko-Mazurskiekobiety2017</v>
      </c>
      <c r="B279" s="14" t="s">
        <v>60</v>
      </c>
      <c r="C279" s="14" t="s">
        <v>31</v>
      </c>
      <c r="D279" s="14">
        <v>2017</v>
      </c>
      <c r="E279" s="28">
        <v>3742</v>
      </c>
    </row>
    <row r="280" spans="1:5">
      <c r="A280" s="27" t="str">
        <f t="shared" si="4"/>
        <v>Warmińsko-Mazurskiemężczyźni2018</v>
      </c>
      <c r="B280" s="14" t="s">
        <v>60</v>
      </c>
      <c r="C280" s="14" t="s">
        <v>32</v>
      </c>
      <c r="D280" s="14">
        <v>2018</v>
      </c>
      <c r="E280" s="28">
        <v>2968</v>
      </c>
    </row>
    <row r="281" spans="1:5">
      <c r="A281" s="27" t="str">
        <f t="shared" si="4"/>
        <v>Warmińsko-Mazurskiekobiety2018</v>
      </c>
      <c r="B281" s="14" t="s">
        <v>60</v>
      </c>
      <c r="C281" s="14" t="s">
        <v>31</v>
      </c>
      <c r="D281" s="14">
        <v>2018</v>
      </c>
      <c r="E281" s="28">
        <v>3867</v>
      </c>
    </row>
    <row r="282" spans="1:5">
      <c r="A282" s="27" t="str">
        <f t="shared" si="4"/>
        <v>Warmińsko-Mazurskiemężczyźni2019</v>
      </c>
      <c r="B282" s="14" t="s">
        <v>60</v>
      </c>
      <c r="C282" s="14" t="s">
        <v>32</v>
      </c>
      <c r="D282" s="14">
        <v>2019</v>
      </c>
      <c r="E282" s="28">
        <v>2913</v>
      </c>
    </row>
    <row r="283" spans="1:5">
      <c r="A283" s="27" t="str">
        <f t="shared" si="4"/>
        <v>Warmińsko-Mazurskiekobiety2019</v>
      </c>
      <c r="B283" s="14" t="s">
        <v>60</v>
      </c>
      <c r="C283" s="14" t="s">
        <v>31</v>
      </c>
      <c r="D283" s="14">
        <v>2019</v>
      </c>
      <c r="E283" s="28">
        <v>3639</v>
      </c>
    </row>
    <row r="284" spans="1:5">
      <c r="A284" s="27" t="str">
        <f t="shared" si="4"/>
        <v>Wielkopolskiemężczyźni2010</v>
      </c>
      <c r="B284" s="14" t="s">
        <v>61</v>
      </c>
      <c r="C284" s="14" t="s">
        <v>32</v>
      </c>
      <c r="D284" s="14">
        <v>2010</v>
      </c>
      <c r="E284" s="28">
        <v>11337</v>
      </c>
    </row>
    <row r="285" spans="1:5">
      <c r="A285" s="27" t="str">
        <f t="shared" si="4"/>
        <v>Wielkopolskiekobiety2010</v>
      </c>
      <c r="B285" s="14" t="s">
        <v>61</v>
      </c>
      <c r="C285" s="14" t="s">
        <v>31</v>
      </c>
      <c r="D285" s="14">
        <v>2010</v>
      </c>
      <c r="E285" s="28">
        <v>15243</v>
      </c>
    </row>
    <row r="286" spans="1:5">
      <c r="A286" s="27" t="str">
        <f t="shared" si="4"/>
        <v>Wielkopolskiemężczyźni2011</v>
      </c>
      <c r="B286" s="14" t="s">
        <v>61</v>
      </c>
      <c r="C286" s="14" t="s">
        <v>32</v>
      </c>
      <c r="D286" s="14">
        <v>2011</v>
      </c>
      <c r="E286" s="28">
        <v>9838</v>
      </c>
    </row>
    <row r="287" spans="1:5">
      <c r="A287" s="27" t="str">
        <f t="shared" si="4"/>
        <v>Wielkopolskiekobiety2011</v>
      </c>
      <c r="B287" s="14" t="s">
        <v>61</v>
      </c>
      <c r="C287" s="14" t="s">
        <v>31</v>
      </c>
      <c r="D287" s="14">
        <v>2011</v>
      </c>
      <c r="E287" s="28">
        <v>13245</v>
      </c>
    </row>
    <row r="288" spans="1:5">
      <c r="A288" s="27" t="str">
        <f t="shared" si="4"/>
        <v>Wielkopolskiemężczyźni2012</v>
      </c>
      <c r="B288" s="14" t="s">
        <v>61</v>
      </c>
      <c r="C288" s="14" t="s">
        <v>32</v>
      </c>
      <c r="D288" s="14">
        <v>2012</v>
      </c>
      <c r="E288" s="28">
        <v>10317</v>
      </c>
    </row>
    <row r="289" spans="1:5">
      <c r="A289" s="27" t="str">
        <f t="shared" si="4"/>
        <v>Wielkopolskiekobiety2012</v>
      </c>
      <c r="B289" s="14" t="s">
        <v>61</v>
      </c>
      <c r="C289" s="14" t="s">
        <v>31</v>
      </c>
      <c r="D289" s="14">
        <v>2012</v>
      </c>
      <c r="E289" s="28">
        <v>13534</v>
      </c>
    </row>
    <row r="290" spans="1:5">
      <c r="A290" s="27" t="str">
        <f t="shared" si="4"/>
        <v>Wielkopolskiemężczyźni2013</v>
      </c>
      <c r="B290" s="14" t="s">
        <v>61</v>
      </c>
      <c r="C290" s="14" t="s">
        <v>32</v>
      </c>
      <c r="D290" s="14">
        <v>2013</v>
      </c>
      <c r="E290" s="28">
        <v>9524</v>
      </c>
    </row>
    <row r="291" spans="1:5">
      <c r="A291" s="27" t="str">
        <f t="shared" si="4"/>
        <v>Wielkopolskiekobiety2013</v>
      </c>
      <c r="B291" s="14" t="s">
        <v>61</v>
      </c>
      <c r="C291" s="14" t="s">
        <v>31</v>
      </c>
      <c r="D291" s="14">
        <v>2013</v>
      </c>
      <c r="E291" s="28">
        <v>12803</v>
      </c>
    </row>
    <row r="292" spans="1:5">
      <c r="A292" s="27" t="str">
        <f t="shared" si="4"/>
        <v>Wielkopolskiemężczyźni2014</v>
      </c>
      <c r="B292" s="14" t="s">
        <v>61</v>
      </c>
      <c r="C292" s="14" t="s">
        <v>32</v>
      </c>
      <c r="D292" s="14">
        <v>2014</v>
      </c>
      <c r="E292" s="28">
        <v>7765</v>
      </c>
    </row>
    <row r="293" spans="1:5">
      <c r="A293" s="27" t="str">
        <f t="shared" si="4"/>
        <v>Wielkopolskiekobiety2014</v>
      </c>
      <c r="B293" s="14" t="s">
        <v>61</v>
      </c>
      <c r="C293" s="14" t="s">
        <v>31</v>
      </c>
      <c r="D293" s="14">
        <v>2014</v>
      </c>
      <c r="E293" s="28">
        <v>10340</v>
      </c>
    </row>
    <row r="294" spans="1:5">
      <c r="A294" s="27" t="str">
        <f t="shared" si="4"/>
        <v>Wielkopolskiemężczyźni2015</v>
      </c>
      <c r="B294" s="14" t="s">
        <v>61</v>
      </c>
      <c r="C294" s="14" t="s">
        <v>32</v>
      </c>
      <c r="D294" s="14">
        <v>2015</v>
      </c>
      <c r="E294" s="28">
        <v>7821</v>
      </c>
    </row>
    <row r="295" spans="1:5">
      <c r="A295" s="27" t="str">
        <f t="shared" si="4"/>
        <v>Wielkopolskiekobiety2015</v>
      </c>
      <c r="B295" s="14" t="s">
        <v>61</v>
      </c>
      <c r="C295" s="14" t="s">
        <v>31</v>
      </c>
      <c r="D295" s="14">
        <v>2015</v>
      </c>
      <c r="E295" s="28">
        <v>10006</v>
      </c>
    </row>
    <row r="296" spans="1:5">
      <c r="A296" s="27" t="str">
        <f t="shared" si="4"/>
        <v>Wielkopolskiemężczyźni2016</v>
      </c>
      <c r="B296" s="14" t="s">
        <v>61</v>
      </c>
      <c r="C296" s="14" t="s">
        <v>32</v>
      </c>
      <c r="D296" s="14">
        <v>2016</v>
      </c>
      <c r="E296" s="28">
        <v>7964</v>
      </c>
    </row>
    <row r="297" spans="1:5">
      <c r="A297" s="27" t="str">
        <f t="shared" si="4"/>
        <v>Wielkopolskiekobiety2016</v>
      </c>
      <c r="B297" s="14" t="s">
        <v>61</v>
      </c>
      <c r="C297" s="14" t="s">
        <v>31</v>
      </c>
      <c r="D297" s="14">
        <v>2016</v>
      </c>
      <c r="E297" s="28">
        <v>10246</v>
      </c>
    </row>
    <row r="298" spans="1:5">
      <c r="A298" s="27" t="str">
        <f t="shared" si="4"/>
        <v>Wielkopolskiemężczyźni2017</v>
      </c>
      <c r="B298" s="14" t="s">
        <v>61</v>
      </c>
      <c r="C298" s="14" t="s">
        <v>32</v>
      </c>
      <c r="D298" s="14">
        <v>2017</v>
      </c>
      <c r="E298" s="28">
        <v>7929</v>
      </c>
    </row>
    <row r="299" spans="1:5">
      <c r="A299" s="27" t="str">
        <f t="shared" si="4"/>
        <v>Wielkopolskiekobiety2017</v>
      </c>
      <c r="B299" s="14" t="s">
        <v>61</v>
      </c>
      <c r="C299" s="14" t="s">
        <v>31</v>
      </c>
      <c r="D299" s="14">
        <v>2017</v>
      </c>
      <c r="E299" s="28">
        <v>10110</v>
      </c>
    </row>
    <row r="300" spans="1:5">
      <c r="A300" s="27" t="str">
        <f t="shared" si="4"/>
        <v>Wielkopolskiemężczyźni2018</v>
      </c>
      <c r="B300" s="14" t="s">
        <v>61</v>
      </c>
      <c r="C300" s="14" t="s">
        <v>32</v>
      </c>
      <c r="D300" s="14">
        <v>2018</v>
      </c>
      <c r="E300" s="28">
        <v>7648</v>
      </c>
    </row>
    <row r="301" spans="1:5">
      <c r="A301" s="27" t="str">
        <f t="shared" si="4"/>
        <v>Wielkopolskiekobiety2018</v>
      </c>
      <c r="B301" s="14" t="s">
        <v>61</v>
      </c>
      <c r="C301" s="14" t="s">
        <v>31</v>
      </c>
      <c r="D301" s="14">
        <v>2018</v>
      </c>
      <c r="E301" s="28">
        <v>9973</v>
      </c>
    </row>
    <row r="302" spans="1:5">
      <c r="A302" s="27" t="str">
        <f t="shared" si="4"/>
        <v>Wielkopolskiemężczyźni2019</v>
      </c>
      <c r="B302" s="14" t="s">
        <v>61</v>
      </c>
      <c r="C302" s="14" t="s">
        <v>32</v>
      </c>
      <c r="D302" s="14">
        <v>2019</v>
      </c>
      <c r="E302" s="28">
        <v>7887</v>
      </c>
    </row>
    <row r="303" spans="1:5">
      <c r="A303" s="27" t="str">
        <f t="shared" si="4"/>
        <v>Wielkopolskiekobiety2019</v>
      </c>
      <c r="B303" s="14" t="s">
        <v>61</v>
      </c>
      <c r="C303" s="14" t="s">
        <v>31</v>
      </c>
      <c r="D303" s="14">
        <v>2019</v>
      </c>
      <c r="E303" s="28">
        <v>10121</v>
      </c>
    </row>
    <row r="304" spans="1:5">
      <c r="A304" s="27" t="str">
        <f t="shared" si="4"/>
        <v>Zachodniopomorskiemężczyźni2010</v>
      </c>
      <c r="B304" s="14" t="s">
        <v>62</v>
      </c>
      <c r="C304" s="14" t="s">
        <v>32</v>
      </c>
      <c r="D304" s="14">
        <v>2010</v>
      </c>
      <c r="E304" s="28">
        <v>5055</v>
      </c>
    </row>
    <row r="305" spans="1:5">
      <c r="A305" s="27" t="str">
        <f t="shared" si="4"/>
        <v>Zachodniopomorskiekobiety2010</v>
      </c>
      <c r="B305" s="14" t="s">
        <v>62</v>
      </c>
      <c r="C305" s="14" t="s">
        <v>31</v>
      </c>
      <c r="D305" s="14">
        <v>2010</v>
      </c>
      <c r="E305" s="28">
        <v>6624</v>
      </c>
    </row>
    <row r="306" spans="1:5">
      <c r="A306" s="27" t="str">
        <f t="shared" si="4"/>
        <v>Zachodniopomorskiemężczyźni2011</v>
      </c>
      <c r="B306" s="14" t="s">
        <v>62</v>
      </c>
      <c r="C306" s="14" t="s">
        <v>32</v>
      </c>
      <c r="D306" s="14">
        <v>2011</v>
      </c>
      <c r="E306" s="28">
        <v>4129</v>
      </c>
    </row>
    <row r="307" spans="1:5">
      <c r="A307" s="27" t="str">
        <f t="shared" si="4"/>
        <v>Zachodniopomorskiekobiety2011</v>
      </c>
      <c r="B307" s="14" t="s">
        <v>62</v>
      </c>
      <c r="C307" s="14" t="s">
        <v>31</v>
      </c>
      <c r="D307" s="14">
        <v>2011</v>
      </c>
      <c r="E307" s="28">
        <v>5573</v>
      </c>
    </row>
    <row r="308" spans="1:5">
      <c r="A308" s="27" t="str">
        <f t="shared" si="4"/>
        <v>Zachodniopomorskiemężczyźni2012</v>
      </c>
      <c r="B308" s="14" t="s">
        <v>62</v>
      </c>
      <c r="C308" s="14" t="s">
        <v>32</v>
      </c>
      <c r="D308" s="14">
        <v>2012</v>
      </c>
      <c r="E308" s="28">
        <v>4342</v>
      </c>
    </row>
    <row r="309" spans="1:5">
      <c r="A309" s="27" t="str">
        <f t="shared" si="4"/>
        <v>Zachodniopomorskiekobiety2012</v>
      </c>
      <c r="B309" s="14" t="s">
        <v>62</v>
      </c>
      <c r="C309" s="14" t="s">
        <v>31</v>
      </c>
      <c r="D309" s="14">
        <v>2012</v>
      </c>
      <c r="E309" s="28">
        <v>5573</v>
      </c>
    </row>
    <row r="310" spans="1:5">
      <c r="A310" s="27" t="str">
        <f t="shared" si="4"/>
        <v>Zachodniopomorskiemężczyźni2013</v>
      </c>
      <c r="B310" s="14" t="s">
        <v>62</v>
      </c>
      <c r="C310" s="14" t="s">
        <v>32</v>
      </c>
      <c r="D310" s="14">
        <v>2013</v>
      </c>
      <c r="E310" s="28">
        <v>4323</v>
      </c>
    </row>
    <row r="311" spans="1:5">
      <c r="A311" s="27" t="str">
        <f t="shared" si="4"/>
        <v>Zachodniopomorskiekobiety2013</v>
      </c>
      <c r="B311" s="14" t="s">
        <v>62</v>
      </c>
      <c r="C311" s="14" t="s">
        <v>31</v>
      </c>
      <c r="D311" s="14">
        <v>2013</v>
      </c>
      <c r="E311" s="28">
        <v>5507</v>
      </c>
    </row>
    <row r="312" spans="1:5">
      <c r="A312" s="27" t="str">
        <f t="shared" si="4"/>
        <v>Zachodniopomorskiemężczyźni2014</v>
      </c>
      <c r="B312" s="14" t="s">
        <v>62</v>
      </c>
      <c r="C312" s="14" t="s">
        <v>32</v>
      </c>
      <c r="D312" s="14">
        <v>2014</v>
      </c>
      <c r="E312" s="28">
        <v>3499</v>
      </c>
    </row>
    <row r="313" spans="1:5">
      <c r="A313" s="27" t="str">
        <f t="shared" si="4"/>
        <v>Zachodniopomorskiekobiety2014</v>
      </c>
      <c r="B313" s="14" t="s">
        <v>62</v>
      </c>
      <c r="C313" s="14" t="s">
        <v>31</v>
      </c>
      <c r="D313" s="14">
        <v>2014</v>
      </c>
      <c r="E313" s="28">
        <v>4327</v>
      </c>
    </row>
    <row r="314" spans="1:5">
      <c r="A314" s="27" t="str">
        <f t="shared" si="4"/>
        <v>Zachodniopomorskiemężczyźni2015</v>
      </c>
      <c r="B314" s="14" t="s">
        <v>62</v>
      </c>
      <c r="C314" s="14" t="s">
        <v>32</v>
      </c>
      <c r="D314" s="14">
        <v>2015</v>
      </c>
      <c r="E314" s="28">
        <v>3386</v>
      </c>
    </row>
    <row r="315" spans="1:5">
      <c r="A315" s="27" t="str">
        <f t="shared" si="4"/>
        <v>Zachodniopomorskiekobiety2015</v>
      </c>
      <c r="B315" s="14" t="s">
        <v>62</v>
      </c>
      <c r="C315" s="14" t="s">
        <v>31</v>
      </c>
      <c r="D315" s="14">
        <v>2015</v>
      </c>
      <c r="E315" s="28">
        <v>4081</v>
      </c>
    </row>
    <row r="316" spans="1:5">
      <c r="A316" s="27" t="str">
        <f t="shared" si="4"/>
        <v>Zachodniopomorskiemężczyźni2016</v>
      </c>
      <c r="B316" s="14" t="s">
        <v>62</v>
      </c>
      <c r="C316" s="14" t="s">
        <v>32</v>
      </c>
      <c r="D316" s="14">
        <v>2016</v>
      </c>
      <c r="E316" s="28">
        <v>3375</v>
      </c>
    </row>
    <row r="317" spans="1:5">
      <c r="A317" s="27" t="str">
        <f t="shared" si="4"/>
        <v>Zachodniopomorskiekobiety2016</v>
      </c>
      <c r="B317" s="14" t="s">
        <v>62</v>
      </c>
      <c r="C317" s="14" t="s">
        <v>31</v>
      </c>
      <c r="D317" s="14">
        <v>2016</v>
      </c>
      <c r="E317" s="28">
        <v>4144</v>
      </c>
    </row>
    <row r="318" spans="1:5">
      <c r="A318" s="27" t="str">
        <f t="shared" si="4"/>
        <v>Zachodniopomorskiemężczyźni2017</v>
      </c>
      <c r="B318" s="14" t="s">
        <v>62</v>
      </c>
      <c r="C318" s="14" t="s">
        <v>32</v>
      </c>
      <c r="D318" s="14">
        <v>2017</v>
      </c>
      <c r="E318" s="28">
        <v>3357</v>
      </c>
    </row>
    <row r="319" spans="1:5">
      <c r="A319" s="27" t="str">
        <f t="shared" si="4"/>
        <v>Zachodniopomorskiekobiety2017</v>
      </c>
      <c r="B319" s="14" t="s">
        <v>62</v>
      </c>
      <c r="C319" s="14" t="s">
        <v>31</v>
      </c>
      <c r="D319" s="14">
        <v>2017</v>
      </c>
      <c r="E319" s="28">
        <v>3875</v>
      </c>
    </row>
    <row r="320" spans="1:5">
      <c r="A320" s="27" t="str">
        <f t="shared" si="4"/>
        <v>Zachodniopomorskiemężczyźni2018</v>
      </c>
      <c r="B320" s="14" t="s">
        <v>62</v>
      </c>
      <c r="C320" s="14" t="s">
        <v>32</v>
      </c>
      <c r="D320" s="14">
        <v>2018</v>
      </c>
      <c r="E320" s="28">
        <v>3247</v>
      </c>
    </row>
    <row r="321" spans="1:5">
      <c r="A321" s="27" t="str">
        <f t="shared" si="4"/>
        <v>Zachodniopomorskiekobiety2018</v>
      </c>
      <c r="B321" s="14" t="s">
        <v>62</v>
      </c>
      <c r="C321" s="14" t="s">
        <v>31</v>
      </c>
      <c r="D321" s="14">
        <v>2018</v>
      </c>
      <c r="E321" s="28">
        <v>3964</v>
      </c>
    </row>
    <row r="322" spans="1:5">
      <c r="A322" s="27" t="str">
        <f t="shared" si="4"/>
        <v>Zachodniopomorskiemężczyźni2019</v>
      </c>
      <c r="B322" s="14" t="s">
        <v>62</v>
      </c>
      <c r="C322" s="14" t="s">
        <v>32</v>
      </c>
      <c r="D322" s="14">
        <v>2019</v>
      </c>
      <c r="E322" s="28">
        <v>3239</v>
      </c>
    </row>
    <row r="323" spans="1:5">
      <c r="A323" s="33" t="str">
        <f t="shared" ref="A323" si="5">B323&amp;C323&amp;D323</f>
        <v>Zachodniopomorskiekobiety2019</v>
      </c>
      <c r="B323" s="34" t="s">
        <v>62</v>
      </c>
      <c r="C323" s="34" t="s">
        <v>31</v>
      </c>
      <c r="D323" s="34">
        <v>2019</v>
      </c>
      <c r="E323" s="35">
        <v>3877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5D82-63B4-4610-8332-4905AE9AF129}">
  <dimension ref="A1:F324"/>
  <sheetViews>
    <sheetView workbookViewId="0">
      <selection activeCell="C13" sqref="C13"/>
    </sheetView>
  </sheetViews>
  <sheetFormatPr defaultRowHeight="14.4"/>
  <cols>
    <col min="1" max="1" width="17" customWidth="1"/>
    <col min="2" max="2" width="14.33203125" customWidth="1"/>
    <col min="3" max="3" width="12.109375" customWidth="1"/>
    <col min="4" max="4" width="17.44140625" customWidth="1"/>
    <col min="5" max="5" width="17.21875" customWidth="1"/>
    <col min="6" max="6" width="18.109375" customWidth="1"/>
    <col min="8" max="8" width="14.5546875" customWidth="1"/>
    <col min="9" max="9" width="16.44140625" customWidth="1"/>
  </cols>
  <sheetData>
    <row r="1" spans="1:6">
      <c r="A1" s="21" t="s">
        <v>74</v>
      </c>
      <c r="B1" t="s">
        <v>75</v>
      </c>
    </row>
    <row r="2" spans="1:6">
      <c r="B2" t="s">
        <v>73</v>
      </c>
    </row>
    <row r="4" spans="1:6" ht="27.6">
      <c r="A4" s="15" t="s">
        <v>63</v>
      </c>
      <c r="B4" s="15" t="s">
        <v>65</v>
      </c>
      <c r="C4" s="15" t="s">
        <v>0</v>
      </c>
      <c r="D4" s="17" t="s">
        <v>77</v>
      </c>
      <c r="E4" s="22" t="s">
        <v>76</v>
      </c>
      <c r="F4" s="23" t="s">
        <v>68</v>
      </c>
    </row>
    <row r="5" spans="1:6">
      <c r="A5" s="14" t="s">
        <v>47</v>
      </c>
      <c r="B5" s="14" t="s">
        <v>32</v>
      </c>
      <c r="C5" s="14">
        <v>2010</v>
      </c>
      <c r="D5" s="24">
        <f>VLOOKUP(A5&amp;B5&amp;C5,Przystąpili[],5,0)</f>
        <v>9951</v>
      </c>
      <c r="E5" s="24">
        <f>VLOOKUP(A5&amp;B5&amp;C5,Zdali[],5,0)</f>
        <v>8171</v>
      </c>
      <c r="F5" s="25">
        <f>E5/D5</f>
        <v>0.82112350517535926</v>
      </c>
    </row>
    <row r="6" spans="1:6">
      <c r="A6" s="14" t="s">
        <v>47</v>
      </c>
      <c r="B6" s="14" t="s">
        <v>31</v>
      </c>
      <c r="C6" s="14">
        <v>2010</v>
      </c>
      <c r="D6" s="24">
        <f>VLOOKUP(A6&amp;B6&amp;C6,Przystąpili[],5,0)</f>
        <v>13448</v>
      </c>
      <c r="E6" s="24">
        <f>VLOOKUP(A6&amp;B6&amp;C6,Zdali[],5,0)</f>
        <v>11005</v>
      </c>
      <c r="F6" s="25">
        <f t="shared" ref="F6:F69" si="0">E6/D6</f>
        <v>0.81833729922665077</v>
      </c>
    </row>
    <row r="7" spans="1:6">
      <c r="A7" s="14" t="s">
        <v>47</v>
      </c>
      <c r="B7" s="14" t="s">
        <v>32</v>
      </c>
      <c r="C7" s="14">
        <v>2011</v>
      </c>
      <c r="D7" s="24">
        <f>VLOOKUP(A7&amp;B7&amp;C7,Przystąpili[],5,0)</f>
        <v>9386</v>
      </c>
      <c r="E7" s="24">
        <f>VLOOKUP(A7&amp;B7&amp;C7,Zdali[],5,0)</f>
        <v>7090</v>
      </c>
      <c r="F7" s="25">
        <f t="shared" si="0"/>
        <v>0.75538035371830381</v>
      </c>
    </row>
    <row r="8" spans="1:6">
      <c r="A8" s="14" t="s">
        <v>47</v>
      </c>
      <c r="B8" s="14" t="s">
        <v>31</v>
      </c>
      <c r="C8" s="14">
        <v>2011</v>
      </c>
      <c r="D8" s="24">
        <f>VLOOKUP(A8&amp;B8&amp;C8,Przystąpili[],5,0)</f>
        <v>12146</v>
      </c>
      <c r="E8" s="24">
        <f>VLOOKUP(A8&amp;B8&amp;C8,Zdali[],5,0)</f>
        <v>9018</v>
      </c>
      <c r="F8" s="25">
        <f t="shared" si="0"/>
        <v>0.74246665568911574</v>
      </c>
    </row>
    <row r="9" spans="1:6">
      <c r="A9" s="14" t="s">
        <v>47</v>
      </c>
      <c r="B9" s="14" t="s">
        <v>32</v>
      </c>
      <c r="C9" s="14">
        <v>2012</v>
      </c>
      <c r="D9" s="24">
        <f>VLOOKUP(A9&amp;B9&amp;C9,Przystąpili[],5,0)</f>
        <v>9187</v>
      </c>
      <c r="E9" s="24">
        <f>VLOOKUP(A9&amp;B9&amp;C9,Zdali[],5,0)</f>
        <v>7425</v>
      </c>
      <c r="F9" s="25">
        <f t="shared" si="0"/>
        <v>0.80820724937411559</v>
      </c>
    </row>
    <row r="10" spans="1:6">
      <c r="A10" s="14" t="s">
        <v>47</v>
      </c>
      <c r="B10" s="14" t="s">
        <v>31</v>
      </c>
      <c r="C10" s="14">
        <v>2012</v>
      </c>
      <c r="D10" s="24">
        <f>VLOOKUP(A10&amp;B10&amp;C10,Przystąpili[],5,0)</f>
        <v>11752</v>
      </c>
      <c r="E10" s="24">
        <f>VLOOKUP(A10&amp;B10&amp;C10,Zdali[],5,0)</f>
        <v>9344</v>
      </c>
      <c r="F10" s="25">
        <f t="shared" si="0"/>
        <v>0.79509870660313142</v>
      </c>
    </row>
    <row r="11" spans="1:6">
      <c r="A11" s="14" t="s">
        <v>47</v>
      </c>
      <c r="B11" s="14" t="s">
        <v>32</v>
      </c>
      <c r="C11" s="14">
        <v>2013</v>
      </c>
      <c r="D11" s="24">
        <f>VLOOKUP(A11&amp;B11&amp;C11,Przystąpili[],5,0)</f>
        <v>8764</v>
      </c>
      <c r="E11" s="24">
        <f>VLOOKUP(A11&amp;B11&amp;C11,Zdali[],5,0)</f>
        <v>7019</v>
      </c>
      <c r="F11" s="25">
        <f t="shared" si="0"/>
        <v>0.80089000456412596</v>
      </c>
    </row>
    <row r="12" spans="1:6">
      <c r="A12" s="14" t="s">
        <v>47</v>
      </c>
      <c r="B12" s="14" t="s">
        <v>31</v>
      </c>
      <c r="C12" s="14">
        <v>2013</v>
      </c>
      <c r="D12" s="24">
        <f>VLOOKUP(A12&amp;B12&amp;C12,Przystąpili[],5,0)</f>
        <v>11370</v>
      </c>
      <c r="E12" s="24">
        <f>VLOOKUP(A12&amp;B12&amp;C12,Zdali[],5,0)</f>
        <v>9208</v>
      </c>
      <c r="F12" s="25">
        <f t="shared" si="0"/>
        <v>0.80985048372911173</v>
      </c>
    </row>
    <row r="13" spans="1:6">
      <c r="A13" s="14" t="s">
        <v>47</v>
      </c>
      <c r="B13" s="14" t="s">
        <v>32</v>
      </c>
      <c r="C13" s="14">
        <v>2014</v>
      </c>
      <c r="D13" s="24">
        <f>VLOOKUP(A13&amp;B13&amp;C13,Przystąpili[],5,0)</f>
        <v>8459</v>
      </c>
      <c r="E13" s="24">
        <f>VLOOKUP(A13&amp;B13&amp;C13,Zdali[],5,0)</f>
        <v>5881</v>
      </c>
      <c r="F13" s="25">
        <f t="shared" si="0"/>
        <v>0.69523584348031686</v>
      </c>
    </row>
    <row r="14" spans="1:6">
      <c r="A14" s="14" t="s">
        <v>47</v>
      </c>
      <c r="B14" s="14" t="s">
        <v>31</v>
      </c>
      <c r="C14" s="14">
        <v>2014</v>
      </c>
      <c r="D14" s="24">
        <f>VLOOKUP(A14&amp;B14&amp;C14,Przystąpili[],5,0)</f>
        <v>10474</v>
      </c>
      <c r="E14" s="24">
        <f>VLOOKUP(A14&amp;B14&amp;C14,Zdali[],5,0)</f>
        <v>7223</v>
      </c>
      <c r="F14" s="25">
        <f t="shared" si="0"/>
        <v>0.68961237349627647</v>
      </c>
    </row>
    <row r="15" spans="1:6">
      <c r="A15" s="14" t="s">
        <v>47</v>
      </c>
      <c r="B15" s="14" t="s">
        <v>32</v>
      </c>
      <c r="C15" s="14">
        <v>2015</v>
      </c>
      <c r="D15" s="24">
        <f>VLOOKUP(A15&amp;B15&amp;C15,Przystąpili[],5,0)</f>
        <v>8184</v>
      </c>
      <c r="E15" s="24">
        <f>VLOOKUP(A15&amp;B15&amp;C15,Zdali[],5,0)</f>
        <v>6054</v>
      </c>
      <c r="F15" s="25">
        <f t="shared" si="0"/>
        <v>0.73973607038123168</v>
      </c>
    </row>
    <row r="16" spans="1:6">
      <c r="A16" s="14" t="s">
        <v>47</v>
      </c>
      <c r="B16" s="14" t="s">
        <v>31</v>
      </c>
      <c r="C16" s="14">
        <v>2015</v>
      </c>
      <c r="D16" s="24">
        <f>VLOOKUP(A16&amp;B16&amp;C16,Przystąpili[],5,0)</f>
        <v>9579</v>
      </c>
      <c r="E16" s="24">
        <f>VLOOKUP(A16&amp;B16&amp;C16,Zdali[],5,0)</f>
        <v>6871</v>
      </c>
      <c r="F16" s="25">
        <f t="shared" si="0"/>
        <v>0.71729825660298574</v>
      </c>
    </row>
    <row r="17" spans="1:6">
      <c r="A17" s="14" t="s">
        <v>47</v>
      </c>
      <c r="B17" s="14" t="s">
        <v>32</v>
      </c>
      <c r="C17" s="14">
        <v>2016</v>
      </c>
      <c r="D17" s="24">
        <f>VLOOKUP(A17&amp;B17&amp;C17,Przystąpili[],5,0)</f>
        <v>7481</v>
      </c>
      <c r="E17" s="24">
        <f>VLOOKUP(A17&amp;B17&amp;C17,Zdali[],5,0)</f>
        <v>5873</v>
      </c>
      <c r="F17" s="25">
        <f t="shared" si="0"/>
        <v>0.78505547386713004</v>
      </c>
    </row>
    <row r="18" spans="1:6">
      <c r="A18" s="14" t="s">
        <v>47</v>
      </c>
      <c r="B18" s="14" t="s">
        <v>31</v>
      </c>
      <c r="C18" s="14">
        <v>2016</v>
      </c>
      <c r="D18" s="24">
        <f>VLOOKUP(A18&amp;B18&amp;C18,Przystąpili[],5,0)</f>
        <v>9208</v>
      </c>
      <c r="E18" s="24">
        <f>VLOOKUP(A18&amp;B18&amp;C18,Zdali[],5,0)</f>
        <v>7041</v>
      </c>
      <c r="F18" s="25">
        <f t="shared" si="0"/>
        <v>0.76466116420503905</v>
      </c>
    </row>
    <row r="19" spans="1:6">
      <c r="A19" s="14" t="s">
        <v>47</v>
      </c>
      <c r="B19" s="14" t="s">
        <v>32</v>
      </c>
      <c r="C19" s="14">
        <v>2017</v>
      </c>
      <c r="D19" s="24">
        <f>VLOOKUP(A19&amp;B19&amp;C19,Przystąpili[],5,0)</f>
        <v>7554</v>
      </c>
      <c r="E19" s="24">
        <f>VLOOKUP(A19&amp;B19&amp;C19,Zdali[],5,0)</f>
        <v>5833</v>
      </c>
      <c r="F19" s="25">
        <f t="shared" si="0"/>
        <v>0.77217368281705057</v>
      </c>
    </row>
    <row r="20" spans="1:6">
      <c r="A20" s="14" t="s">
        <v>47</v>
      </c>
      <c r="B20" s="14" t="s">
        <v>31</v>
      </c>
      <c r="C20" s="14">
        <v>2017</v>
      </c>
      <c r="D20" s="24">
        <f>VLOOKUP(A20&amp;B20&amp;C20,Przystąpili[],5,0)</f>
        <v>9077</v>
      </c>
      <c r="E20" s="24">
        <f>VLOOKUP(A20&amp;B20&amp;C20,Zdali[],5,0)</f>
        <v>6820</v>
      </c>
      <c r="F20" s="25">
        <f t="shared" si="0"/>
        <v>0.75134956483419635</v>
      </c>
    </row>
    <row r="21" spans="1:6">
      <c r="A21" s="14" t="s">
        <v>47</v>
      </c>
      <c r="B21" s="14" t="s">
        <v>32</v>
      </c>
      <c r="C21" s="14">
        <v>2018</v>
      </c>
      <c r="D21" s="24">
        <f>VLOOKUP(A21&amp;B21&amp;C21,Przystąpili[],5,0)</f>
        <v>7054</v>
      </c>
      <c r="E21" s="24">
        <f>VLOOKUP(A21&amp;B21&amp;C21,Zdali[],5,0)</f>
        <v>5474</v>
      </c>
      <c r="F21" s="25">
        <f t="shared" si="0"/>
        <v>0.7760136092996881</v>
      </c>
    </row>
    <row r="22" spans="1:6">
      <c r="A22" s="14" t="s">
        <v>47</v>
      </c>
      <c r="B22" s="14" t="s">
        <v>31</v>
      </c>
      <c r="C22" s="14">
        <v>2018</v>
      </c>
      <c r="D22" s="24">
        <f>VLOOKUP(A22&amp;B22&amp;C22,Przystąpili[],5,0)</f>
        <v>8444</v>
      </c>
      <c r="E22" s="24">
        <f>VLOOKUP(A22&amp;B22&amp;C22,Zdali[],5,0)</f>
        <v>6476</v>
      </c>
      <c r="F22" s="25">
        <f t="shared" si="0"/>
        <v>0.76693510184746561</v>
      </c>
    </row>
    <row r="23" spans="1:6">
      <c r="A23" s="14" t="s">
        <v>47</v>
      </c>
      <c r="B23" s="14" t="s">
        <v>32</v>
      </c>
      <c r="C23" s="14">
        <v>2019</v>
      </c>
      <c r="D23" s="24">
        <f>VLOOKUP(A23&amp;B23&amp;C23,Przystąpili[],5,0)</f>
        <v>7181</v>
      </c>
      <c r="E23" s="24">
        <f>VLOOKUP(A23&amp;B23&amp;C23,Zdali[],5,0)</f>
        <v>5691</v>
      </c>
      <c r="F23" s="25">
        <f t="shared" si="0"/>
        <v>0.7925080072413313</v>
      </c>
    </row>
    <row r="24" spans="1:6">
      <c r="A24" s="14" t="s">
        <v>47</v>
      </c>
      <c r="B24" s="14" t="s">
        <v>31</v>
      </c>
      <c r="C24" s="14">
        <v>2019</v>
      </c>
      <c r="D24" s="24">
        <f>VLOOKUP(A24&amp;B24&amp;C24,Przystąpili[],5,0)</f>
        <v>8392</v>
      </c>
      <c r="E24" s="24">
        <f>VLOOKUP(A24&amp;B24&amp;C24,Zdali[],5,0)</f>
        <v>6563</v>
      </c>
      <c r="F24" s="25">
        <f t="shared" si="0"/>
        <v>0.78205433746425168</v>
      </c>
    </row>
    <row r="25" spans="1:6">
      <c r="A25" s="14" t="s">
        <v>48</v>
      </c>
      <c r="B25" s="14" t="s">
        <v>32</v>
      </c>
      <c r="C25" s="14">
        <v>2010</v>
      </c>
      <c r="D25" s="24">
        <f>VLOOKUP(A25&amp;B25&amp;C25,Przystąpili[],5,0)</f>
        <v>8001</v>
      </c>
      <c r="E25" s="24">
        <f>VLOOKUP(A25&amp;B25&amp;C25,Zdali[],5,0)</f>
        <v>6642</v>
      </c>
      <c r="F25" s="25">
        <f t="shared" si="0"/>
        <v>0.83014623172103486</v>
      </c>
    </row>
    <row r="26" spans="1:6">
      <c r="A26" s="14" t="s">
        <v>48</v>
      </c>
      <c r="B26" s="14" t="s">
        <v>31</v>
      </c>
      <c r="C26" s="14">
        <v>2010</v>
      </c>
      <c r="D26" s="24">
        <f>VLOOKUP(A26&amp;B26&amp;C26,Przystąpili[],5,0)</f>
        <v>10636</v>
      </c>
      <c r="E26" s="24">
        <f>VLOOKUP(A26&amp;B26&amp;C26,Zdali[],5,0)</f>
        <v>8803</v>
      </c>
      <c r="F26" s="25">
        <f t="shared" si="0"/>
        <v>0.82766077472734112</v>
      </c>
    </row>
    <row r="27" spans="1:6">
      <c r="A27" s="14" t="s">
        <v>48</v>
      </c>
      <c r="B27" s="14" t="s">
        <v>32</v>
      </c>
      <c r="C27" s="14">
        <v>2011</v>
      </c>
      <c r="D27" s="24">
        <f>VLOOKUP(A27&amp;B27&amp;C27,Przystąpili[],5,0)</f>
        <v>7554</v>
      </c>
      <c r="E27" s="24">
        <f>VLOOKUP(A27&amp;B27&amp;C27,Zdali[],5,0)</f>
        <v>5733</v>
      </c>
      <c r="F27" s="25">
        <f t="shared" si="0"/>
        <v>0.75893566322478156</v>
      </c>
    </row>
    <row r="28" spans="1:6">
      <c r="A28" s="14" t="s">
        <v>48</v>
      </c>
      <c r="B28" s="14" t="s">
        <v>31</v>
      </c>
      <c r="C28" s="14">
        <v>2011</v>
      </c>
      <c r="D28" s="24">
        <f>VLOOKUP(A28&amp;B28&amp;C28,Przystąpili[],5,0)</f>
        <v>10334</v>
      </c>
      <c r="E28" s="24">
        <f>VLOOKUP(A28&amp;B28&amp;C28,Zdali[],5,0)</f>
        <v>7696</v>
      </c>
      <c r="F28" s="25">
        <f t="shared" si="0"/>
        <v>0.74472614670021287</v>
      </c>
    </row>
    <row r="29" spans="1:6">
      <c r="A29" s="14" t="s">
        <v>48</v>
      </c>
      <c r="B29" s="14" t="s">
        <v>32</v>
      </c>
      <c r="C29" s="14">
        <v>2012</v>
      </c>
      <c r="D29" s="24">
        <f>VLOOKUP(A29&amp;B29&amp;C29,Przystąpili[],5,0)</f>
        <v>7218</v>
      </c>
      <c r="E29" s="24">
        <f>VLOOKUP(A29&amp;B29&amp;C29,Zdali[],5,0)</f>
        <v>5798</v>
      </c>
      <c r="F29" s="25">
        <f t="shared" si="0"/>
        <v>0.80326960376835688</v>
      </c>
    </row>
    <row r="30" spans="1:6">
      <c r="A30" s="14" t="s">
        <v>48</v>
      </c>
      <c r="B30" s="14" t="s">
        <v>31</v>
      </c>
      <c r="C30" s="14">
        <v>2012</v>
      </c>
      <c r="D30" s="24">
        <f>VLOOKUP(A30&amp;B30&amp;C30,Przystąpili[],5,0)</f>
        <v>9541</v>
      </c>
      <c r="E30" s="24">
        <f>VLOOKUP(A30&amp;B30&amp;C30,Zdali[],5,0)</f>
        <v>7689</v>
      </c>
      <c r="F30" s="25">
        <f t="shared" si="0"/>
        <v>0.8058903678859658</v>
      </c>
    </row>
    <row r="31" spans="1:6">
      <c r="A31" s="14" t="s">
        <v>48</v>
      </c>
      <c r="B31" s="14" t="s">
        <v>32</v>
      </c>
      <c r="C31" s="14">
        <v>2013</v>
      </c>
      <c r="D31" s="24">
        <f>VLOOKUP(A31&amp;B31&amp;C31,Przystąpili[],5,0)</f>
        <v>7208</v>
      </c>
      <c r="E31" s="24">
        <f>VLOOKUP(A31&amp;B31&amp;C31,Zdali[],5,0)</f>
        <v>5814</v>
      </c>
      <c r="F31" s="25">
        <f t="shared" si="0"/>
        <v>0.80660377358490565</v>
      </c>
    </row>
    <row r="32" spans="1:6">
      <c r="A32" s="14" t="s">
        <v>48</v>
      </c>
      <c r="B32" s="14" t="s">
        <v>31</v>
      </c>
      <c r="C32" s="14">
        <v>2013</v>
      </c>
      <c r="D32" s="24">
        <f>VLOOKUP(A32&amp;B32&amp;C32,Przystąpili[],5,0)</f>
        <v>9346</v>
      </c>
      <c r="E32" s="24">
        <f>VLOOKUP(A32&amp;B32&amp;C32,Zdali[],5,0)</f>
        <v>7705</v>
      </c>
      <c r="F32" s="25">
        <f t="shared" si="0"/>
        <v>0.82441686282901772</v>
      </c>
    </row>
    <row r="33" spans="1:6">
      <c r="A33" s="14" t="s">
        <v>48</v>
      </c>
      <c r="B33" s="14" t="s">
        <v>32</v>
      </c>
      <c r="C33" s="14">
        <v>2014</v>
      </c>
      <c r="D33" s="24">
        <f>VLOOKUP(A33&amp;B33&amp;C33,Przystąpili[],5,0)</f>
        <v>6700</v>
      </c>
      <c r="E33" s="24">
        <f>VLOOKUP(A33&amp;B33&amp;C33,Zdali[],5,0)</f>
        <v>4808</v>
      </c>
      <c r="F33" s="25">
        <f t="shared" si="0"/>
        <v>0.7176119402985075</v>
      </c>
    </row>
    <row r="34" spans="1:6">
      <c r="A34" s="14" t="s">
        <v>48</v>
      </c>
      <c r="B34" s="14" t="s">
        <v>31</v>
      </c>
      <c r="C34" s="14">
        <v>2014</v>
      </c>
      <c r="D34" s="24">
        <f>VLOOKUP(A34&amp;B34&amp;C34,Przystąpili[],5,0)</f>
        <v>8779</v>
      </c>
      <c r="E34" s="24">
        <f>VLOOKUP(A34&amp;B34&amp;C34,Zdali[],5,0)</f>
        <v>6166</v>
      </c>
      <c r="F34" s="25">
        <f t="shared" si="0"/>
        <v>0.70235789953297645</v>
      </c>
    </row>
    <row r="35" spans="1:6">
      <c r="A35" s="14" t="s">
        <v>48</v>
      </c>
      <c r="B35" s="14" t="s">
        <v>32</v>
      </c>
      <c r="C35" s="14">
        <v>2015</v>
      </c>
      <c r="D35" s="24">
        <f>VLOOKUP(A35&amp;B35&amp;C35,Przystąpili[],5,0)</f>
        <v>6593</v>
      </c>
      <c r="E35" s="24">
        <f>VLOOKUP(A35&amp;B35&amp;C35,Zdali[],5,0)</f>
        <v>4930</v>
      </c>
      <c r="F35" s="25">
        <f t="shared" si="0"/>
        <v>0.74776277870468677</v>
      </c>
    </row>
    <row r="36" spans="1:6">
      <c r="A36" s="14" t="s">
        <v>48</v>
      </c>
      <c r="B36" s="14" t="s">
        <v>31</v>
      </c>
      <c r="C36" s="14">
        <v>2015</v>
      </c>
      <c r="D36" s="24">
        <f>VLOOKUP(A36&amp;B36&amp;C36,Przystąpili[],5,0)</f>
        <v>8295</v>
      </c>
      <c r="E36" s="24">
        <f>VLOOKUP(A36&amp;B36&amp;C36,Zdali[],5,0)</f>
        <v>5990</v>
      </c>
      <c r="F36" s="25">
        <f t="shared" si="0"/>
        <v>0.72212176009644369</v>
      </c>
    </row>
    <row r="37" spans="1:6">
      <c r="A37" s="14" t="s">
        <v>48</v>
      </c>
      <c r="B37" s="14" t="s">
        <v>32</v>
      </c>
      <c r="C37" s="14">
        <v>2016</v>
      </c>
      <c r="D37" s="24">
        <f>VLOOKUP(A37&amp;B37&amp;C37,Przystąpili[],5,0)</f>
        <v>6002</v>
      </c>
      <c r="E37" s="24">
        <f>VLOOKUP(A37&amp;B37&amp;C37,Zdali[],5,0)</f>
        <v>4736</v>
      </c>
      <c r="F37" s="25">
        <f t="shared" si="0"/>
        <v>0.78907030989670113</v>
      </c>
    </row>
    <row r="38" spans="1:6">
      <c r="A38" s="14" t="s">
        <v>48</v>
      </c>
      <c r="B38" s="14" t="s">
        <v>31</v>
      </c>
      <c r="C38" s="14">
        <v>2016</v>
      </c>
      <c r="D38" s="24">
        <f>VLOOKUP(A38&amp;B38&amp;C38,Przystąpili[],5,0)</f>
        <v>7560</v>
      </c>
      <c r="E38" s="24">
        <f>VLOOKUP(A38&amp;B38&amp;C38,Zdali[],5,0)</f>
        <v>5920</v>
      </c>
      <c r="F38" s="25">
        <f t="shared" si="0"/>
        <v>0.78306878306878303</v>
      </c>
    </row>
    <row r="39" spans="1:6">
      <c r="A39" s="14" t="s">
        <v>48</v>
      </c>
      <c r="B39" s="14" t="s">
        <v>32</v>
      </c>
      <c r="C39" s="14">
        <v>2017</v>
      </c>
      <c r="D39" s="24">
        <f>VLOOKUP(A39&amp;B39&amp;C39,Przystąpili[],5,0)</f>
        <v>6165</v>
      </c>
      <c r="E39" s="24">
        <f>VLOOKUP(A39&amp;B39&amp;C39,Zdali[],5,0)</f>
        <v>4757</v>
      </c>
      <c r="F39" s="25">
        <f t="shared" si="0"/>
        <v>0.7716139497161395</v>
      </c>
    </row>
    <row r="40" spans="1:6">
      <c r="A40" s="14" t="s">
        <v>48</v>
      </c>
      <c r="B40" s="14" t="s">
        <v>31</v>
      </c>
      <c r="C40" s="14">
        <v>2017</v>
      </c>
      <c r="D40" s="24">
        <f>VLOOKUP(A40&amp;B40&amp;C40,Przystąpili[],5,0)</f>
        <v>7359</v>
      </c>
      <c r="E40" s="24">
        <f>VLOOKUP(A40&amp;B40&amp;C40,Zdali[],5,0)</f>
        <v>5791</v>
      </c>
      <c r="F40" s="25">
        <f t="shared" si="0"/>
        <v>0.78692757168093486</v>
      </c>
    </row>
    <row r="41" spans="1:6">
      <c r="A41" s="14" t="s">
        <v>48</v>
      </c>
      <c r="B41" s="14" t="s">
        <v>32</v>
      </c>
      <c r="C41" s="14">
        <v>2018</v>
      </c>
      <c r="D41" s="24">
        <f>VLOOKUP(A41&amp;B41&amp;C41,Przystąpili[],5,0)</f>
        <v>5615</v>
      </c>
      <c r="E41" s="24">
        <f>VLOOKUP(A41&amp;B41&amp;C41,Zdali[],5,0)</f>
        <v>4360</v>
      </c>
      <c r="F41" s="25">
        <f t="shared" si="0"/>
        <v>0.77649154051647373</v>
      </c>
    </row>
    <row r="42" spans="1:6">
      <c r="A42" s="14" t="s">
        <v>48</v>
      </c>
      <c r="B42" s="14" t="s">
        <v>31</v>
      </c>
      <c r="C42" s="14">
        <v>2018</v>
      </c>
      <c r="D42" s="24">
        <f>VLOOKUP(A42&amp;B42&amp;C42,Przystąpili[],5,0)</f>
        <v>6883</v>
      </c>
      <c r="E42" s="24">
        <f>VLOOKUP(A42&amp;B42&amp;C42,Zdali[],5,0)</f>
        <v>5415</v>
      </c>
      <c r="F42" s="25">
        <f t="shared" si="0"/>
        <v>0.78672090658143257</v>
      </c>
    </row>
    <row r="43" spans="1:6">
      <c r="A43" s="14" t="s">
        <v>48</v>
      </c>
      <c r="B43" s="14" t="s">
        <v>32</v>
      </c>
      <c r="C43" s="14">
        <v>2019</v>
      </c>
      <c r="D43" s="24">
        <f>VLOOKUP(A43&amp;B43&amp;C43,Przystąpili[],5,0)</f>
        <v>5814</v>
      </c>
      <c r="E43" s="24">
        <f>VLOOKUP(A43&amp;B43&amp;C43,Zdali[],5,0)</f>
        <v>4506</v>
      </c>
      <c r="F43" s="25">
        <f t="shared" si="0"/>
        <v>0.77502579979360164</v>
      </c>
    </row>
    <row r="44" spans="1:6">
      <c r="A44" s="14" t="s">
        <v>48</v>
      </c>
      <c r="B44" s="14" t="s">
        <v>31</v>
      </c>
      <c r="C44" s="14">
        <v>2019</v>
      </c>
      <c r="D44" s="24">
        <f>VLOOKUP(A44&amp;B44&amp;C44,Przystąpili[],5,0)</f>
        <v>6792</v>
      </c>
      <c r="E44" s="24">
        <f>VLOOKUP(A44&amp;B44&amp;C44,Zdali[],5,0)</f>
        <v>5361</v>
      </c>
      <c r="F44" s="25">
        <f t="shared" si="0"/>
        <v>0.78931095406360419</v>
      </c>
    </row>
    <row r="45" spans="1:6">
      <c r="A45" s="14" t="s">
        <v>49</v>
      </c>
      <c r="B45" s="14" t="s">
        <v>32</v>
      </c>
      <c r="C45" s="14">
        <v>2010</v>
      </c>
      <c r="D45" s="24">
        <f>VLOOKUP(A45&amp;B45&amp;C45,Przystąpili[],5,0)</f>
        <v>10442</v>
      </c>
      <c r="E45" s="24">
        <f>VLOOKUP(A45&amp;B45&amp;C45,Zdali[],5,0)</f>
        <v>8124</v>
      </c>
      <c r="F45" s="25">
        <f t="shared" si="0"/>
        <v>0.77801187511970882</v>
      </c>
    </row>
    <row r="46" spans="1:6">
      <c r="A46" s="14" t="s">
        <v>49</v>
      </c>
      <c r="B46" s="14" t="s">
        <v>31</v>
      </c>
      <c r="C46" s="14">
        <v>2010</v>
      </c>
      <c r="D46" s="24">
        <f>VLOOKUP(A46&amp;B46&amp;C46,Przystąpili[],5,0)</f>
        <v>13185</v>
      </c>
      <c r="E46" s="24">
        <f>VLOOKUP(A46&amp;B46&amp;C46,Zdali[],5,0)</f>
        <v>10738</v>
      </c>
      <c r="F46" s="25">
        <f t="shared" si="0"/>
        <v>0.81441031475161163</v>
      </c>
    </row>
    <row r="47" spans="1:6">
      <c r="A47" s="14" t="s">
        <v>49</v>
      </c>
      <c r="B47" s="14" t="s">
        <v>32</v>
      </c>
      <c r="C47" s="14">
        <v>2011</v>
      </c>
      <c r="D47" s="24">
        <f>VLOOKUP(A47&amp;B47&amp;C47,Przystąpili[],5,0)</f>
        <v>10006</v>
      </c>
      <c r="E47" s="24">
        <f>VLOOKUP(A47&amp;B47&amp;C47,Zdali[],5,0)</f>
        <v>7246</v>
      </c>
      <c r="F47" s="25">
        <f t="shared" si="0"/>
        <v>0.7241655006995803</v>
      </c>
    </row>
    <row r="48" spans="1:6">
      <c r="A48" s="14" t="s">
        <v>49</v>
      </c>
      <c r="B48" s="14" t="s">
        <v>31</v>
      </c>
      <c r="C48" s="14">
        <v>2011</v>
      </c>
      <c r="D48" s="24">
        <f>VLOOKUP(A48&amp;B48&amp;C48,Przystąpili[],5,0)</f>
        <v>12715</v>
      </c>
      <c r="E48" s="24">
        <f>VLOOKUP(A48&amp;B48&amp;C48,Zdali[],5,0)</f>
        <v>9574</v>
      </c>
      <c r="F48" s="25">
        <f t="shared" si="0"/>
        <v>0.75296893432953205</v>
      </c>
    </row>
    <row r="49" spans="1:6">
      <c r="A49" s="14" t="s">
        <v>49</v>
      </c>
      <c r="B49" s="14" t="s">
        <v>32</v>
      </c>
      <c r="C49" s="14">
        <v>2012</v>
      </c>
      <c r="D49" s="24">
        <f>VLOOKUP(A49&amp;B49&amp;C49,Przystąpili[],5,0)</f>
        <v>9670</v>
      </c>
      <c r="E49" s="24">
        <f>VLOOKUP(A49&amp;B49&amp;C49,Zdali[],5,0)</f>
        <v>7594</v>
      </c>
      <c r="F49" s="25">
        <f t="shared" si="0"/>
        <v>0.7853154084798345</v>
      </c>
    </row>
    <row r="50" spans="1:6">
      <c r="A50" s="14" t="s">
        <v>49</v>
      </c>
      <c r="B50" s="14" t="s">
        <v>31</v>
      </c>
      <c r="C50" s="14">
        <v>2012</v>
      </c>
      <c r="D50" s="24">
        <f>VLOOKUP(A50&amp;B50&amp;C50,Przystąpili[],5,0)</f>
        <v>11861</v>
      </c>
      <c r="E50" s="24">
        <f>VLOOKUP(A50&amp;B50&amp;C50,Zdali[],5,0)</f>
        <v>9627</v>
      </c>
      <c r="F50" s="25">
        <f t="shared" si="0"/>
        <v>0.81165163139701546</v>
      </c>
    </row>
    <row r="51" spans="1:6">
      <c r="A51" s="14" t="s">
        <v>49</v>
      </c>
      <c r="B51" s="14" t="s">
        <v>32</v>
      </c>
      <c r="C51" s="14">
        <v>2013</v>
      </c>
      <c r="D51" s="24">
        <f>VLOOKUP(A51&amp;B51&amp;C51,Przystąpili[],5,0)</f>
        <v>9117</v>
      </c>
      <c r="E51" s="24">
        <f>VLOOKUP(A51&amp;B51&amp;C51,Zdali[],5,0)</f>
        <v>7186</v>
      </c>
      <c r="F51" s="25">
        <f t="shared" si="0"/>
        <v>0.78819787210705272</v>
      </c>
    </row>
    <row r="52" spans="1:6">
      <c r="A52" s="14" t="s">
        <v>49</v>
      </c>
      <c r="B52" s="14" t="s">
        <v>31</v>
      </c>
      <c r="C52" s="14">
        <v>2013</v>
      </c>
      <c r="D52" s="24">
        <f>VLOOKUP(A52&amp;B52&amp;C52,Przystąpili[],5,0)</f>
        <v>11425</v>
      </c>
      <c r="E52" s="24">
        <f>VLOOKUP(A52&amp;B52&amp;C52,Zdali[],5,0)</f>
        <v>9300</v>
      </c>
      <c r="F52" s="25">
        <f t="shared" si="0"/>
        <v>0.81400437636761491</v>
      </c>
    </row>
    <row r="53" spans="1:6">
      <c r="A53" s="14" t="s">
        <v>49</v>
      </c>
      <c r="B53" s="14" t="s">
        <v>32</v>
      </c>
      <c r="C53" s="14">
        <v>2014</v>
      </c>
      <c r="D53" s="24">
        <f>VLOOKUP(A53&amp;B53&amp;C53,Przystąpili[],5,0)</f>
        <v>8448</v>
      </c>
      <c r="E53" s="24">
        <f>VLOOKUP(A53&amp;B53&amp;C53,Zdali[],5,0)</f>
        <v>5752</v>
      </c>
      <c r="F53" s="25">
        <f t="shared" si="0"/>
        <v>0.68087121212121215</v>
      </c>
    </row>
    <row r="54" spans="1:6">
      <c r="A54" s="14" t="s">
        <v>49</v>
      </c>
      <c r="B54" s="14" t="s">
        <v>31</v>
      </c>
      <c r="C54" s="14">
        <v>2014</v>
      </c>
      <c r="D54" s="24">
        <f>VLOOKUP(A54&amp;B54&amp;C54,Przystąpili[],5,0)</f>
        <v>10361</v>
      </c>
      <c r="E54" s="24">
        <f>VLOOKUP(A54&amp;B54&amp;C54,Zdali[],5,0)</f>
        <v>7458</v>
      </c>
      <c r="F54" s="25">
        <f t="shared" si="0"/>
        <v>0.71981468970176621</v>
      </c>
    </row>
    <row r="55" spans="1:6">
      <c r="A55" s="14" t="s">
        <v>49</v>
      </c>
      <c r="B55" s="14" t="s">
        <v>32</v>
      </c>
      <c r="C55" s="14">
        <v>2015</v>
      </c>
      <c r="D55" s="24">
        <f>VLOOKUP(A55&amp;B55&amp;C55,Przystąpili[],5,0)</f>
        <v>7807</v>
      </c>
      <c r="E55" s="24">
        <f>VLOOKUP(A55&amp;B55&amp;C55,Zdali[],5,0)</f>
        <v>5617</v>
      </c>
      <c r="F55" s="25">
        <f t="shared" si="0"/>
        <v>0.71948251569104649</v>
      </c>
    </row>
    <row r="56" spans="1:6">
      <c r="A56" s="14" t="s">
        <v>49</v>
      </c>
      <c r="B56" s="14" t="s">
        <v>31</v>
      </c>
      <c r="C56" s="14">
        <v>2015</v>
      </c>
      <c r="D56" s="24">
        <f>VLOOKUP(A56&amp;B56&amp;C56,Przystąpili[],5,0)</f>
        <v>9656</v>
      </c>
      <c r="E56" s="24">
        <f>VLOOKUP(A56&amp;B56&amp;C56,Zdali[],5,0)</f>
        <v>7102</v>
      </c>
      <c r="F56" s="25">
        <f t="shared" si="0"/>
        <v>0.73550124275062134</v>
      </c>
    </row>
    <row r="57" spans="1:6">
      <c r="A57" s="14" t="s">
        <v>49</v>
      </c>
      <c r="B57" s="14" t="s">
        <v>32</v>
      </c>
      <c r="C57" s="14">
        <v>2016</v>
      </c>
      <c r="D57" s="24">
        <f>VLOOKUP(A57&amp;B57&amp;C57,Przystąpili[],5,0)</f>
        <v>7336</v>
      </c>
      <c r="E57" s="24">
        <f>VLOOKUP(A57&amp;B57&amp;C57,Zdali[],5,0)</f>
        <v>5761</v>
      </c>
      <c r="F57" s="25">
        <f t="shared" si="0"/>
        <v>0.78530534351145043</v>
      </c>
    </row>
    <row r="58" spans="1:6">
      <c r="A58" s="14" t="s">
        <v>49</v>
      </c>
      <c r="B58" s="14" t="s">
        <v>31</v>
      </c>
      <c r="C58" s="14">
        <v>2016</v>
      </c>
      <c r="D58" s="24">
        <f>VLOOKUP(A58&amp;B58&amp;C58,Przystąpili[],5,0)</f>
        <v>9096</v>
      </c>
      <c r="E58" s="24">
        <f>VLOOKUP(A58&amp;B58&amp;C58,Zdali[],5,0)</f>
        <v>7287</v>
      </c>
      <c r="F58" s="25">
        <f t="shared" si="0"/>
        <v>0.80112137203166223</v>
      </c>
    </row>
    <row r="59" spans="1:6">
      <c r="A59" s="14" t="s">
        <v>49</v>
      </c>
      <c r="B59" s="14" t="s">
        <v>32</v>
      </c>
      <c r="C59" s="14">
        <v>2017</v>
      </c>
      <c r="D59" s="24">
        <f>VLOOKUP(A59&amp;B59&amp;C59,Przystąpili[],5,0)</f>
        <v>7512</v>
      </c>
      <c r="E59" s="24">
        <f>VLOOKUP(A59&amp;B59&amp;C59,Zdali[],5,0)</f>
        <v>5783</v>
      </c>
      <c r="F59" s="25">
        <f t="shared" si="0"/>
        <v>0.76983493077742282</v>
      </c>
    </row>
    <row r="60" spans="1:6">
      <c r="A60" s="14" t="s">
        <v>49</v>
      </c>
      <c r="B60" s="14" t="s">
        <v>31</v>
      </c>
      <c r="C60" s="14">
        <v>2017</v>
      </c>
      <c r="D60" s="24">
        <f>VLOOKUP(A60&amp;B60&amp;C60,Przystąpili[],5,0)</f>
        <v>9234</v>
      </c>
      <c r="E60" s="24">
        <f>VLOOKUP(A60&amp;B60&amp;C60,Zdali[],5,0)</f>
        <v>7247</v>
      </c>
      <c r="F60" s="25">
        <f t="shared" si="0"/>
        <v>0.78481698072341344</v>
      </c>
    </row>
    <row r="61" spans="1:6">
      <c r="A61" s="14" t="s">
        <v>49</v>
      </c>
      <c r="B61" s="14" t="s">
        <v>32</v>
      </c>
      <c r="C61" s="14">
        <v>2018</v>
      </c>
      <c r="D61" s="24">
        <f>VLOOKUP(A61&amp;B61&amp;C61,Przystąpili[],5,0)</f>
        <v>2543</v>
      </c>
      <c r="E61" s="24">
        <f>VLOOKUP(A61&amp;B61&amp;C61,Zdali[],5,0)</f>
        <v>2043</v>
      </c>
      <c r="F61" s="25">
        <f t="shared" si="0"/>
        <v>0.80338183248132122</v>
      </c>
    </row>
    <row r="62" spans="1:6">
      <c r="A62" s="14" t="s">
        <v>49</v>
      </c>
      <c r="B62" s="14" t="s">
        <v>31</v>
      </c>
      <c r="C62" s="14">
        <v>2018</v>
      </c>
      <c r="D62" s="24">
        <f>VLOOKUP(A62&amp;B62&amp;C62,Przystąpili[],5,0)</f>
        <v>3160</v>
      </c>
      <c r="E62" s="24">
        <f>VLOOKUP(A62&amp;B62&amp;C62,Zdali[],5,0)</f>
        <v>2502</v>
      </c>
      <c r="F62" s="25">
        <f t="shared" si="0"/>
        <v>0.79177215189873418</v>
      </c>
    </row>
    <row r="63" spans="1:6">
      <c r="A63" s="14" t="s">
        <v>49</v>
      </c>
      <c r="B63" s="14" t="s">
        <v>32</v>
      </c>
      <c r="C63" s="14">
        <v>2019</v>
      </c>
      <c r="D63" s="24">
        <f>VLOOKUP(A63&amp;B63&amp;C63,Przystąpili[],5,0)</f>
        <v>7067</v>
      </c>
      <c r="E63" s="24">
        <f>VLOOKUP(A63&amp;B63&amp;C63,Zdali[],5,0)</f>
        <v>5530</v>
      </c>
      <c r="F63" s="25">
        <f t="shared" si="0"/>
        <v>0.78251025895004955</v>
      </c>
    </row>
    <row r="64" spans="1:6">
      <c r="A64" s="14" t="s">
        <v>49</v>
      </c>
      <c r="B64" s="14" t="s">
        <v>31</v>
      </c>
      <c r="C64" s="14">
        <v>2019</v>
      </c>
      <c r="D64" s="24">
        <f>VLOOKUP(A64&amp;B64&amp;C64,Przystąpili[],5,0)</f>
        <v>8276</v>
      </c>
      <c r="E64" s="24">
        <f>VLOOKUP(A64&amp;B64&amp;C64,Zdali[],5,0)</f>
        <v>6758</v>
      </c>
      <c r="F64" s="25">
        <f t="shared" si="0"/>
        <v>0.81657805703238284</v>
      </c>
    </row>
    <row r="65" spans="1:6">
      <c r="A65" s="14" t="s">
        <v>50</v>
      </c>
      <c r="B65" s="14" t="s">
        <v>32</v>
      </c>
      <c r="C65" s="14">
        <v>2010</v>
      </c>
      <c r="D65" s="24">
        <f>VLOOKUP(A65&amp;B65&amp;C65,Przystąpili[],5,0)</f>
        <v>3745</v>
      </c>
      <c r="E65" s="24">
        <f>VLOOKUP(A65&amp;B65&amp;C65,Zdali[],5,0)</f>
        <v>3067</v>
      </c>
      <c r="F65" s="25">
        <f t="shared" si="0"/>
        <v>0.81895861148197602</v>
      </c>
    </row>
    <row r="66" spans="1:6">
      <c r="A66" s="14" t="s">
        <v>50</v>
      </c>
      <c r="B66" s="14" t="s">
        <v>31</v>
      </c>
      <c r="C66" s="14">
        <v>2010</v>
      </c>
      <c r="D66" s="24">
        <f>VLOOKUP(A66&amp;B66&amp;C66,Przystąpili[],5,0)</f>
        <v>5079</v>
      </c>
      <c r="E66" s="24">
        <f>VLOOKUP(A66&amp;B66&amp;C66,Zdali[],5,0)</f>
        <v>4197</v>
      </c>
      <c r="F66" s="25">
        <f t="shared" si="0"/>
        <v>0.826343768458358</v>
      </c>
    </row>
    <row r="67" spans="1:6">
      <c r="A67" s="14" t="s">
        <v>50</v>
      </c>
      <c r="B67" s="14" t="s">
        <v>32</v>
      </c>
      <c r="C67" s="14">
        <v>2011</v>
      </c>
      <c r="D67" s="24">
        <f>VLOOKUP(A67&amp;B67&amp;C67,Przystąpili[],5,0)</f>
        <v>3351</v>
      </c>
      <c r="E67" s="24">
        <f>VLOOKUP(A67&amp;B67&amp;C67,Zdali[],5,0)</f>
        <v>2593</v>
      </c>
      <c r="F67" s="25">
        <f t="shared" si="0"/>
        <v>0.77379886601014625</v>
      </c>
    </row>
    <row r="68" spans="1:6">
      <c r="A68" s="14" t="s">
        <v>50</v>
      </c>
      <c r="B68" s="14" t="s">
        <v>31</v>
      </c>
      <c r="C68" s="14">
        <v>2011</v>
      </c>
      <c r="D68" s="24">
        <f>VLOOKUP(A68&amp;B68&amp;C68,Przystąpili[],5,0)</f>
        <v>4439</v>
      </c>
      <c r="E68" s="24">
        <f>VLOOKUP(A68&amp;B68&amp;C68,Zdali[],5,0)</f>
        <v>3378</v>
      </c>
      <c r="F68" s="25">
        <f t="shared" si="0"/>
        <v>0.76098220319891863</v>
      </c>
    </row>
    <row r="69" spans="1:6">
      <c r="A69" s="14" t="s">
        <v>50</v>
      </c>
      <c r="B69" s="14" t="s">
        <v>32</v>
      </c>
      <c r="C69" s="14">
        <v>2012</v>
      </c>
      <c r="D69" s="24">
        <f>VLOOKUP(A69&amp;B69&amp;C69,Przystąpili[],5,0)</f>
        <v>3203</v>
      </c>
      <c r="E69" s="24">
        <f>VLOOKUP(A69&amp;B69&amp;C69,Zdali[],5,0)</f>
        <v>2684</v>
      </c>
      <c r="F69" s="25">
        <f t="shared" si="0"/>
        <v>0.8379644083671558</v>
      </c>
    </row>
    <row r="70" spans="1:6">
      <c r="A70" s="14" t="s">
        <v>50</v>
      </c>
      <c r="B70" s="14" t="s">
        <v>31</v>
      </c>
      <c r="C70" s="14">
        <v>2012</v>
      </c>
      <c r="D70" s="24">
        <f>VLOOKUP(A70&amp;B70&amp;C70,Przystąpili[],5,0)</f>
        <v>4353</v>
      </c>
      <c r="E70" s="24">
        <f>VLOOKUP(A70&amp;B70&amp;C70,Zdali[],5,0)</f>
        <v>3538</v>
      </c>
      <c r="F70" s="25">
        <f t="shared" ref="F70:F133" si="1">E70/D70</f>
        <v>0.81277280036756261</v>
      </c>
    </row>
    <row r="71" spans="1:6">
      <c r="A71" s="14" t="s">
        <v>50</v>
      </c>
      <c r="B71" s="14" t="s">
        <v>32</v>
      </c>
      <c r="C71" s="14">
        <v>2013</v>
      </c>
      <c r="D71" s="24">
        <f>VLOOKUP(A71&amp;B71&amp;C71,Przystąpili[],5,0)</f>
        <v>3121</v>
      </c>
      <c r="E71" s="24">
        <f>VLOOKUP(A71&amp;B71&amp;C71,Zdali[],5,0)</f>
        <v>2608</v>
      </c>
      <c r="F71" s="25">
        <f t="shared" si="1"/>
        <v>0.83562960589554625</v>
      </c>
    </row>
    <row r="72" spans="1:6">
      <c r="A72" s="14" t="s">
        <v>50</v>
      </c>
      <c r="B72" s="14" t="s">
        <v>31</v>
      </c>
      <c r="C72" s="14">
        <v>2013</v>
      </c>
      <c r="D72" s="24">
        <f>VLOOKUP(A72&amp;B72&amp;C72,Przystąpili[],5,0)</f>
        <v>4222</v>
      </c>
      <c r="E72" s="24">
        <f>VLOOKUP(A72&amp;B72&amp;C72,Zdali[],5,0)</f>
        <v>3498</v>
      </c>
      <c r="F72" s="25">
        <f t="shared" si="1"/>
        <v>0.82851729038370436</v>
      </c>
    </row>
    <row r="73" spans="1:6">
      <c r="A73" s="14" t="s">
        <v>50</v>
      </c>
      <c r="B73" s="14" t="s">
        <v>32</v>
      </c>
      <c r="C73" s="14">
        <v>2014</v>
      </c>
      <c r="D73" s="24">
        <f>VLOOKUP(A73&amp;B73&amp;C73,Przystąpili[],5,0)</f>
        <v>3028</v>
      </c>
      <c r="E73" s="24">
        <f>VLOOKUP(A73&amp;B73&amp;C73,Zdali[],5,0)</f>
        <v>2260</v>
      </c>
      <c r="F73" s="25">
        <f t="shared" si="1"/>
        <v>0.74636723910171732</v>
      </c>
    </row>
    <row r="74" spans="1:6">
      <c r="A74" s="14" t="s">
        <v>50</v>
      </c>
      <c r="B74" s="14" t="s">
        <v>31</v>
      </c>
      <c r="C74" s="14">
        <v>2014</v>
      </c>
      <c r="D74" s="24">
        <f>VLOOKUP(A74&amp;B74&amp;C74,Przystąpili[],5,0)</f>
        <v>3959</v>
      </c>
      <c r="E74" s="24">
        <f>VLOOKUP(A74&amp;B74&amp;C74,Zdali[],5,0)</f>
        <v>2887</v>
      </c>
      <c r="F74" s="25">
        <f t="shared" si="1"/>
        <v>0.72922455165445821</v>
      </c>
    </row>
    <row r="75" spans="1:6">
      <c r="A75" s="14" t="s">
        <v>50</v>
      </c>
      <c r="B75" s="14" t="s">
        <v>32</v>
      </c>
      <c r="C75" s="14">
        <v>2015</v>
      </c>
      <c r="D75" s="24">
        <f>VLOOKUP(A75&amp;B75&amp;C75,Przystąpili[],5,0)</f>
        <v>2811</v>
      </c>
      <c r="E75" s="24">
        <f>VLOOKUP(A75&amp;B75&amp;C75,Zdali[],5,0)</f>
        <v>2166</v>
      </c>
      <c r="F75" s="25">
        <f t="shared" si="1"/>
        <v>0.77054429028815363</v>
      </c>
    </row>
    <row r="76" spans="1:6">
      <c r="A76" s="14" t="s">
        <v>50</v>
      </c>
      <c r="B76" s="14" t="s">
        <v>31</v>
      </c>
      <c r="C76" s="14">
        <v>2015</v>
      </c>
      <c r="D76" s="24">
        <f>VLOOKUP(A76&amp;B76&amp;C76,Przystąpili[],5,0)</f>
        <v>3532</v>
      </c>
      <c r="E76" s="24">
        <f>VLOOKUP(A76&amp;B76&amp;C76,Zdali[],5,0)</f>
        <v>2642</v>
      </c>
      <c r="F76" s="25">
        <f t="shared" si="1"/>
        <v>0.74801812004530011</v>
      </c>
    </row>
    <row r="77" spans="1:6">
      <c r="A77" s="14" t="s">
        <v>50</v>
      </c>
      <c r="B77" s="14" t="s">
        <v>32</v>
      </c>
      <c r="C77" s="14">
        <v>2016</v>
      </c>
      <c r="D77" s="24">
        <f>VLOOKUP(A77&amp;B77&amp;C77,Przystąpili[],5,0)</f>
        <v>2520</v>
      </c>
      <c r="E77" s="24">
        <f>VLOOKUP(A77&amp;B77&amp;C77,Zdali[],5,0)</f>
        <v>2068</v>
      </c>
      <c r="F77" s="25">
        <f t="shared" si="1"/>
        <v>0.82063492063492061</v>
      </c>
    </row>
    <row r="78" spans="1:6">
      <c r="A78" s="14" t="s">
        <v>50</v>
      </c>
      <c r="B78" s="14" t="s">
        <v>31</v>
      </c>
      <c r="C78" s="14">
        <v>2016</v>
      </c>
      <c r="D78" s="24">
        <f>VLOOKUP(A78&amp;B78&amp;C78,Przystąpili[],5,0)</f>
        <v>3244</v>
      </c>
      <c r="E78" s="24">
        <f>VLOOKUP(A78&amp;B78&amp;C78,Zdali[],5,0)</f>
        <v>2631</v>
      </c>
      <c r="F78" s="25">
        <f t="shared" si="1"/>
        <v>0.81103575832305796</v>
      </c>
    </row>
    <row r="79" spans="1:6">
      <c r="A79" s="14" t="s">
        <v>50</v>
      </c>
      <c r="B79" s="14" t="s">
        <v>32</v>
      </c>
      <c r="C79" s="14">
        <v>2017</v>
      </c>
      <c r="D79" s="24">
        <f>VLOOKUP(A79&amp;B79&amp;C79,Przystąpili[],5,0)</f>
        <v>2687</v>
      </c>
      <c r="E79" s="24">
        <f>VLOOKUP(A79&amp;B79&amp;C79,Zdali[],5,0)</f>
        <v>2185</v>
      </c>
      <c r="F79" s="25">
        <f t="shared" si="1"/>
        <v>0.81317454410122814</v>
      </c>
    </row>
    <row r="80" spans="1:6">
      <c r="A80" s="14" t="s">
        <v>50</v>
      </c>
      <c r="B80" s="14" t="s">
        <v>31</v>
      </c>
      <c r="C80" s="14">
        <v>2017</v>
      </c>
      <c r="D80" s="24">
        <f>VLOOKUP(A80&amp;B80&amp;C80,Przystąpili[],5,0)</f>
        <v>3272</v>
      </c>
      <c r="E80" s="24">
        <f>VLOOKUP(A80&amp;B80&amp;C80,Zdali[],5,0)</f>
        <v>2568</v>
      </c>
      <c r="F80" s="25">
        <f t="shared" si="1"/>
        <v>0.78484107579462103</v>
      </c>
    </row>
    <row r="81" spans="1:6">
      <c r="A81" s="14" t="s">
        <v>50</v>
      </c>
      <c r="B81" s="14" t="s">
        <v>32</v>
      </c>
      <c r="C81" s="14">
        <v>2018</v>
      </c>
      <c r="D81" s="24">
        <f>VLOOKUP(A81&amp;B81&amp;C81,Przystąpili[],5,0)</f>
        <v>7219</v>
      </c>
      <c r="E81" s="24">
        <f>VLOOKUP(A81&amp;B81&amp;C81,Zdali[],5,0)</f>
        <v>5562</v>
      </c>
      <c r="F81" s="25">
        <f t="shared" si="1"/>
        <v>0.77046682365978669</v>
      </c>
    </row>
    <row r="82" spans="1:6">
      <c r="A82" s="14" t="s">
        <v>50</v>
      </c>
      <c r="B82" s="14" t="s">
        <v>31</v>
      </c>
      <c r="C82" s="14">
        <v>2018</v>
      </c>
      <c r="D82" s="24">
        <f>VLOOKUP(A82&amp;B82&amp;C82,Przystąpili[],5,0)</f>
        <v>8531</v>
      </c>
      <c r="E82" s="24">
        <f>VLOOKUP(A82&amp;B82&amp;C82,Zdali[],5,0)</f>
        <v>6926</v>
      </c>
      <c r="F82" s="25">
        <f t="shared" si="1"/>
        <v>0.81186261868479659</v>
      </c>
    </row>
    <row r="83" spans="1:6">
      <c r="A83" s="14" t="s">
        <v>50</v>
      </c>
      <c r="B83" s="14" t="s">
        <v>32</v>
      </c>
      <c r="C83" s="14">
        <v>2019</v>
      </c>
      <c r="D83" s="24">
        <f>VLOOKUP(A83&amp;B83&amp;C83,Przystąpili[],5,0)</f>
        <v>2585</v>
      </c>
      <c r="E83" s="24">
        <f>VLOOKUP(A83&amp;B83&amp;C83,Zdali[],5,0)</f>
        <v>2074</v>
      </c>
      <c r="F83" s="25">
        <f t="shared" si="1"/>
        <v>0.80232108317214701</v>
      </c>
    </row>
    <row r="84" spans="1:6">
      <c r="A84" s="14" t="s">
        <v>50</v>
      </c>
      <c r="B84" s="14" t="s">
        <v>31</v>
      </c>
      <c r="C84" s="14">
        <v>2019</v>
      </c>
      <c r="D84" s="24">
        <f>VLOOKUP(A84&amp;B84&amp;C84,Przystąpili[],5,0)</f>
        <v>2978</v>
      </c>
      <c r="E84" s="24">
        <f>VLOOKUP(A84&amp;B84&amp;C84,Zdali[],5,0)</f>
        <v>2351</v>
      </c>
      <c r="F84" s="25">
        <f t="shared" si="1"/>
        <v>0.78945601074546679</v>
      </c>
    </row>
    <row r="85" spans="1:6">
      <c r="A85" s="14" t="s">
        <v>51</v>
      </c>
      <c r="B85" s="14" t="s">
        <v>32</v>
      </c>
      <c r="C85" s="14">
        <v>2010</v>
      </c>
      <c r="D85" s="24">
        <f>VLOOKUP(A85&amp;B85&amp;C85,Przystąpili[],5,0)</f>
        <v>10280</v>
      </c>
      <c r="E85" s="24">
        <f>VLOOKUP(A85&amp;B85&amp;C85,Zdali[],5,0)</f>
        <v>8243</v>
      </c>
      <c r="F85" s="25">
        <f t="shared" si="1"/>
        <v>0.80184824902723739</v>
      </c>
    </row>
    <row r="86" spans="1:6">
      <c r="A86" s="14" t="s">
        <v>51</v>
      </c>
      <c r="B86" s="14" t="s">
        <v>31</v>
      </c>
      <c r="C86" s="14">
        <v>2010</v>
      </c>
      <c r="D86" s="24">
        <f>VLOOKUP(A86&amp;B86&amp;C86,Przystąpili[],5,0)</f>
        <v>13152</v>
      </c>
      <c r="E86" s="24">
        <f>VLOOKUP(A86&amp;B86&amp;C86,Zdali[],5,0)</f>
        <v>10951</v>
      </c>
      <c r="F86" s="25">
        <f t="shared" si="1"/>
        <v>0.83264902676399022</v>
      </c>
    </row>
    <row r="87" spans="1:6">
      <c r="A87" s="14" t="s">
        <v>51</v>
      </c>
      <c r="B87" s="14" t="s">
        <v>32</v>
      </c>
      <c r="C87" s="14">
        <v>2011</v>
      </c>
      <c r="D87" s="24">
        <f>VLOOKUP(A87&amp;B87&amp;C87,Przystąpili[],5,0)</f>
        <v>9715</v>
      </c>
      <c r="E87" s="24">
        <f>VLOOKUP(A87&amp;B87&amp;C87,Zdali[],5,0)</f>
        <v>7330</v>
      </c>
      <c r="F87" s="25">
        <f t="shared" si="1"/>
        <v>0.75450334534225427</v>
      </c>
    </row>
    <row r="88" spans="1:6">
      <c r="A88" s="14" t="s">
        <v>51</v>
      </c>
      <c r="B88" s="14" t="s">
        <v>31</v>
      </c>
      <c r="C88" s="14">
        <v>2011</v>
      </c>
      <c r="D88" s="24">
        <f>VLOOKUP(A88&amp;B88&amp;C88,Przystąpili[],5,0)</f>
        <v>12110</v>
      </c>
      <c r="E88" s="24">
        <f>VLOOKUP(A88&amp;B88&amp;C88,Zdali[],5,0)</f>
        <v>9257</v>
      </c>
      <c r="F88" s="25">
        <f t="shared" si="1"/>
        <v>0.76440957886044592</v>
      </c>
    </row>
    <row r="89" spans="1:6">
      <c r="A89" s="14" t="s">
        <v>51</v>
      </c>
      <c r="B89" s="14" t="s">
        <v>32</v>
      </c>
      <c r="C89" s="14">
        <v>2012</v>
      </c>
      <c r="D89" s="24">
        <f>VLOOKUP(A89&amp;B89&amp;C89,Przystąpili[],5,0)</f>
        <v>9181</v>
      </c>
      <c r="E89" s="24">
        <f>VLOOKUP(A89&amp;B89&amp;C89,Zdali[],5,0)</f>
        <v>7287</v>
      </c>
      <c r="F89" s="25">
        <f t="shared" si="1"/>
        <v>0.79370438950005451</v>
      </c>
    </row>
    <row r="90" spans="1:6">
      <c r="A90" s="14" t="s">
        <v>51</v>
      </c>
      <c r="B90" s="14" t="s">
        <v>31</v>
      </c>
      <c r="C90" s="14">
        <v>2012</v>
      </c>
      <c r="D90" s="24">
        <f>VLOOKUP(A90&amp;B90&amp;C90,Przystąpili[],5,0)</f>
        <v>11925</v>
      </c>
      <c r="E90" s="24">
        <f>VLOOKUP(A90&amp;B90&amp;C90,Zdali[],5,0)</f>
        <v>9616</v>
      </c>
      <c r="F90" s="25">
        <f t="shared" si="1"/>
        <v>0.80637316561844863</v>
      </c>
    </row>
    <row r="91" spans="1:6">
      <c r="A91" s="14" t="s">
        <v>51</v>
      </c>
      <c r="B91" s="14" t="s">
        <v>32</v>
      </c>
      <c r="C91" s="14">
        <v>2013</v>
      </c>
      <c r="D91" s="24">
        <f>VLOOKUP(A91&amp;B91&amp;C91,Przystąpili[],5,0)</f>
        <v>8985</v>
      </c>
      <c r="E91" s="24">
        <f>VLOOKUP(A91&amp;B91&amp;C91,Zdali[],5,0)</f>
        <v>7097</v>
      </c>
      <c r="F91" s="25">
        <f t="shared" si="1"/>
        <v>0.78987200890372844</v>
      </c>
    </row>
    <row r="92" spans="1:6">
      <c r="A92" s="14" t="s">
        <v>51</v>
      </c>
      <c r="B92" s="14" t="s">
        <v>31</v>
      </c>
      <c r="C92" s="14">
        <v>2013</v>
      </c>
      <c r="D92" s="24">
        <f>VLOOKUP(A92&amp;B92&amp;C92,Przystąpili[],5,0)</f>
        <v>11134</v>
      </c>
      <c r="E92" s="24">
        <f>VLOOKUP(A92&amp;B92&amp;C92,Zdali[],5,0)</f>
        <v>9109</v>
      </c>
      <c r="F92" s="25">
        <f t="shared" si="1"/>
        <v>0.81812466319382071</v>
      </c>
    </row>
    <row r="93" spans="1:6">
      <c r="A93" s="14" t="s">
        <v>51</v>
      </c>
      <c r="B93" s="14" t="s">
        <v>32</v>
      </c>
      <c r="C93" s="14">
        <v>2014</v>
      </c>
      <c r="D93" s="24">
        <f>VLOOKUP(A93&amp;B93&amp;C93,Przystąpili[],5,0)</f>
        <v>8318</v>
      </c>
      <c r="E93" s="24">
        <f>VLOOKUP(A93&amp;B93&amp;C93,Zdali[],5,0)</f>
        <v>5777</v>
      </c>
      <c r="F93" s="25">
        <f t="shared" si="1"/>
        <v>0.69451791295984611</v>
      </c>
    </row>
    <row r="94" spans="1:6">
      <c r="A94" s="14" t="s">
        <v>51</v>
      </c>
      <c r="B94" s="14" t="s">
        <v>31</v>
      </c>
      <c r="C94" s="14">
        <v>2014</v>
      </c>
      <c r="D94" s="24">
        <f>VLOOKUP(A94&amp;B94&amp;C94,Przystąpili[],5,0)</f>
        <v>10353</v>
      </c>
      <c r="E94" s="24">
        <f>VLOOKUP(A94&amp;B94&amp;C94,Zdali[],5,0)</f>
        <v>7538</v>
      </c>
      <c r="F94" s="25">
        <f t="shared" si="1"/>
        <v>0.72809813580604654</v>
      </c>
    </row>
    <row r="95" spans="1:6">
      <c r="A95" s="14" t="s">
        <v>51</v>
      </c>
      <c r="B95" s="14" t="s">
        <v>32</v>
      </c>
      <c r="C95" s="14">
        <v>2015</v>
      </c>
      <c r="D95" s="24">
        <f>VLOOKUP(A95&amp;B95&amp;C95,Przystąpili[],5,0)</f>
        <v>7896</v>
      </c>
      <c r="E95" s="24">
        <f>VLOOKUP(A95&amp;B95&amp;C95,Zdali[],5,0)</f>
        <v>5843</v>
      </c>
      <c r="F95" s="25">
        <f t="shared" si="1"/>
        <v>0.7399949341438703</v>
      </c>
    </row>
    <row r="96" spans="1:6">
      <c r="A96" s="14" t="s">
        <v>51</v>
      </c>
      <c r="B96" s="14" t="s">
        <v>31</v>
      </c>
      <c r="C96" s="14">
        <v>2015</v>
      </c>
      <c r="D96" s="24">
        <f>VLOOKUP(A96&amp;B96&amp;C96,Przystąpili[],5,0)</f>
        <v>9600</v>
      </c>
      <c r="E96" s="24">
        <f>VLOOKUP(A96&amp;B96&amp;C96,Zdali[],5,0)</f>
        <v>7080</v>
      </c>
      <c r="F96" s="25">
        <f t="shared" si="1"/>
        <v>0.73750000000000004</v>
      </c>
    </row>
    <row r="97" spans="1:6">
      <c r="A97" s="14" t="s">
        <v>51</v>
      </c>
      <c r="B97" s="14" t="s">
        <v>32</v>
      </c>
      <c r="C97" s="14">
        <v>2016</v>
      </c>
      <c r="D97" s="24">
        <f>VLOOKUP(A97&amp;B97&amp;C97,Przystąpili[],5,0)</f>
        <v>7462</v>
      </c>
      <c r="E97" s="24">
        <f>VLOOKUP(A97&amp;B97&amp;C97,Zdali[],5,0)</f>
        <v>5820</v>
      </c>
      <c r="F97" s="25">
        <f t="shared" si="1"/>
        <v>0.77995175556151164</v>
      </c>
    </row>
    <row r="98" spans="1:6">
      <c r="A98" s="14" t="s">
        <v>51</v>
      </c>
      <c r="B98" s="14" t="s">
        <v>31</v>
      </c>
      <c r="C98" s="14">
        <v>2016</v>
      </c>
      <c r="D98" s="24">
        <f>VLOOKUP(A98&amp;B98&amp;C98,Przystąpili[],5,0)</f>
        <v>8940</v>
      </c>
      <c r="E98" s="24">
        <f>VLOOKUP(A98&amp;B98&amp;C98,Zdali[],5,0)</f>
        <v>7284</v>
      </c>
      <c r="F98" s="25">
        <f t="shared" si="1"/>
        <v>0.81476510067114094</v>
      </c>
    </row>
    <row r="99" spans="1:6">
      <c r="A99" s="14" t="s">
        <v>51</v>
      </c>
      <c r="B99" s="14" t="s">
        <v>32</v>
      </c>
      <c r="C99" s="14">
        <v>2017</v>
      </c>
      <c r="D99" s="24">
        <f>VLOOKUP(A99&amp;B99&amp;C99,Przystąpili[],5,0)</f>
        <v>7233</v>
      </c>
      <c r="E99" s="24">
        <f>VLOOKUP(A99&amp;B99&amp;C99,Zdali[],5,0)</f>
        <v>5699</v>
      </c>
      <c r="F99" s="25">
        <f t="shared" si="1"/>
        <v>0.78791649384764273</v>
      </c>
    </row>
    <row r="100" spans="1:6">
      <c r="A100" s="14" t="s">
        <v>51</v>
      </c>
      <c r="B100" s="14" t="s">
        <v>31</v>
      </c>
      <c r="C100" s="14">
        <v>2017</v>
      </c>
      <c r="D100" s="24">
        <f>VLOOKUP(A100&amp;B100&amp;C100,Przystąpili[],5,0)</f>
        <v>8956</v>
      </c>
      <c r="E100" s="24">
        <f>VLOOKUP(A100&amp;B100&amp;C100,Zdali[],5,0)</f>
        <v>7166</v>
      </c>
      <c r="F100" s="25">
        <f t="shared" si="1"/>
        <v>0.80013398838767302</v>
      </c>
    </row>
    <row r="101" spans="1:6">
      <c r="A101" s="14" t="s">
        <v>51</v>
      </c>
      <c r="B101" s="14" t="s">
        <v>32</v>
      </c>
      <c r="C101" s="14">
        <v>2018</v>
      </c>
      <c r="D101" s="24">
        <f>VLOOKUP(A101&amp;B101&amp;C101,Przystąpili[],5,0)</f>
        <v>7178</v>
      </c>
      <c r="E101" s="24">
        <f>VLOOKUP(A101&amp;B101&amp;C101,Zdali[],5,0)</f>
        <v>5583</v>
      </c>
      <c r="F101" s="25">
        <f t="shared" si="1"/>
        <v>0.77779325717470049</v>
      </c>
    </row>
    <row r="102" spans="1:6">
      <c r="A102" s="14" t="s">
        <v>51</v>
      </c>
      <c r="B102" s="14" t="s">
        <v>31</v>
      </c>
      <c r="C102" s="14">
        <v>2018</v>
      </c>
      <c r="D102" s="24">
        <f>VLOOKUP(A102&amp;B102&amp;C102,Przystąpili[],5,0)</f>
        <v>8480</v>
      </c>
      <c r="E102" s="24">
        <f>VLOOKUP(A102&amp;B102&amp;C102,Zdali[],5,0)</f>
        <v>6833</v>
      </c>
      <c r="F102" s="25">
        <f t="shared" si="1"/>
        <v>0.80577830188679245</v>
      </c>
    </row>
    <row r="103" spans="1:6">
      <c r="A103" s="14" t="s">
        <v>51</v>
      </c>
      <c r="B103" s="14" t="s">
        <v>32</v>
      </c>
      <c r="C103" s="14">
        <v>2019</v>
      </c>
      <c r="D103" s="24">
        <f>VLOOKUP(A103&amp;B103&amp;C103,Przystąpili[],5,0)</f>
        <v>7189</v>
      </c>
      <c r="E103" s="24">
        <f>VLOOKUP(A103&amp;B103&amp;C103,Zdali[],5,0)</f>
        <v>5624</v>
      </c>
      <c r="F103" s="25">
        <f t="shared" si="1"/>
        <v>0.78230630129364309</v>
      </c>
    </row>
    <row r="104" spans="1:6">
      <c r="A104" s="14" t="s">
        <v>51</v>
      </c>
      <c r="B104" s="14" t="s">
        <v>31</v>
      </c>
      <c r="C104" s="14">
        <v>2019</v>
      </c>
      <c r="D104" s="24">
        <f>VLOOKUP(A104&amp;B104&amp;C104,Przystąpili[],5,0)</f>
        <v>8390</v>
      </c>
      <c r="E104" s="24">
        <f>VLOOKUP(A104&amp;B104&amp;C104,Zdali[],5,0)</f>
        <v>6824</v>
      </c>
      <c r="F104" s="25">
        <f t="shared" si="1"/>
        <v>0.81334922526817643</v>
      </c>
    </row>
    <row r="105" spans="1:6">
      <c r="A105" s="14" t="s">
        <v>52</v>
      </c>
      <c r="B105" s="14" t="s">
        <v>32</v>
      </c>
      <c r="C105" s="14">
        <v>2010</v>
      </c>
      <c r="D105" s="24">
        <f>VLOOKUP(A105&amp;B105&amp;C105,Przystąpili[],5,0)</f>
        <v>15190</v>
      </c>
      <c r="E105" s="24">
        <f>VLOOKUP(A105&amp;B105&amp;C105,Zdali[],5,0)</f>
        <v>12328</v>
      </c>
      <c r="F105" s="25">
        <f t="shared" si="1"/>
        <v>0.81158657011191571</v>
      </c>
    </row>
    <row r="106" spans="1:6">
      <c r="A106" s="14" t="s">
        <v>52</v>
      </c>
      <c r="B106" s="14" t="s">
        <v>31</v>
      </c>
      <c r="C106" s="14">
        <v>2010</v>
      </c>
      <c r="D106" s="24">
        <f>VLOOKUP(A106&amp;B106&amp;C106,Przystąpili[],5,0)</f>
        <v>19794</v>
      </c>
      <c r="E106" s="24">
        <f>VLOOKUP(A106&amp;B106&amp;C106,Zdali[],5,0)</f>
        <v>16558</v>
      </c>
      <c r="F106" s="25">
        <f t="shared" si="1"/>
        <v>0.83651611599474585</v>
      </c>
    </row>
    <row r="107" spans="1:6">
      <c r="A107" s="14" t="s">
        <v>52</v>
      </c>
      <c r="B107" s="14" t="s">
        <v>32</v>
      </c>
      <c r="C107" s="14">
        <v>2011</v>
      </c>
      <c r="D107" s="24">
        <f>VLOOKUP(A107&amp;B107&amp;C107,Przystąpili[],5,0)</f>
        <v>14637</v>
      </c>
      <c r="E107" s="24">
        <f>VLOOKUP(A107&amp;B107&amp;C107,Zdali[],5,0)</f>
        <v>11328</v>
      </c>
      <c r="F107" s="25">
        <f t="shared" si="1"/>
        <v>0.77392908382865344</v>
      </c>
    </row>
    <row r="108" spans="1:6">
      <c r="A108" s="14" t="s">
        <v>52</v>
      </c>
      <c r="B108" s="14" t="s">
        <v>31</v>
      </c>
      <c r="C108" s="14">
        <v>2011</v>
      </c>
      <c r="D108" s="24">
        <f>VLOOKUP(A108&amp;B108&amp;C108,Przystąpili[],5,0)</f>
        <v>18681</v>
      </c>
      <c r="E108" s="24">
        <f>VLOOKUP(A108&amp;B108&amp;C108,Zdali[],5,0)</f>
        <v>14413</v>
      </c>
      <c r="F108" s="25">
        <f t="shared" si="1"/>
        <v>0.77153257320271929</v>
      </c>
    </row>
    <row r="109" spans="1:6">
      <c r="A109" s="14" t="s">
        <v>52</v>
      </c>
      <c r="B109" s="14" t="s">
        <v>32</v>
      </c>
      <c r="C109" s="14">
        <v>2012</v>
      </c>
      <c r="D109" s="24">
        <f>VLOOKUP(A109&amp;B109&amp;C109,Przystąpili[],5,0)</f>
        <v>13877</v>
      </c>
      <c r="E109" s="24">
        <f>VLOOKUP(A109&amp;B109&amp;C109,Zdali[],5,0)</f>
        <v>11427</v>
      </c>
      <c r="F109" s="25">
        <f t="shared" si="1"/>
        <v>0.82344887223463281</v>
      </c>
    </row>
    <row r="110" spans="1:6">
      <c r="A110" s="14" t="s">
        <v>52</v>
      </c>
      <c r="B110" s="14" t="s">
        <v>31</v>
      </c>
      <c r="C110" s="14">
        <v>2012</v>
      </c>
      <c r="D110" s="24">
        <f>VLOOKUP(A110&amp;B110&amp;C110,Przystąpili[],5,0)</f>
        <v>17914</v>
      </c>
      <c r="E110" s="24">
        <f>VLOOKUP(A110&amp;B110&amp;C110,Zdali[],5,0)</f>
        <v>14782</v>
      </c>
      <c r="F110" s="25">
        <f t="shared" si="1"/>
        <v>0.82516467567265828</v>
      </c>
    </row>
    <row r="111" spans="1:6">
      <c r="A111" s="14" t="s">
        <v>52</v>
      </c>
      <c r="B111" s="14" t="s">
        <v>32</v>
      </c>
      <c r="C111" s="14">
        <v>2013</v>
      </c>
      <c r="D111" s="24">
        <f>VLOOKUP(A111&amp;B111&amp;C111,Przystąpili[],5,0)</f>
        <v>13273</v>
      </c>
      <c r="E111" s="24">
        <f>VLOOKUP(A111&amp;B111&amp;C111,Zdali[],5,0)</f>
        <v>10931</v>
      </c>
      <c r="F111" s="25">
        <f t="shared" si="1"/>
        <v>0.82355157085813302</v>
      </c>
    </row>
    <row r="112" spans="1:6">
      <c r="A112" s="14" t="s">
        <v>52</v>
      </c>
      <c r="B112" s="14" t="s">
        <v>31</v>
      </c>
      <c r="C112" s="14">
        <v>2013</v>
      </c>
      <c r="D112" s="24">
        <f>VLOOKUP(A112&amp;B112&amp;C112,Przystąpili[],5,0)</f>
        <v>16982</v>
      </c>
      <c r="E112" s="24">
        <f>VLOOKUP(A112&amp;B112&amp;C112,Zdali[],5,0)</f>
        <v>14343</v>
      </c>
      <c r="F112" s="25">
        <f t="shared" si="1"/>
        <v>0.84460016488046163</v>
      </c>
    </row>
    <row r="113" spans="1:6">
      <c r="A113" s="14" t="s">
        <v>52</v>
      </c>
      <c r="B113" s="14" t="s">
        <v>32</v>
      </c>
      <c r="C113" s="14">
        <v>2014</v>
      </c>
      <c r="D113" s="24">
        <f>VLOOKUP(A113&amp;B113&amp;C113,Przystąpili[],5,0)</f>
        <v>12562</v>
      </c>
      <c r="E113" s="24">
        <f>VLOOKUP(A113&amp;B113&amp;C113,Zdali[],5,0)</f>
        <v>8951</v>
      </c>
      <c r="F113" s="25">
        <f t="shared" si="1"/>
        <v>0.71254577296608823</v>
      </c>
    </row>
    <row r="114" spans="1:6">
      <c r="A114" s="14" t="s">
        <v>52</v>
      </c>
      <c r="B114" s="14" t="s">
        <v>31</v>
      </c>
      <c r="C114" s="14">
        <v>2014</v>
      </c>
      <c r="D114" s="24">
        <f>VLOOKUP(A114&amp;B114&amp;C114,Przystąpili[],5,0)</f>
        <v>15697</v>
      </c>
      <c r="E114" s="24">
        <f>VLOOKUP(A114&amp;B114&amp;C114,Zdali[],5,0)</f>
        <v>11630</v>
      </c>
      <c r="F114" s="25">
        <f t="shared" si="1"/>
        <v>0.74090590558705482</v>
      </c>
    </row>
    <row r="115" spans="1:6">
      <c r="A115" s="14" t="s">
        <v>52</v>
      </c>
      <c r="B115" s="14" t="s">
        <v>32</v>
      </c>
      <c r="C115" s="14">
        <v>2015</v>
      </c>
      <c r="D115" s="24">
        <f>VLOOKUP(A115&amp;B115&amp;C115,Przystąpili[],5,0)</f>
        <v>11843</v>
      </c>
      <c r="E115" s="24">
        <f>VLOOKUP(A115&amp;B115&amp;C115,Zdali[],5,0)</f>
        <v>9173</v>
      </c>
      <c r="F115" s="25">
        <f t="shared" si="1"/>
        <v>0.77455036730558136</v>
      </c>
    </row>
    <row r="116" spans="1:6">
      <c r="A116" s="14" t="s">
        <v>52</v>
      </c>
      <c r="B116" s="14" t="s">
        <v>31</v>
      </c>
      <c r="C116" s="14">
        <v>2015</v>
      </c>
      <c r="D116" s="24">
        <f>VLOOKUP(A116&amp;B116&amp;C116,Przystąpili[],5,0)</f>
        <v>14577</v>
      </c>
      <c r="E116" s="24">
        <f>VLOOKUP(A116&amp;B116&amp;C116,Zdali[],5,0)</f>
        <v>11297</v>
      </c>
      <c r="F116" s="25">
        <f t="shared" si="1"/>
        <v>0.7749879947863072</v>
      </c>
    </row>
    <row r="117" spans="1:6">
      <c r="A117" s="14" t="s">
        <v>52</v>
      </c>
      <c r="B117" s="14" t="s">
        <v>32</v>
      </c>
      <c r="C117" s="14">
        <v>2016</v>
      </c>
      <c r="D117" s="24">
        <f>VLOOKUP(A117&amp;B117&amp;C117,Przystąpili[],5,0)</f>
        <v>11143</v>
      </c>
      <c r="E117" s="24">
        <f>VLOOKUP(A117&amp;B117&amp;C117,Zdali[],5,0)</f>
        <v>9152</v>
      </c>
      <c r="F117" s="25">
        <f t="shared" si="1"/>
        <v>0.82132280355380061</v>
      </c>
    </row>
    <row r="118" spans="1:6">
      <c r="A118" s="14" t="s">
        <v>52</v>
      </c>
      <c r="B118" s="14" t="s">
        <v>31</v>
      </c>
      <c r="C118" s="14">
        <v>2016</v>
      </c>
      <c r="D118" s="24">
        <f>VLOOKUP(A118&amp;B118&amp;C118,Przystąpili[],5,0)</f>
        <v>13893</v>
      </c>
      <c r="E118" s="24">
        <f>VLOOKUP(A118&amp;B118&amp;C118,Zdali[],5,0)</f>
        <v>11410</v>
      </c>
      <c r="F118" s="25">
        <f t="shared" si="1"/>
        <v>0.8212769020369971</v>
      </c>
    </row>
    <row r="119" spans="1:6">
      <c r="A119" s="14" t="s">
        <v>52</v>
      </c>
      <c r="B119" s="14" t="s">
        <v>32</v>
      </c>
      <c r="C119" s="14">
        <v>2017</v>
      </c>
      <c r="D119" s="24">
        <f>VLOOKUP(A119&amp;B119&amp;C119,Przystąpili[],5,0)</f>
        <v>11016</v>
      </c>
      <c r="E119" s="24">
        <f>VLOOKUP(A119&amp;B119&amp;C119,Zdali[],5,0)</f>
        <v>9002</v>
      </c>
      <c r="F119" s="25">
        <f t="shared" si="1"/>
        <v>0.81717501815541027</v>
      </c>
    </row>
    <row r="120" spans="1:6">
      <c r="A120" s="14" t="s">
        <v>52</v>
      </c>
      <c r="B120" s="14" t="s">
        <v>31</v>
      </c>
      <c r="C120" s="14">
        <v>2017</v>
      </c>
      <c r="D120" s="24">
        <f>VLOOKUP(A120&amp;B120&amp;C120,Przystąpili[],5,0)</f>
        <v>13789</v>
      </c>
      <c r="E120" s="24">
        <f>VLOOKUP(A120&amp;B120&amp;C120,Zdali[],5,0)</f>
        <v>11482</v>
      </c>
      <c r="F120" s="25">
        <f t="shared" si="1"/>
        <v>0.83269272608601064</v>
      </c>
    </row>
    <row r="121" spans="1:6">
      <c r="A121" s="14" t="s">
        <v>52</v>
      </c>
      <c r="B121" s="14" t="s">
        <v>32</v>
      </c>
      <c r="C121" s="14">
        <v>2018</v>
      </c>
      <c r="D121" s="24">
        <f>VLOOKUP(A121&amp;B121&amp;C121,Przystąpili[],5,0)</f>
        <v>11042</v>
      </c>
      <c r="E121" s="24">
        <f>VLOOKUP(A121&amp;B121&amp;C121,Zdali[],5,0)</f>
        <v>9099</v>
      </c>
      <c r="F121" s="25">
        <f t="shared" si="1"/>
        <v>0.82403550081506971</v>
      </c>
    </row>
    <row r="122" spans="1:6">
      <c r="A122" s="14" t="s">
        <v>52</v>
      </c>
      <c r="B122" s="14" t="s">
        <v>31</v>
      </c>
      <c r="C122" s="14">
        <v>2018</v>
      </c>
      <c r="D122" s="24">
        <f>VLOOKUP(A122&amp;B122&amp;C122,Przystąpili[],5,0)</f>
        <v>13826</v>
      </c>
      <c r="E122" s="24">
        <f>VLOOKUP(A122&amp;B122&amp;C122,Zdali[],5,0)</f>
        <v>11580</v>
      </c>
      <c r="F122" s="25">
        <f t="shared" si="1"/>
        <v>0.83755243743671348</v>
      </c>
    </row>
    <row r="123" spans="1:6">
      <c r="A123" s="14" t="s">
        <v>52</v>
      </c>
      <c r="B123" s="14" t="s">
        <v>32</v>
      </c>
      <c r="C123" s="14">
        <v>2019</v>
      </c>
      <c r="D123" s="24">
        <f>VLOOKUP(A123&amp;B123&amp;C123,Przystąpili[],5,0)</f>
        <v>11305</v>
      </c>
      <c r="E123" s="24">
        <f>VLOOKUP(A123&amp;B123&amp;C123,Zdali[],5,0)</f>
        <v>9522</v>
      </c>
      <c r="F123" s="25">
        <f t="shared" si="1"/>
        <v>0.84228217602830602</v>
      </c>
    </row>
    <row r="124" spans="1:6">
      <c r="A124" s="14" t="s">
        <v>52</v>
      </c>
      <c r="B124" s="14" t="s">
        <v>31</v>
      </c>
      <c r="C124" s="14">
        <v>2019</v>
      </c>
      <c r="D124" s="24">
        <f>VLOOKUP(A124&amp;B124&amp;C124,Przystąpili[],5,0)</f>
        <v>13824</v>
      </c>
      <c r="E124" s="24">
        <f>VLOOKUP(A124&amp;B124&amp;C124,Zdali[],5,0)</f>
        <v>11778</v>
      </c>
      <c r="F124" s="25">
        <f t="shared" si="1"/>
        <v>0.85199652777777779</v>
      </c>
    </row>
    <row r="125" spans="1:6">
      <c r="A125" s="14" t="s">
        <v>53</v>
      </c>
      <c r="B125" s="14" t="s">
        <v>32</v>
      </c>
      <c r="C125" s="14">
        <v>2010</v>
      </c>
      <c r="D125" s="24">
        <f>VLOOKUP(A125&amp;B125&amp;C125,Przystąpili[],5,0)</f>
        <v>22265</v>
      </c>
      <c r="E125" s="24">
        <f>VLOOKUP(A125&amp;B125&amp;C125,Zdali[],5,0)</f>
        <v>18015</v>
      </c>
      <c r="F125" s="25">
        <f t="shared" si="1"/>
        <v>0.80911744891084658</v>
      </c>
    </row>
    <row r="126" spans="1:6">
      <c r="A126" s="14" t="s">
        <v>53</v>
      </c>
      <c r="B126" s="14" t="s">
        <v>31</v>
      </c>
      <c r="C126" s="14">
        <v>2010</v>
      </c>
      <c r="D126" s="24">
        <f>VLOOKUP(A126&amp;B126&amp;C126,Przystąpili[],5,0)</f>
        <v>27651</v>
      </c>
      <c r="E126" s="24">
        <f>VLOOKUP(A126&amp;B126&amp;C126,Zdali[],5,0)</f>
        <v>22719</v>
      </c>
      <c r="F126" s="25">
        <f t="shared" si="1"/>
        <v>0.82163393728979062</v>
      </c>
    </row>
    <row r="127" spans="1:6">
      <c r="A127" s="14" t="s">
        <v>53</v>
      </c>
      <c r="B127" s="14" t="s">
        <v>32</v>
      </c>
      <c r="C127" s="14">
        <v>2011</v>
      </c>
      <c r="D127" s="24">
        <f>VLOOKUP(A127&amp;B127&amp;C127,Przystąpili[],5,0)</f>
        <v>20920</v>
      </c>
      <c r="E127" s="24">
        <f>VLOOKUP(A127&amp;B127&amp;C127,Zdali[],5,0)</f>
        <v>15920</v>
      </c>
      <c r="F127" s="25">
        <f t="shared" si="1"/>
        <v>0.76099426386233271</v>
      </c>
    </row>
    <row r="128" spans="1:6">
      <c r="A128" s="14" t="s">
        <v>53</v>
      </c>
      <c r="B128" s="14" t="s">
        <v>31</v>
      </c>
      <c r="C128" s="14">
        <v>2011</v>
      </c>
      <c r="D128" s="24">
        <f>VLOOKUP(A128&amp;B128&amp;C128,Przystąpili[],5,0)</f>
        <v>26010</v>
      </c>
      <c r="E128" s="24">
        <f>VLOOKUP(A128&amp;B128&amp;C128,Zdali[],5,0)</f>
        <v>19934</v>
      </c>
      <c r="F128" s="25">
        <f t="shared" si="1"/>
        <v>0.76639753940791999</v>
      </c>
    </row>
    <row r="129" spans="1:6">
      <c r="A129" s="14" t="s">
        <v>53</v>
      </c>
      <c r="B129" s="14" t="s">
        <v>32</v>
      </c>
      <c r="C129" s="14">
        <v>2012</v>
      </c>
      <c r="D129" s="24">
        <f>VLOOKUP(A129&amp;B129&amp;C129,Przystąpili[],5,0)</f>
        <v>20796</v>
      </c>
      <c r="E129" s="24">
        <f>VLOOKUP(A129&amp;B129&amp;C129,Zdali[],5,0)</f>
        <v>16628</v>
      </c>
      <c r="F129" s="25">
        <f t="shared" si="1"/>
        <v>0.79957684170032695</v>
      </c>
    </row>
    <row r="130" spans="1:6">
      <c r="A130" s="14" t="s">
        <v>53</v>
      </c>
      <c r="B130" s="14" t="s">
        <v>31</v>
      </c>
      <c r="C130" s="14">
        <v>2012</v>
      </c>
      <c r="D130" s="24">
        <f>VLOOKUP(A130&amp;B130&amp;C130,Przystąpili[],5,0)</f>
        <v>25683</v>
      </c>
      <c r="E130" s="24">
        <f>VLOOKUP(A130&amp;B130&amp;C130,Zdali[],5,0)</f>
        <v>20818</v>
      </c>
      <c r="F130" s="25">
        <f t="shared" si="1"/>
        <v>0.8105750885799945</v>
      </c>
    </row>
    <row r="131" spans="1:6">
      <c r="A131" s="14" t="s">
        <v>53</v>
      </c>
      <c r="B131" s="14" t="s">
        <v>32</v>
      </c>
      <c r="C131" s="14">
        <v>2013</v>
      </c>
      <c r="D131" s="24">
        <f>VLOOKUP(A131&amp;B131&amp;C131,Przystąpili[],5,0)</f>
        <v>20071</v>
      </c>
      <c r="E131" s="24">
        <f>VLOOKUP(A131&amp;B131&amp;C131,Zdali[],5,0)</f>
        <v>16004</v>
      </c>
      <c r="F131" s="25">
        <f t="shared" si="1"/>
        <v>0.79736933884709282</v>
      </c>
    </row>
    <row r="132" spans="1:6">
      <c r="A132" s="14" t="s">
        <v>53</v>
      </c>
      <c r="B132" s="14" t="s">
        <v>31</v>
      </c>
      <c r="C132" s="14">
        <v>2013</v>
      </c>
      <c r="D132" s="24">
        <f>VLOOKUP(A132&amp;B132&amp;C132,Przystąpili[],5,0)</f>
        <v>24151</v>
      </c>
      <c r="E132" s="24">
        <f>VLOOKUP(A132&amp;B132&amp;C132,Zdali[],5,0)</f>
        <v>19783</v>
      </c>
      <c r="F132" s="25">
        <f t="shared" si="1"/>
        <v>0.81913792389549089</v>
      </c>
    </row>
    <row r="133" spans="1:6">
      <c r="A133" s="14" t="s">
        <v>53</v>
      </c>
      <c r="B133" s="14" t="s">
        <v>32</v>
      </c>
      <c r="C133" s="14">
        <v>2014</v>
      </c>
      <c r="D133" s="24">
        <f>VLOOKUP(A133&amp;B133&amp;C133,Przystąpili[],5,0)</f>
        <v>19384</v>
      </c>
      <c r="E133" s="24">
        <f>VLOOKUP(A133&amp;B133&amp;C133,Zdali[],5,0)</f>
        <v>13571</v>
      </c>
      <c r="F133" s="25">
        <f t="shared" si="1"/>
        <v>0.70011349566652914</v>
      </c>
    </row>
    <row r="134" spans="1:6">
      <c r="A134" s="14" t="s">
        <v>53</v>
      </c>
      <c r="B134" s="14" t="s">
        <v>31</v>
      </c>
      <c r="C134" s="14">
        <v>2014</v>
      </c>
      <c r="D134" s="24">
        <f>VLOOKUP(A134&amp;B134&amp;C134,Przystąpili[],5,0)</f>
        <v>23365</v>
      </c>
      <c r="E134" s="24">
        <f>VLOOKUP(A134&amp;B134&amp;C134,Zdali[],5,0)</f>
        <v>16901</v>
      </c>
      <c r="F134" s="25">
        <f t="shared" ref="F134:F197" si="2">E134/D134</f>
        <v>0.72334688636849986</v>
      </c>
    </row>
    <row r="135" spans="1:6">
      <c r="A135" s="14" t="s">
        <v>53</v>
      </c>
      <c r="B135" s="14" t="s">
        <v>32</v>
      </c>
      <c r="C135" s="14">
        <v>2015</v>
      </c>
      <c r="D135" s="24">
        <f>VLOOKUP(A135&amp;B135&amp;C135,Przystąpili[],5,0)</f>
        <v>18074</v>
      </c>
      <c r="E135" s="24">
        <f>VLOOKUP(A135&amp;B135&amp;C135,Zdali[],5,0)</f>
        <v>13439</v>
      </c>
      <c r="F135" s="25">
        <f t="shared" si="2"/>
        <v>0.74355427686179043</v>
      </c>
    </row>
    <row r="136" spans="1:6">
      <c r="A136" s="14" t="s">
        <v>53</v>
      </c>
      <c r="B136" s="14" t="s">
        <v>31</v>
      </c>
      <c r="C136" s="14">
        <v>2015</v>
      </c>
      <c r="D136" s="24">
        <f>VLOOKUP(A136&amp;B136&amp;C136,Przystąpili[],5,0)</f>
        <v>21622</v>
      </c>
      <c r="E136" s="24">
        <f>VLOOKUP(A136&amp;B136&amp;C136,Zdali[],5,0)</f>
        <v>16255</v>
      </c>
      <c r="F136" s="25">
        <f t="shared" si="2"/>
        <v>0.75178059383960782</v>
      </c>
    </row>
    <row r="137" spans="1:6">
      <c r="A137" s="14" t="s">
        <v>53</v>
      </c>
      <c r="B137" s="14" t="s">
        <v>32</v>
      </c>
      <c r="C137" s="14">
        <v>2016</v>
      </c>
      <c r="D137" s="24">
        <f>VLOOKUP(A137&amp;B137&amp;C137,Przystąpili[],5,0)</f>
        <v>17140</v>
      </c>
      <c r="E137" s="24">
        <f>VLOOKUP(A137&amp;B137&amp;C137,Zdali[],5,0)</f>
        <v>13982</v>
      </c>
      <c r="F137" s="25">
        <f t="shared" si="2"/>
        <v>0.81575262543757288</v>
      </c>
    </row>
    <row r="138" spans="1:6">
      <c r="A138" s="14" t="s">
        <v>53</v>
      </c>
      <c r="B138" s="14" t="s">
        <v>31</v>
      </c>
      <c r="C138" s="14">
        <v>2016</v>
      </c>
      <c r="D138" s="24">
        <f>VLOOKUP(A138&amp;B138&amp;C138,Przystąpili[],5,0)</f>
        <v>20468</v>
      </c>
      <c r="E138" s="24">
        <f>VLOOKUP(A138&amp;B138&amp;C138,Zdali[],5,0)</f>
        <v>16672</v>
      </c>
      <c r="F138" s="25">
        <f t="shared" si="2"/>
        <v>0.8145397693961306</v>
      </c>
    </row>
    <row r="139" spans="1:6">
      <c r="A139" s="14" t="s">
        <v>53</v>
      </c>
      <c r="B139" s="14" t="s">
        <v>32</v>
      </c>
      <c r="C139" s="14">
        <v>2017</v>
      </c>
      <c r="D139" s="24">
        <f>VLOOKUP(A139&amp;B139&amp;C139,Przystąpili[],5,0)</f>
        <v>17474</v>
      </c>
      <c r="E139" s="24">
        <f>VLOOKUP(A139&amp;B139&amp;C139,Zdali[],5,0)</f>
        <v>13953</v>
      </c>
      <c r="F139" s="25">
        <f t="shared" si="2"/>
        <v>0.79850062950669565</v>
      </c>
    </row>
    <row r="140" spans="1:6">
      <c r="A140" s="14" t="s">
        <v>53</v>
      </c>
      <c r="B140" s="14" t="s">
        <v>31</v>
      </c>
      <c r="C140" s="14">
        <v>2017</v>
      </c>
      <c r="D140" s="24">
        <f>VLOOKUP(A140&amp;B140&amp;C140,Przystąpili[],5,0)</f>
        <v>20174</v>
      </c>
      <c r="E140" s="24">
        <f>VLOOKUP(A140&amp;B140&amp;C140,Zdali[],5,0)</f>
        <v>16290</v>
      </c>
      <c r="F140" s="25">
        <f t="shared" si="2"/>
        <v>0.80747496778031125</v>
      </c>
    </row>
    <row r="141" spans="1:6">
      <c r="A141" s="14" t="s">
        <v>53</v>
      </c>
      <c r="B141" s="14" t="s">
        <v>32</v>
      </c>
      <c r="C141" s="14">
        <v>2018</v>
      </c>
      <c r="D141" s="24">
        <f>VLOOKUP(A141&amp;B141&amp;C141,Przystąpili[],5,0)</f>
        <v>17099</v>
      </c>
      <c r="E141" s="24">
        <f>VLOOKUP(A141&amp;B141&amp;C141,Zdali[],5,0)</f>
        <v>13712</v>
      </c>
      <c r="F141" s="25">
        <f t="shared" si="2"/>
        <v>0.80191824083279728</v>
      </c>
    </row>
    <row r="142" spans="1:6">
      <c r="A142" s="14" t="s">
        <v>53</v>
      </c>
      <c r="B142" s="14" t="s">
        <v>31</v>
      </c>
      <c r="C142" s="14">
        <v>2018</v>
      </c>
      <c r="D142" s="24">
        <f>VLOOKUP(A142&amp;B142&amp;C142,Przystąpili[],5,0)</f>
        <v>19815</v>
      </c>
      <c r="E142" s="24">
        <f>VLOOKUP(A142&amp;B142&amp;C142,Zdali[],5,0)</f>
        <v>16256</v>
      </c>
      <c r="F142" s="25">
        <f t="shared" si="2"/>
        <v>0.82038859449911683</v>
      </c>
    </row>
    <row r="143" spans="1:6">
      <c r="A143" s="14" t="s">
        <v>53</v>
      </c>
      <c r="B143" s="14" t="s">
        <v>32</v>
      </c>
      <c r="C143" s="14">
        <v>2019</v>
      </c>
      <c r="D143" s="24">
        <f>VLOOKUP(A143&amp;B143&amp;C143,Przystąpili[],5,0)</f>
        <v>17218</v>
      </c>
      <c r="E143" s="24">
        <f>VLOOKUP(A143&amp;B143&amp;C143,Zdali[],5,0)</f>
        <v>13908</v>
      </c>
      <c r="F143" s="25">
        <f t="shared" si="2"/>
        <v>0.80775932164014408</v>
      </c>
    </row>
    <row r="144" spans="1:6">
      <c r="A144" s="14" t="s">
        <v>53</v>
      </c>
      <c r="B144" s="14" t="s">
        <v>31</v>
      </c>
      <c r="C144" s="14">
        <v>2019</v>
      </c>
      <c r="D144" s="24">
        <f>VLOOKUP(A144&amp;B144&amp;C144,Przystąpili[],5,0)</f>
        <v>20163</v>
      </c>
      <c r="E144" s="24">
        <f>VLOOKUP(A144&amp;B144&amp;C144,Zdali[],5,0)</f>
        <v>16694</v>
      </c>
      <c r="F144" s="25">
        <f t="shared" si="2"/>
        <v>0.82795218965431727</v>
      </c>
    </row>
    <row r="145" spans="1:6">
      <c r="A145" s="14" t="s">
        <v>54</v>
      </c>
      <c r="B145" s="14" t="s">
        <v>32</v>
      </c>
      <c r="C145" s="14">
        <v>2010</v>
      </c>
      <c r="D145" s="24">
        <f>VLOOKUP(A145&amp;B145&amp;C145,Przystąpili[],5,0)</f>
        <v>4148</v>
      </c>
      <c r="E145" s="24">
        <f>VLOOKUP(A145&amp;B145&amp;C145,Zdali[],5,0)</f>
        <v>3368</v>
      </c>
      <c r="F145" s="25">
        <f t="shared" si="2"/>
        <v>0.81195756991321122</v>
      </c>
    </row>
    <row r="146" spans="1:6">
      <c r="A146" s="14" t="s">
        <v>54</v>
      </c>
      <c r="B146" s="14" t="s">
        <v>31</v>
      </c>
      <c r="C146" s="14">
        <v>2010</v>
      </c>
      <c r="D146" s="24">
        <f>VLOOKUP(A146&amp;B146&amp;C146,Przystąpili[],5,0)</f>
        <v>5067</v>
      </c>
      <c r="E146" s="24">
        <f>VLOOKUP(A146&amp;B146&amp;C146,Zdali[],5,0)</f>
        <v>4185</v>
      </c>
      <c r="F146" s="25">
        <f t="shared" si="2"/>
        <v>0.82593250444049737</v>
      </c>
    </row>
    <row r="147" spans="1:6">
      <c r="A147" s="14" t="s">
        <v>54</v>
      </c>
      <c r="B147" s="14" t="s">
        <v>32</v>
      </c>
      <c r="C147" s="14">
        <v>2011</v>
      </c>
      <c r="D147" s="24">
        <f>VLOOKUP(A147&amp;B147&amp;C147,Przystąpili[],5,0)</f>
        <v>3597</v>
      </c>
      <c r="E147" s="24">
        <f>VLOOKUP(A147&amp;B147&amp;C147,Zdali[],5,0)</f>
        <v>2661</v>
      </c>
      <c r="F147" s="25">
        <f t="shared" si="2"/>
        <v>0.7397831526271893</v>
      </c>
    </row>
    <row r="148" spans="1:6">
      <c r="A148" s="14" t="s">
        <v>54</v>
      </c>
      <c r="B148" s="14" t="s">
        <v>31</v>
      </c>
      <c r="C148" s="14">
        <v>2011</v>
      </c>
      <c r="D148" s="24">
        <f>VLOOKUP(A148&amp;B148&amp;C148,Przystąpili[],5,0)</f>
        <v>4638</v>
      </c>
      <c r="E148" s="24">
        <f>VLOOKUP(A148&amp;B148&amp;C148,Zdali[],5,0)</f>
        <v>3510</v>
      </c>
      <c r="F148" s="25">
        <f t="shared" si="2"/>
        <v>0.75679172056921085</v>
      </c>
    </row>
    <row r="149" spans="1:6">
      <c r="A149" s="14" t="s">
        <v>54</v>
      </c>
      <c r="B149" s="14" t="s">
        <v>32</v>
      </c>
      <c r="C149" s="14">
        <v>2012</v>
      </c>
      <c r="D149" s="24">
        <f>VLOOKUP(A149&amp;B149&amp;C149,Przystąpili[],5,0)</f>
        <v>3502</v>
      </c>
      <c r="E149" s="24">
        <f>VLOOKUP(A149&amp;B149&amp;C149,Zdali[],5,0)</f>
        <v>2756</v>
      </c>
      <c r="F149" s="25">
        <f t="shared" si="2"/>
        <v>0.78697886921758997</v>
      </c>
    </row>
    <row r="150" spans="1:6">
      <c r="A150" s="14" t="s">
        <v>54</v>
      </c>
      <c r="B150" s="14" t="s">
        <v>31</v>
      </c>
      <c r="C150" s="14">
        <v>2012</v>
      </c>
      <c r="D150" s="24">
        <f>VLOOKUP(A150&amp;B150&amp;C150,Przystąpili[],5,0)</f>
        <v>4378</v>
      </c>
      <c r="E150" s="24">
        <f>VLOOKUP(A150&amp;B150&amp;C150,Zdali[],5,0)</f>
        <v>3533</v>
      </c>
      <c r="F150" s="25">
        <f t="shared" si="2"/>
        <v>0.80698949291914113</v>
      </c>
    </row>
    <row r="151" spans="1:6">
      <c r="A151" s="14" t="s">
        <v>54</v>
      </c>
      <c r="B151" s="14" t="s">
        <v>32</v>
      </c>
      <c r="C151" s="14">
        <v>2013</v>
      </c>
      <c r="D151" s="24">
        <f>VLOOKUP(A151&amp;B151&amp;C151,Przystąpili[],5,0)</f>
        <v>3303</v>
      </c>
      <c r="E151" s="24">
        <f>VLOOKUP(A151&amp;B151&amp;C151,Zdali[],5,0)</f>
        <v>2610</v>
      </c>
      <c r="F151" s="25">
        <f t="shared" si="2"/>
        <v>0.7901907356948229</v>
      </c>
    </row>
    <row r="152" spans="1:6">
      <c r="A152" s="14" t="s">
        <v>54</v>
      </c>
      <c r="B152" s="14" t="s">
        <v>31</v>
      </c>
      <c r="C152" s="14">
        <v>2013</v>
      </c>
      <c r="D152" s="24">
        <f>VLOOKUP(A152&amp;B152&amp;C152,Przystąpili[],5,0)</f>
        <v>4104</v>
      </c>
      <c r="E152" s="24">
        <f>VLOOKUP(A152&amp;B152&amp;C152,Zdali[],5,0)</f>
        <v>3375</v>
      </c>
      <c r="F152" s="25">
        <f t="shared" si="2"/>
        <v>0.82236842105263153</v>
      </c>
    </row>
    <row r="153" spans="1:6">
      <c r="A153" s="14" t="s">
        <v>54</v>
      </c>
      <c r="B153" s="14" t="s">
        <v>32</v>
      </c>
      <c r="C153" s="14">
        <v>2014</v>
      </c>
      <c r="D153" s="24">
        <f>VLOOKUP(A153&amp;B153&amp;C153,Przystąpili[],5,0)</f>
        <v>2970</v>
      </c>
      <c r="E153" s="24">
        <f>VLOOKUP(A153&amp;B153&amp;C153,Zdali[],5,0)</f>
        <v>2019</v>
      </c>
      <c r="F153" s="25">
        <f t="shared" si="2"/>
        <v>0.67979797979797985</v>
      </c>
    </row>
    <row r="154" spans="1:6">
      <c r="A154" s="14" t="s">
        <v>54</v>
      </c>
      <c r="B154" s="14" t="s">
        <v>31</v>
      </c>
      <c r="C154" s="14">
        <v>2014</v>
      </c>
      <c r="D154" s="24">
        <f>VLOOKUP(A154&amp;B154&amp;C154,Przystąpili[],5,0)</f>
        <v>3863</v>
      </c>
      <c r="E154" s="24">
        <f>VLOOKUP(A154&amp;B154&amp;C154,Zdali[],5,0)</f>
        <v>2754</v>
      </c>
      <c r="F154" s="25">
        <f t="shared" si="2"/>
        <v>0.71291742169298478</v>
      </c>
    </row>
    <row r="155" spans="1:6">
      <c r="A155" s="14" t="s">
        <v>54</v>
      </c>
      <c r="B155" s="14" t="s">
        <v>32</v>
      </c>
      <c r="C155" s="14">
        <v>2015</v>
      </c>
      <c r="D155" s="24">
        <f>VLOOKUP(A155&amp;B155&amp;C155,Przystąpili[],5,0)</f>
        <v>2888</v>
      </c>
      <c r="E155" s="24">
        <f>VLOOKUP(A155&amp;B155&amp;C155,Zdali[],5,0)</f>
        <v>2188</v>
      </c>
      <c r="F155" s="25">
        <f t="shared" si="2"/>
        <v>0.75761772853185594</v>
      </c>
    </row>
    <row r="156" spans="1:6">
      <c r="A156" s="14" t="s">
        <v>54</v>
      </c>
      <c r="B156" s="14" t="s">
        <v>31</v>
      </c>
      <c r="C156" s="14">
        <v>2015</v>
      </c>
      <c r="D156" s="24">
        <f>VLOOKUP(A156&amp;B156&amp;C156,Przystąpili[],5,0)</f>
        <v>3488</v>
      </c>
      <c r="E156" s="24">
        <f>VLOOKUP(A156&amp;B156&amp;C156,Zdali[],5,0)</f>
        <v>2622</v>
      </c>
      <c r="F156" s="25">
        <f t="shared" si="2"/>
        <v>0.75172018348623848</v>
      </c>
    </row>
    <row r="157" spans="1:6">
      <c r="A157" s="14" t="s">
        <v>54</v>
      </c>
      <c r="B157" s="14" t="s">
        <v>32</v>
      </c>
      <c r="C157" s="14">
        <v>2016</v>
      </c>
      <c r="D157" s="24">
        <f>VLOOKUP(A157&amp;B157&amp;C157,Przystąpili[],5,0)</f>
        <v>2665</v>
      </c>
      <c r="E157" s="24">
        <f>VLOOKUP(A157&amp;B157&amp;C157,Zdali[],5,0)</f>
        <v>2132</v>
      </c>
      <c r="F157" s="25">
        <f t="shared" si="2"/>
        <v>0.8</v>
      </c>
    </row>
    <row r="158" spans="1:6">
      <c r="A158" s="14" t="s">
        <v>54</v>
      </c>
      <c r="B158" s="14" t="s">
        <v>31</v>
      </c>
      <c r="C158" s="14">
        <v>2016</v>
      </c>
      <c r="D158" s="24">
        <f>VLOOKUP(A158&amp;B158&amp;C158,Przystąpili[],5,0)</f>
        <v>3446</v>
      </c>
      <c r="E158" s="24">
        <f>VLOOKUP(A158&amp;B158&amp;C158,Zdali[],5,0)</f>
        <v>2708</v>
      </c>
      <c r="F158" s="25">
        <f t="shared" si="2"/>
        <v>0.78583865351131743</v>
      </c>
    </row>
    <row r="159" spans="1:6">
      <c r="A159" s="14" t="s">
        <v>54</v>
      </c>
      <c r="B159" s="14" t="s">
        <v>32</v>
      </c>
      <c r="C159" s="14">
        <v>2017</v>
      </c>
      <c r="D159" s="24">
        <f>VLOOKUP(A159&amp;B159&amp;C159,Przystąpili[],5,0)</f>
        <v>2686</v>
      </c>
      <c r="E159" s="24">
        <f>VLOOKUP(A159&amp;B159&amp;C159,Zdali[],5,0)</f>
        <v>2093</v>
      </c>
      <c r="F159" s="25">
        <f t="shared" si="2"/>
        <v>0.7792256142963514</v>
      </c>
    </row>
    <row r="160" spans="1:6">
      <c r="A160" s="14" t="s">
        <v>54</v>
      </c>
      <c r="B160" s="14" t="s">
        <v>31</v>
      </c>
      <c r="C160" s="14">
        <v>2017</v>
      </c>
      <c r="D160" s="24">
        <f>VLOOKUP(A160&amp;B160&amp;C160,Przystąpili[],5,0)</f>
        <v>3385</v>
      </c>
      <c r="E160" s="24">
        <f>VLOOKUP(A160&amp;B160&amp;C160,Zdali[],5,0)</f>
        <v>2619</v>
      </c>
      <c r="F160" s="25">
        <f t="shared" si="2"/>
        <v>0.77370753323485963</v>
      </c>
    </row>
    <row r="161" spans="1:6">
      <c r="A161" s="14" t="s">
        <v>54</v>
      </c>
      <c r="B161" s="14" t="s">
        <v>32</v>
      </c>
      <c r="C161" s="14">
        <v>2018</v>
      </c>
      <c r="D161" s="24">
        <f>VLOOKUP(A161&amp;B161&amp;C161,Przystąpili[],5,0)</f>
        <v>2522</v>
      </c>
      <c r="E161" s="24">
        <f>VLOOKUP(A161&amp;B161&amp;C161,Zdali[],5,0)</f>
        <v>1971</v>
      </c>
      <c r="F161" s="25">
        <f t="shared" si="2"/>
        <v>0.78152260111022998</v>
      </c>
    </row>
    <row r="162" spans="1:6">
      <c r="A162" s="14" t="s">
        <v>54</v>
      </c>
      <c r="B162" s="14" t="s">
        <v>31</v>
      </c>
      <c r="C162" s="14">
        <v>2018</v>
      </c>
      <c r="D162" s="24">
        <f>VLOOKUP(A162&amp;B162&amp;C162,Przystąpili[],5,0)</f>
        <v>3035</v>
      </c>
      <c r="E162" s="24">
        <f>VLOOKUP(A162&amp;B162&amp;C162,Zdali[],5,0)</f>
        <v>2384</v>
      </c>
      <c r="F162" s="25">
        <f t="shared" si="2"/>
        <v>0.78550247116968697</v>
      </c>
    </row>
    <row r="163" spans="1:6">
      <c r="A163" s="14" t="s">
        <v>54</v>
      </c>
      <c r="B163" s="14" t="s">
        <v>32</v>
      </c>
      <c r="C163" s="14">
        <v>2019</v>
      </c>
      <c r="D163" s="24">
        <f>VLOOKUP(A163&amp;B163&amp;C163,Przystąpili[],5,0)</f>
        <v>2634</v>
      </c>
      <c r="E163" s="24">
        <f>VLOOKUP(A163&amp;B163&amp;C163,Zdali[],5,0)</f>
        <v>2120</v>
      </c>
      <c r="F163" s="25">
        <f t="shared" si="2"/>
        <v>0.80485952923310555</v>
      </c>
    </row>
    <row r="164" spans="1:6">
      <c r="A164" s="14" t="s">
        <v>54</v>
      </c>
      <c r="B164" s="14" t="s">
        <v>31</v>
      </c>
      <c r="C164" s="14">
        <v>2019</v>
      </c>
      <c r="D164" s="24">
        <f>VLOOKUP(A164&amp;B164&amp;C164,Przystąpili[],5,0)</f>
        <v>3021</v>
      </c>
      <c r="E164" s="24">
        <f>VLOOKUP(A164&amp;B164&amp;C164,Zdali[],5,0)</f>
        <v>2423</v>
      </c>
      <c r="F164" s="25">
        <f t="shared" si="2"/>
        <v>0.80205230056272758</v>
      </c>
    </row>
    <row r="165" spans="1:6">
      <c r="A165" s="14" t="s">
        <v>55</v>
      </c>
      <c r="B165" s="14" t="s">
        <v>32</v>
      </c>
      <c r="C165" s="14">
        <v>2010</v>
      </c>
      <c r="D165" s="24">
        <f>VLOOKUP(A165&amp;B165&amp;C165,Przystąpili[],5,0)</f>
        <v>10459</v>
      </c>
      <c r="E165" s="24">
        <f>VLOOKUP(A165&amp;B165&amp;C165,Zdali[],5,0)</f>
        <v>8263</v>
      </c>
      <c r="F165" s="25">
        <f t="shared" si="2"/>
        <v>0.79003728845969978</v>
      </c>
    </row>
    <row r="166" spans="1:6">
      <c r="A166" s="14" t="s">
        <v>55</v>
      </c>
      <c r="B166" s="14" t="s">
        <v>31</v>
      </c>
      <c r="C166" s="14">
        <v>2010</v>
      </c>
      <c r="D166" s="24">
        <f>VLOOKUP(A166&amp;B166&amp;C166,Przystąpili[],5,0)</f>
        <v>13194</v>
      </c>
      <c r="E166" s="24">
        <f>VLOOKUP(A166&amp;B166&amp;C166,Zdali[],5,0)</f>
        <v>10890</v>
      </c>
      <c r="F166" s="25">
        <f t="shared" si="2"/>
        <v>0.82537517053206</v>
      </c>
    </row>
    <row r="167" spans="1:6">
      <c r="A167" s="14" t="s">
        <v>55</v>
      </c>
      <c r="B167" s="14" t="s">
        <v>32</v>
      </c>
      <c r="C167" s="14">
        <v>2011</v>
      </c>
      <c r="D167" s="24">
        <f>VLOOKUP(A167&amp;B167&amp;C167,Przystąpili[],5,0)</f>
        <v>9937</v>
      </c>
      <c r="E167" s="24">
        <f>VLOOKUP(A167&amp;B167&amp;C167,Zdali[],5,0)</f>
        <v>7303</v>
      </c>
      <c r="F167" s="25">
        <f t="shared" si="2"/>
        <v>0.73493005937405653</v>
      </c>
    </row>
    <row r="168" spans="1:6">
      <c r="A168" s="14" t="s">
        <v>55</v>
      </c>
      <c r="B168" s="14" t="s">
        <v>31</v>
      </c>
      <c r="C168" s="14">
        <v>2011</v>
      </c>
      <c r="D168" s="24">
        <f>VLOOKUP(A168&amp;B168&amp;C168,Przystąpili[],5,0)</f>
        <v>12784</v>
      </c>
      <c r="E168" s="24">
        <f>VLOOKUP(A168&amp;B168&amp;C168,Zdali[],5,0)</f>
        <v>9632</v>
      </c>
      <c r="F168" s="25">
        <f t="shared" si="2"/>
        <v>0.75344180225281598</v>
      </c>
    </row>
    <row r="169" spans="1:6">
      <c r="A169" s="14" t="s">
        <v>55</v>
      </c>
      <c r="B169" s="14" t="s">
        <v>32</v>
      </c>
      <c r="C169" s="14">
        <v>2012</v>
      </c>
      <c r="D169" s="24">
        <f>VLOOKUP(A169&amp;B169&amp;C169,Przystąpili[],5,0)</f>
        <v>9405</v>
      </c>
      <c r="E169" s="24">
        <f>VLOOKUP(A169&amp;B169&amp;C169,Zdali[],5,0)</f>
        <v>7408</v>
      </c>
      <c r="F169" s="25">
        <f t="shared" si="2"/>
        <v>0.78766613503455607</v>
      </c>
    </row>
    <row r="170" spans="1:6">
      <c r="A170" s="14" t="s">
        <v>55</v>
      </c>
      <c r="B170" s="14" t="s">
        <v>31</v>
      </c>
      <c r="C170" s="14">
        <v>2012</v>
      </c>
      <c r="D170" s="24">
        <f>VLOOKUP(A170&amp;B170&amp;C170,Przystąpili[],5,0)</f>
        <v>12344</v>
      </c>
      <c r="E170" s="24">
        <f>VLOOKUP(A170&amp;B170&amp;C170,Zdali[],5,0)</f>
        <v>9900</v>
      </c>
      <c r="F170" s="25">
        <f t="shared" si="2"/>
        <v>0.80200907323395987</v>
      </c>
    </row>
    <row r="171" spans="1:6">
      <c r="A171" s="14" t="s">
        <v>55</v>
      </c>
      <c r="B171" s="14" t="s">
        <v>32</v>
      </c>
      <c r="C171" s="14">
        <v>2013</v>
      </c>
      <c r="D171" s="24">
        <f>VLOOKUP(A171&amp;B171&amp;C171,Przystąpili[],5,0)</f>
        <v>8959</v>
      </c>
      <c r="E171" s="24">
        <f>VLOOKUP(A171&amp;B171&amp;C171,Zdali[],5,0)</f>
        <v>7056</v>
      </c>
      <c r="F171" s="25">
        <f t="shared" si="2"/>
        <v>0.78758790043531646</v>
      </c>
    </row>
    <row r="172" spans="1:6">
      <c r="A172" s="14" t="s">
        <v>55</v>
      </c>
      <c r="B172" s="14" t="s">
        <v>31</v>
      </c>
      <c r="C172" s="14">
        <v>2013</v>
      </c>
      <c r="D172" s="24">
        <f>VLOOKUP(A172&amp;B172&amp;C172,Przystąpili[],5,0)</f>
        <v>11403</v>
      </c>
      <c r="E172" s="24">
        <f>VLOOKUP(A172&amp;B172&amp;C172,Zdali[],5,0)</f>
        <v>9485</v>
      </c>
      <c r="F172" s="25">
        <f t="shared" si="2"/>
        <v>0.83179864947820747</v>
      </c>
    </row>
    <row r="173" spans="1:6">
      <c r="A173" s="14" t="s">
        <v>55</v>
      </c>
      <c r="B173" s="14" t="s">
        <v>32</v>
      </c>
      <c r="C173" s="14">
        <v>2014</v>
      </c>
      <c r="D173" s="24">
        <f>VLOOKUP(A173&amp;B173&amp;C173,Przystąpili[],5,0)</f>
        <v>8437</v>
      </c>
      <c r="E173" s="24">
        <f>VLOOKUP(A173&amp;B173&amp;C173,Zdali[],5,0)</f>
        <v>5678</v>
      </c>
      <c r="F173" s="25">
        <f t="shared" si="2"/>
        <v>0.67298802892023235</v>
      </c>
    </row>
    <row r="174" spans="1:6">
      <c r="A174" s="14" t="s">
        <v>55</v>
      </c>
      <c r="B174" s="14" t="s">
        <v>31</v>
      </c>
      <c r="C174" s="14">
        <v>2014</v>
      </c>
      <c r="D174" s="24">
        <f>VLOOKUP(A174&amp;B174&amp;C174,Przystąpili[],5,0)</f>
        <v>10449</v>
      </c>
      <c r="E174" s="24">
        <f>VLOOKUP(A174&amp;B174&amp;C174,Zdali[],5,0)</f>
        <v>7663</v>
      </c>
      <c r="F174" s="25">
        <f t="shared" si="2"/>
        <v>0.73337161450856536</v>
      </c>
    </row>
    <row r="175" spans="1:6">
      <c r="A175" s="14" t="s">
        <v>55</v>
      </c>
      <c r="B175" s="14" t="s">
        <v>32</v>
      </c>
      <c r="C175" s="14">
        <v>2015</v>
      </c>
      <c r="D175" s="24">
        <f>VLOOKUP(A175&amp;B175&amp;C175,Przystąpili[],5,0)</f>
        <v>8154</v>
      </c>
      <c r="E175" s="24">
        <f>VLOOKUP(A175&amp;B175&amp;C175,Zdali[],5,0)</f>
        <v>6035</v>
      </c>
      <c r="F175" s="25">
        <f t="shared" si="2"/>
        <v>0.74012754476330633</v>
      </c>
    </row>
    <row r="176" spans="1:6">
      <c r="A176" s="14" t="s">
        <v>55</v>
      </c>
      <c r="B176" s="14" t="s">
        <v>31</v>
      </c>
      <c r="C176" s="14">
        <v>2015</v>
      </c>
      <c r="D176" s="24">
        <f>VLOOKUP(A176&amp;B176&amp;C176,Przystąpili[],5,0)</f>
        <v>9826</v>
      </c>
      <c r="E176" s="24">
        <f>VLOOKUP(A176&amp;B176&amp;C176,Zdali[],5,0)</f>
        <v>7394</v>
      </c>
      <c r="F176" s="25">
        <f t="shared" si="2"/>
        <v>0.75249338489721151</v>
      </c>
    </row>
    <row r="177" spans="1:6">
      <c r="A177" s="14" t="s">
        <v>55</v>
      </c>
      <c r="B177" s="14" t="s">
        <v>32</v>
      </c>
      <c r="C177" s="14">
        <v>2016</v>
      </c>
      <c r="D177" s="24">
        <f>VLOOKUP(A177&amp;B177&amp;C177,Przystąpili[],5,0)</f>
        <v>7463</v>
      </c>
      <c r="E177" s="24">
        <f>VLOOKUP(A177&amp;B177&amp;C177,Zdali[],5,0)</f>
        <v>5870</v>
      </c>
      <c r="F177" s="25">
        <f t="shared" si="2"/>
        <v>0.78654696502746879</v>
      </c>
    </row>
    <row r="178" spans="1:6">
      <c r="A178" s="14" t="s">
        <v>55</v>
      </c>
      <c r="B178" s="14" t="s">
        <v>31</v>
      </c>
      <c r="C178" s="14">
        <v>2016</v>
      </c>
      <c r="D178" s="24">
        <f>VLOOKUP(A178&amp;B178&amp;C178,Przystąpili[],5,0)</f>
        <v>9373</v>
      </c>
      <c r="E178" s="24">
        <f>VLOOKUP(A178&amp;B178&amp;C178,Zdali[],5,0)</f>
        <v>7608</v>
      </c>
      <c r="F178" s="25">
        <f t="shared" si="2"/>
        <v>0.81169316120772428</v>
      </c>
    </row>
    <row r="179" spans="1:6">
      <c r="A179" s="14" t="s">
        <v>55</v>
      </c>
      <c r="B179" s="14" t="s">
        <v>32</v>
      </c>
      <c r="C179" s="14">
        <v>2017</v>
      </c>
      <c r="D179" s="24">
        <f>VLOOKUP(A179&amp;B179&amp;C179,Przystąpili[],5,0)</f>
        <v>7575</v>
      </c>
      <c r="E179" s="24">
        <f>VLOOKUP(A179&amp;B179&amp;C179,Zdali[],5,0)</f>
        <v>5850</v>
      </c>
      <c r="F179" s="25">
        <f t="shared" si="2"/>
        <v>0.7722772277227723</v>
      </c>
    </row>
    <row r="180" spans="1:6">
      <c r="A180" s="14" t="s">
        <v>55</v>
      </c>
      <c r="B180" s="14" t="s">
        <v>31</v>
      </c>
      <c r="C180" s="14">
        <v>2017</v>
      </c>
      <c r="D180" s="24">
        <f>VLOOKUP(A180&amp;B180&amp;C180,Przystąpili[],5,0)</f>
        <v>9385</v>
      </c>
      <c r="E180" s="24">
        <f>VLOOKUP(A180&amp;B180&amp;C180,Zdali[],5,0)</f>
        <v>7355</v>
      </c>
      <c r="F180" s="25">
        <f t="shared" si="2"/>
        <v>0.783697389451252</v>
      </c>
    </row>
    <row r="181" spans="1:6">
      <c r="A181" s="14" t="s">
        <v>55</v>
      </c>
      <c r="B181" s="14" t="s">
        <v>32</v>
      </c>
      <c r="C181" s="14">
        <v>2018</v>
      </c>
      <c r="D181" s="24">
        <f>VLOOKUP(A181&amp;B181&amp;C181,Przystąpili[],5,0)</f>
        <v>7244</v>
      </c>
      <c r="E181" s="24">
        <f>VLOOKUP(A181&amp;B181&amp;C181,Zdali[],5,0)</f>
        <v>5712</v>
      </c>
      <c r="F181" s="25">
        <f t="shared" si="2"/>
        <v>0.78851463279955825</v>
      </c>
    </row>
    <row r="182" spans="1:6">
      <c r="A182" s="14" t="s">
        <v>55</v>
      </c>
      <c r="B182" s="14" t="s">
        <v>31</v>
      </c>
      <c r="C182" s="14">
        <v>2018</v>
      </c>
      <c r="D182" s="24">
        <f>VLOOKUP(A182&amp;B182&amp;C182,Przystąpili[],5,0)</f>
        <v>8667</v>
      </c>
      <c r="E182" s="24">
        <f>VLOOKUP(A182&amp;B182&amp;C182,Zdali[],5,0)</f>
        <v>7112</v>
      </c>
      <c r="F182" s="25">
        <f t="shared" si="2"/>
        <v>0.82058382369908844</v>
      </c>
    </row>
    <row r="183" spans="1:6">
      <c r="A183" s="14" t="s">
        <v>55</v>
      </c>
      <c r="B183" s="14" t="s">
        <v>32</v>
      </c>
      <c r="C183" s="14">
        <v>2019</v>
      </c>
      <c r="D183" s="24">
        <f>VLOOKUP(A183&amp;B183&amp;C183,Przystąpili[],5,0)</f>
        <v>7239</v>
      </c>
      <c r="E183" s="24">
        <f>VLOOKUP(A183&amp;B183&amp;C183,Zdali[],5,0)</f>
        <v>5698</v>
      </c>
      <c r="F183" s="25">
        <f t="shared" si="2"/>
        <v>0.78712529354883276</v>
      </c>
    </row>
    <row r="184" spans="1:6">
      <c r="A184" s="14" t="s">
        <v>55</v>
      </c>
      <c r="B184" s="14" t="s">
        <v>31</v>
      </c>
      <c r="C184" s="14">
        <v>2019</v>
      </c>
      <c r="D184" s="24">
        <f>VLOOKUP(A184&amp;B184&amp;C184,Przystąpili[],5,0)</f>
        <v>8871</v>
      </c>
      <c r="E184" s="24">
        <f>VLOOKUP(A184&amp;B184&amp;C184,Zdali[],5,0)</f>
        <v>7359</v>
      </c>
      <c r="F184" s="25">
        <f t="shared" si="2"/>
        <v>0.82955698342915118</v>
      </c>
    </row>
    <row r="185" spans="1:6">
      <c r="A185" s="14" t="s">
        <v>56</v>
      </c>
      <c r="B185" s="14" t="s">
        <v>32</v>
      </c>
      <c r="C185" s="14">
        <v>2010</v>
      </c>
      <c r="D185" s="24">
        <f>VLOOKUP(A185&amp;B185&amp;C185,Przystąpili[],5,0)</f>
        <v>6004</v>
      </c>
      <c r="E185" s="24">
        <f>VLOOKUP(A185&amp;B185&amp;C185,Zdali[],5,0)</f>
        <v>4785</v>
      </c>
      <c r="F185" s="25">
        <f t="shared" si="2"/>
        <v>0.79696868754163885</v>
      </c>
    </row>
    <row r="186" spans="1:6">
      <c r="A186" s="14" t="s">
        <v>56</v>
      </c>
      <c r="B186" s="14" t="s">
        <v>31</v>
      </c>
      <c r="C186" s="14">
        <v>2010</v>
      </c>
      <c r="D186" s="24">
        <f>VLOOKUP(A186&amp;B186&amp;C186,Przystąpili[],5,0)</f>
        <v>7371</v>
      </c>
      <c r="E186" s="24">
        <f>VLOOKUP(A186&amp;B186&amp;C186,Zdali[],5,0)</f>
        <v>6024</v>
      </c>
      <c r="F186" s="25">
        <f t="shared" si="2"/>
        <v>0.8172568172568172</v>
      </c>
    </row>
    <row r="187" spans="1:6">
      <c r="A187" s="14" t="s">
        <v>56</v>
      </c>
      <c r="B187" s="14" t="s">
        <v>32</v>
      </c>
      <c r="C187" s="14">
        <v>2011</v>
      </c>
      <c r="D187" s="24">
        <f>VLOOKUP(A187&amp;B187&amp;C187,Przystąpili[],5,0)</f>
        <v>5643</v>
      </c>
      <c r="E187" s="24">
        <f>VLOOKUP(A187&amp;B187&amp;C187,Zdali[],5,0)</f>
        <v>4271</v>
      </c>
      <c r="F187" s="25">
        <f t="shared" si="2"/>
        <v>0.75686691476165158</v>
      </c>
    </row>
    <row r="188" spans="1:6">
      <c r="A188" s="14" t="s">
        <v>56</v>
      </c>
      <c r="B188" s="14" t="s">
        <v>31</v>
      </c>
      <c r="C188" s="14">
        <v>2011</v>
      </c>
      <c r="D188" s="24">
        <f>VLOOKUP(A188&amp;B188&amp;C188,Przystąpili[],5,0)</f>
        <v>6970</v>
      </c>
      <c r="E188" s="24">
        <f>VLOOKUP(A188&amp;B188&amp;C188,Zdali[],5,0)</f>
        <v>5412</v>
      </c>
      <c r="F188" s="25">
        <f t="shared" si="2"/>
        <v>0.77647058823529413</v>
      </c>
    </row>
    <row r="189" spans="1:6">
      <c r="A189" s="14" t="s">
        <v>56</v>
      </c>
      <c r="B189" s="14" t="s">
        <v>32</v>
      </c>
      <c r="C189" s="14">
        <v>2012</v>
      </c>
      <c r="D189" s="24">
        <f>VLOOKUP(A189&amp;B189&amp;C189,Przystąpili[],5,0)</f>
        <v>5483</v>
      </c>
      <c r="E189" s="24">
        <f>VLOOKUP(A189&amp;B189&amp;C189,Zdali[],5,0)</f>
        <v>4429</v>
      </c>
      <c r="F189" s="25">
        <f t="shared" si="2"/>
        <v>0.80776946926864857</v>
      </c>
    </row>
    <row r="190" spans="1:6">
      <c r="A190" s="14" t="s">
        <v>56</v>
      </c>
      <c r="B190" s="14" t="s">
        <v>31</v>
      </c>
      <c r="C190" s="14">
        <v>2012</v>
      </c>
      <c r="D190" s="24">
        <f>VLOOKUP(A190&amp;B190&amp;C190,Przystąpili[],5,0)</f>
        <v>6721</v>
      </c>
      <c r="E190" s="24">
        <f>VLOOKUP(A190&amp;B190&amp;C190,Zdali[],5,0)</f>
        <v>5545</v>
      </c>
      <c r="F190" s="25">
        <f t="shared" si="2"/>
        <v>0.82502603779199524</v>
      </c>
    </row>
    <row r="191" spans="1:6">
      <c r="A191" s="14" t="s">
        <v>56</v>
      </c>
      <c r="B191" s="14" t="s">
        <v>32</v>
      </c>
      <c r="C191" s="14">
        <v>2013</v>
      </c>
      <c r="D191" s="24">
        <f>VLOOKUP(A191&amp;B191&amp;C191,Przystąpili[],5,0)</f>
        <v>5360</v>
      </c>
      <c r="E191" s="24">
        <f>VLOOKUP(A191&amp;B191&amp;C191,Zdali[],5,0)</f>
        <v>4294</v>
      </c>
      <c r="F191" s="25">
        <f t="shared" si="2"/>
        <v>0.80111940298507467</v>
      </c>
    </row>
    <row r="192" spans="1:6">
      <c r="A192" s="14" t="s">
        <v>56</v>
      </c>
      <c r="B192" s="14" t="s">
        <v>31</v>
      </c>
      <c r="C192" s="14">
        <v>2013</v>
      </c>
      <c r="D192" s="24">
        <f>VLOOKUP(A192&amp;B192&amp;C192,Przystąpili[],5,0)</f>
        <v>6375</v>
      </c>
      <c r="E192" s="24">
        <f>VLOOKUP(A192&amp;B192&amp;C192,Zdali[],5,0)</f>
        <v>5309</v>
      </c>
      <c r="F192" s="25">
        <f t="shared" si="2"/>
        <v>0.83278431372549022</v>
      </c>
    </row>
    <row r="193" spans="1:6">
      <c r="A193" s="14" t="s">
        <v>56</v>
      </c>
      <c r="B193" s="14" t="s">
        <v>32</v>
      </c>
      <c r="C193" s="14">
        <v>2014</v>
      </c>
      <c r="D193" s="24">
        <f>VLOOKUP(A193&amp;B193&amp;C193,Przystąpili[],5,0)</f>
        <v>4867</v>
      </c>
      <c r="E193" s="24">
        <f>VLOOKUP(A193&amp;B193&amp;C193,Zdali[],5,0)</f>
        <v>3380</v>
      </c>
      <c r="F193" s="25">
        <f t="shared" si="2"/>
        <v>0.69447298130265045</v>
      </c>
    </row>
    <row r="194" spans="1:6">
      <c r="A194" s="14" t="s">
        <v>56</v>
      </c>
      <c r="B194" s="14" t="s">
        <v>31</v>
      </c>
      <c r="C194" s="14">
        <v>2014</v>
      </c>
      <c r="D194" s="24">
        <f>VLOOKUP(A194&amp;B194&amp;C194,Przystąpili[],5,0)</f>
        <v>5907</v>
      </c>
      <c r="E194" s="24">
        <f>VLOOKUP(A194&amp;B194&amp;C194,Zdali[],5,0)</f>
        <v>4474</v>
      </c>
      <c r="F194" s="25">
        <f t="shared" si="2"/>
        <v>0.75740646690367364</v>
      </c>
    </row>
    <row r="195" spans="1:6">
      <c r="A195" s="14" t="s">
        <v>56</v>
      </c>
      <c r="B195" s="14" t="s">
        <v>32</v>
      </c>
      <c r="C195" s="14">
        <v>2015</v>
      </c>
      <c r="D195" s="24">
        <f>VLOOKUP(A195&amp;B195&amp;C195,Przystąpili[],5,0)</f>
        <v>4441</v>
      </c>
      <c r="E195" s="24">
        <f>VLOOKUP(A195&amp;B195&amp;C195,Zdali[],5,0)</f>
        <v>3253</v>
      </c>
      <c r="F195" s="25">
        <f t="shared" si="2"/>
        <v>0.73249268182841698</v>
      </c>
    </row>
    <row r="196" spans="1:6">
      <c r="A196" s="14" t="s">
        <v>56</v>
      </c>
      <c r="B196" s="14" t="s">
        <v>31</v>
      </c>
      <c r="C196" s="14">
        <v>2015</v>
      </c>
      <c r="D196" s="24">
        <f>VLOOKUP(A196&amp;B196&amp;C196,Przystąpili[],5,0)</f>
        <v>5390</v>
      </c>
      <c r="E196" s="24">
        <f>VLOOKUP(A196&amp;B196&amp;C196,Zdali[],5,0)</f>
        <v>4164</v>
      </c>
      <c r="F196" s="25">
        <f t="shared" si="2"/>
        <v>0.77254174397031539</v>
      </c>
    </row>
    <row r="197" spans="1:6">
      <c r="A197" s="14" t="s">
        <v>56</v>
      </c>
      <c r="B197" s="14" t="s">
        <v>32</v>
      </c>
      <c r="C197" s="14">
        <v>2016</v>
      </c>
      <c r="D197" s="24">
        <f>VLOOKUP(A197&amp;B197&amp;C197,Przystąpili[],5,0)</f>
        <v>4112</v>
      </c>
      <c r="E197" s="24">
        <f>VLOOKUP(A197&amp;B197&amp;C197,Zdali[],5,0)</f>
        <v>3277</v>
      </c>
      <c r="F197" s="25">
        <f t="shared" si="2"/>
        <v>0.79693579766536971</v>
      </c>
    </row>
    <row r="198" spans="1:6">
      <c r="A198" s="14" t="s">
        <v>56</v>
      </c>
      <c r="B198" s="14" t="s">
        <v>31</v>
      </c>
      <c r="C198" s="14">
        <v>2016</v>
      </c>
      <c r="D198" s="24">
        <f>VLOOKUP(A198&amp;B198&amp;C198,Przystąpili[],5,0)</f>
        <v>5032</v>
      </c>
      <c r="E198" s="24">
        <f>VLOOKUP(A198&amp;B198&amp;C198,Zdali[],5,0)</f>
        <v>4120</v>
      </c>
      <c r="F198" s="25">
        <f t="shared" ref="F198:F261" si="3">E198/D198</f>
        <v>0.81875993640699518</v>
      </c>
    </row>
    <row r="199" spans="1:6">
      <c r="A199" s="14" t="s">
        <v>56</v>
      </c>
      <c r="B199" s="14" t="s">
        <v>32</v>
      </c>
      <c r="C199" s="14">
        <v>2017</v>
      </c>
      <c r="D199" s="24">
        <f>VLOOKUP(A199&amp;B199&amp;C199,Przystąpili[],5,0)</f>
        <v>4108</v>
      </c>
      <c r="E199" s="24">
        <f>VLOOKUP(A199&amp;B199&amp;C199,Zdali[],5,0)</f>
        <v>3292</v>
      </c>
      <c r="F199" s="25">
        <f t="shared" si="3"/>
        <v>0.80136319376825704</v>
      </c>
    </row>
    <row r="200" spans="1:6">
      <c r="A200" s="14" t="s">
        <v>56</v>
      </c>
      <c r="B200" s="14" t="s">
        <v>31</v>
      </c>
      <c r="C200" s="14">
        <v>2017</v>
      </c>
      <c r="D200" s="24">
        <f>VLOOKUP(A200&amp;B200&amp;C200,Przystąpili[],5,0)</f>
        <v>4824</v>
      </c>
      <c r="E200" s="24">
        <f>VLOOKUP(A200&amp;B200&amp;C200,Zdali[],5,0)</f>
        <v>3891</v>
      </c>
      <c r="F200" s="25">
        <f t="shared" si="3"/>
        <v>0.80659203980099503</v>
      </c>
    </row>
    <row r="201" spans="1:6">
      <c r="A201" s="14" t="s">
        <v>56</v>
      </c>
      <c r="B201" s="14" t="s">
        <v>32</v>
      </c>
      <c r="C201" s="14">
        <v>2018</v>
      </c>
      <c r="D201" s="24">
        <f>VLOOKUP(A201&amp;B201&amp;C201,Przystąpili[],5,0)</f>
        <v>3797</v>
      </c>
      <c r="E201" s="24">
        <f>VLOOKUP(A201&amp;B201&amp;C201,Zdali[],5,0)</f>
        <v>3028</v>
      </c>
      <c r="F201" s="25">
        <f t="shared" si="3"/>
        <v>0.7974716881748749</v>
      </c>
    </row>
    <row r="202" spans="1:6">
      <c r="A202" s="14" t="s">
        <v>56</v>
      </c>
      <c r="B202" s="14" t="s">
        <v>31</v>
      </c>
      <c r="C202" s="14">
        <v>2018</v>
      </c>
      <c r="D202" s="24">
        <f>VLOOKUP(A202&amp;B202&amp;C202,Przystąpili[],5,0)</f>
        <v>4624</v>
      </c>
      <c r="E202" s="24">
        <f>VLOOKUP(A202&amp;B202&amp;C202,Zdali[],5,0)</f>
        <v>3809</v>
      </c>
      <c r="F202" s="25">
        <f t="shared" si="3"/>
        <v>0.82374567474048443</v>
      </c>
    </row>
    <row r="203" spans="1:6">
      <c r="A203" s="14" t="s">
        <v>56</v>
      </c>
      <c r="B203" s="14" t="s">
        <v>32</v>
      </c>
      <c r="C203" s="14">
        <v>2019</v>
      </c>
      <c r="D203" s="24">
        <f>VLOOKUP(A203&amp;B203&amp;C203,Przystąpili[],5,0)</f>
        <v>3841</v>
      </c>
      <c r="E203" s="24">
        <f>VLOOKUP(A203&amp;B203&amp;C203,Zdali[],5,0)</f>
        <v>3151</v>
      </c>
      <c r="F203" s="25">
        <f t="shared" si="3"/>
        <v>0.82035928143712578</v>
      </c>
    </row>
    <row r="204" spans="1:6">
      <c r="A204" s="14" t="s">
        <v>56</v>
      </c>
      <c r="B204" s="14" t="s">
        <v>31</v>
      </c>
      <c r="C204" s="14">
        <v>2019</v>
      </c>
      <c r="D204" s="24">
        <f>VLOOKUP(A204&amp;B204&amp;C204,Przystąpili[],5,0)</f>
        <v>4396</v>
      </c>
      <c r="E204" s="24">
        <f>VLOOKUP(A204&amp;B204&amp;C204,Zdali[],5,0)</f>
        <v>3750</v>
      </c>
      <c r="F204" s="25">
        <f t="shared" si="3"/>
        <v>0.85304822565969063</v>
      </c>
    </row>
    <row r="205" spans="1:6">
      <c r="A205" s="14" t="s">
        <v>57</v>
      </c>
      <c r="B205" s="14" t="s">
        <v>32</v>
      </c>
      <c r="C205" s="14">
        <v>2010</v>
      </c>
      <c r="D205" s="24">
        <f>VLOOKUP(A205&amp;B205&amp;C205,Przystąpili[],5,0)</f>
        <v>9165</v>
      </c>
      <c r="E205" s="24">
        <f>VLOOKUP(A205&amp;B205&amp;C205,Zdali[],5,0)</f>
        <v>7488</v>
      </c>
      <c r="F205" s="25">
        <f t="shared" si="3"/>
        <v>0.81702127659574464</v>
      </c>
    </row>
    <row r="206" spans="1:6">
      <c r="A206" s="14" t="s">
        <v>57</v>
      </c>
      <c r="B206" s="14" t="s">
        <v>31</v>
      </c>
      <c r="C206" s="14">
        <v>2010</v>
      </c>
      <c r="D206" s="24">
        <f>VLOOKUP(A206&amp;B206&amp;C206,Przystąpili[],5,0)</f>
        <v>11798</v>
      </c>
      <c r="E206" s="24">
        <f>VLOOKUP(A206&amp;B206&amp;C206,Zdali[],5,0)</f>
        <v>9629</v>
      </c>
      <c r="F206" s="25">
        <f t="shared" si="3"/>
        <v>0.81615528055602649</v>
      </c>
    </row>
    <row r="207" spans="1:6">
      <c r="A207" s="14" t="s">
        <v>57</v>
      </c>
      <c r="B207" s="14" t="s">
        <v>32</v>
      </c>
      <c r="C207" s="14">
        <v>2011</v>
      </c>
      <c r="D207" s="24">
        <f>VLOOKUP(A207&amp;B207&amp;C207,Przystąpili[],5,0)</f>
        <v>8546</v>
      </c>
      <c r="E207" s="24">
        <f>VLOOKUP(A207&amp;B207&amp;C207,Zdali[],5,0)</f>
        <v>6503</v>
      </c>
      <c r="F207" s="25">
        <f t="shared" si="3"/>
        <v>0.76094079101333956</v>
      </c>
    </row>
    <row r="208" spans="1:6">
      <c r="A208" s="14" t="s">
        <v>57</v>
      </c>
      <c r="B208" s="14" t="s">
        <v>31</v>
      </c>
      <c r="C208" s="14">
        <v>2011</v>
      </c>
      <c r="D208" s="24">
        <f>VLOOKUP(A208&amp;B208&amp;C208,Przystąpili[],5,0)</f>
        <v>10811</v>
      </c>
      <c r="E208" s="24">
        <f>VLOOKUP(A208&amp;B208&amp;C208,Zdali[],5,0)</f>
        <v>7938</v>
      </c>
      <c r="F208" s="25">
        <f t="shared" si="3"/>
        <v>0.7342521505873647</v>
      </c>
    </row>
    <row r="209" spans="1:6">
      <c r="A209" s="14" t="s">
        <v>57</v>
      </c>
      <c r="B209" s="14" t="s">
        <v>32</v>
      </c>
      <c r="C209" s="14">
        <v>2012</v>
      </c>
      <c r="D209" s="24">
        <f>VLOOKUP(A209&amp;B209&amp;C209,Przystąpili[],5,0)</f>
        <v>8110</v>
      </c>
      <c r="E209" s="24">
        <f>VLOOKUP(A209&amp;B209&amp;C209,Zdali[],5,0)</f>
        <v>6546</v>
      </c>
      <c r="F209" s="25">
        <f t="shared" si="3"/>
        <v>0.8071516646115906</v>
      </c>
    </row>
    <row r="210" spans="1:6">
      <c r="A210" s="14" t="s">
        <v>57</v>
      </c>
      <c r="B210" s="14" t="s">
        <v>31</v>
      </c>
      <c r="C210" s="14">
        <v>2012</v>
      </c>
      <c r="D210" s="24">
        <f>VLOOKUP(A210&amp;B210&amp;C210,Przystąpili[],5,0)</f>
        <v>10329</v>
      </c>
      <c r="E210" s="24">
        <f>VLOOKUP(A210&amp;B210&amp;C210,Zdali[],5,0)</f>
        <v>8260</v>
      </c>
      <c r="F210" s="25">
        <f t="shared" si="3"/>
        <v>0.7996901926614387</v>
      </c>
    </row>
    <row r="211" spans="1:6">
      <c r="A211" s="14" t="s">
        <v>57</v>
      </c>
      <c r="B211" s="14" t="s">
        <v>32</v>
      </c>
      <c r="C211" s="14">
        <v>2013</v>
      </c>
      <c r="D211" s="24">
        <f>VLOOKUP(A211&amp;B211&amp;C211,Przystąpili[],5,0)</f>
        <v>7735</v>
      </c>
      <c r="E211" s="24">
        <f>VLOOKUP(A211&amp;B211&amp;C211,Zdali[],5,0)</f>
        <v>6247</v>
      </c>
      <c r="F211" s="25">
        <f t="shared" si="3"/>
        <v>0.80762766645119588</v>
      </c>
    </row>
    <row r="212" spans="1:6">
      <c r="A212" s="14" t="s">
        <v>57</v>
      </c>
      <c r="B212" s="14" t="s">
        <v>31</v>
      </c>
      <c r="C212" s="14">
        <v>2013</v>
      </c>
      <c r="D212" s="24">
        <f>VLOOKUP(A212&amp;B212&amp;C212,Przystąpili[],5,0)</f>
        <v>9820</v>
      </c>
      <c r="E212" s="24">
        <f>VLOOKUP(A212&amp;B212&amp;C212,Zdali[],5,0)</f>
        <v>7938</v>
      </c>
      <c r="F212" s="25">
        <f t="shared" si="3"/>
        <v>0.80835030549898168</v>
      </c>
    </row>
    <row r="213" spans="1:6">
      <c r="A213" s="14" t="s">
        <v>57</v>
      </c>
      <c r="B213" s="14" t="s">
        <v>32</v>
      </c>
      <c r="C213" s="14">
        <v>2014</v>
      </c>
      <c r="D213" s="24">
        <f>VLOOKUP(A213&amp;B213&amp;C213,Przystąpili[],5,0)</f>
        <v>7264</v>
      </c>
      <c r="E213" s="24">
        <f>VLOOKUP(A213&amp;B213&amp;C213,Zdali[],5,0)</f>
        <v>5200</v>
      </c>
      <c r="F213" s="25">
        <f t="shared" si="3"/>
        <v>0.71585903083700442</v>
      </c>
    </row>
    <row r="214" spans="1:6">
      <c r="A214" s="14" t="s">
        <v>57</v>
      </c>
      <c r="B214" s="14" t="s">
        <v>31</v>
      </c>
      <c r="C214" s="14">
        <v>2014</v>
      </c>
      <c r="D214" s="24">
        <f>VLOOKUP(A214&amp;B214&amp;C214,Przystąpili[],5,0)</f>
        <v>9173</v>
      </c>
      <c r="E214" s="24">
        <f>VLOOKUP(A214&amp;B214&amp;C214,Zdali[],5,0)</f>
        <v>6476</v>
      </c>
      <c r="F214" s="25">
        <f t="shared" si="3"/>
        <v>0.70598495584868637</v>
      </c>
    </row>
    <row r="215" spans="1:6">
      <c r="A215" s="14" t="s">
        <v>57</v>
      </c>
      <c r="B215" s="14" t="s">
        <v>32</v>
      </c>
      <c r="C215" s="14">
        <v>2015</v>
      </c>
      <c r="D215" s="24">
        <f>VLOOKUP(A215&amp;B215&amp;C215,Przystąpili[],5,0)</f>
        <v>7054</v>
      </c>
      <c r="E215" s="24">
        <f>VLOOKUP(A215&amp;B215&amp;C215,Zdali[],5,0)</f>
        <v>5259</v>
      </c>
      <c r="F215" s="25">
        <f t="shared" si="3"/>
        <v>0.74553444853983553</v>
      </c>
    </row>
    <row r="216" spans="1:6">
      <c r="A216" s="14" t="s">
        <v>57</v>
      </c>
      <c r="B216" s="14" t="s">
        <v>31</v>
      </c>
      <c r="C216" s="14">
        <v>2015</v>
      </c>
      <c r="D216" s="24">
        <f>VLOOKUP(A216&amp;B216&amp;C216,Przystąpili[],5,0)</f>
        <v>8910</v>
      </c>
      <c r="E216" s="24">
        <f>VLOOKUP(A216&amp;B216&amp;C216,Zdali[],5,0)</f>
        <v>6428</v>
      </c>
      <c r="F216" s="25">
        <f t="shared" si="3"/>
        <v>0.72143658810325473</v>
      </c>
    </row>
    <row r="217" spans="1:6">
      <c r="A217" s="14" t="s">
        <v>57</v>
      </c>
      <c r="B217" s="14" t="s">
        <v>32</v>
      </c>
      <c r="C217" s="14">
        <v>2016</v>
      </c>
      <c r="D217" s="24">
        <f>VLOOKUP(A217&amp;B217&amp;C217,Przystąpili[],5,0)</f>
        <v>6338</v>
      </c>
      <c r="E217" s="24">
        <f>VLOOKUP(A217&amp;B217&amp;C217,Zdali[],5,0)</f>
        <v>5071</v>
      </c>
      <c r="F217" s="25">
        <f t="shared" si="3"/>
        <v>0.80009466708740928</v>
      </c>
    </row>
    <row r="218" spans="1:6">
      <c r="A218" s="14" t="s">
        <v>57</v>
      </c>
      <c r="B218" s="14" t="s">
        <v>31</v>
      </c>
      <c r="C218" s="14">
        <v>2016</v>
      </c>
      <c r="D218" s="24">
        <f>VLOOKUP(A218&amp;B218&amp;C218,Przystąpili[],5,0)</f>
        <v>8117</v>
      </c>
      <c r="E218" s="24">
        <f>VLOOKUP(A218&amp;B218&amp;C218,Zdali[],5,0)</f>
        <v>6414</v>
      </c>
      <c r="F218" s="25">
        <f t="shared" si="3"/>
        <v>0.79019342121473446</v>
      </c>
    </row>
    <row r="219" spans="1:6">
      <c r="A219" s="14" t="s">
        <v>57</v>
      </c>
      <c r="B219" s="14" t="s">
        <v>32</v>
      </c>
      <c r="C219" s="14">
        <v>2017</v>
      </c>
      <c r="D219" s="24">
        <f>VLOOKUP(A219&amp;B219&amp;C219,Przystąpili[],5,0)</f>
        <v>6626</v>
      </c>
      <c r="E219" s="24">
        <f>VLOOKUP(A219&amp;B219&amp;C219,Zdali[],5,0)</f>
        <v>5198</v>
      </c>
      <c r="F219" s="25">
        <f t="shared" si="3"/>
        <v>0.78448536070027164</v>
      </c>
    </row>
    <row r="220" spans="1:6">
      <c r="A220" s="14" t="s">
        <v>57</v>
      </c>
      <c r="B220" s="14" t="s">
        <v>31</v>
      </c>
      <c r="C220" s="14">
        <v>2017</v>
      </c>
      <c r="D220" s="24">
        <f>VLOOKUP(A220&amp;B220&amp;C220,Przystąpili[],5,0)</f>
        <v>8244</v>
      </c>
      <c r="E220" s="24">
        <f>VLOOKUP(A220&amp;B220&amp;C220,Zdali[],5,0)</f>
        <v>6418</v>
      </c>
      <c r="F220" s="25">
        <f t="shared" si="3"/>
        <v>0.77850557981562352</v>
      </c>
    </row>
    <row r="221" spans="1:6">
      <c r="A221" s="14" t="s">
        <v>57</v>
      </c>
      <c r="B221" s="14" t="s">
        <v>32</v>
      </c>
      <c r="C221" s="14">
        <v>2018</v>
      </c>
      <c r="D221" s="24">
        <f>VLOOKUP(A221&amp;B221&amp;C221,Przystąpili[],5,0)</f>
        <v>6665</v>
      </c>
      <c r="E221" s="24">
        <f>VLOOKUP(A221&amp;B221&amp;C221,Zdali[],5,0)</f>
        <v>5171</v>
      </c>
      <c r="F221" s="25">
        <f t="shared" si="3"/>
        <v>0.77584396099024755</v>
      </c>
    </row>
    <row r="222" spans="1:6">
      <c r="A222" s="14" t="s">
        <v>57</v>
      </c>
      <c r="B222" s="14" t="s">
        <v>31</v>
      </c>
      <c r="C222" s="14">
        <v>2018</v>
      </c>
      <c r="D222" s="24">
        <f>VLOOKUP(A222&amp;B222&amp;C222,Przystąpili[],5,0)</f>
        <v>7933</v>
      </c>
      <c r="E222" s="24">
        <f>VLOOKUP(A222&amp;B222&amp;C222,Zdali[],5,0)</f>
        <v>6133</v>
      </c>
      <c r="F222" s="25">
        <f t="shared" si="3"/>
        <v>0.77309971007185174</v>
      </c>
    </row>
    <row r="223" spans="1:6">
      <c r="A223" s="14" t="s">
        <v>57</v>
      </c>
      <c r="B223" s="14" t="s">
        <v>32</v>
      </c>
      <c r="C223" s="14">
        <v>2019</v>
      </c>
      <c r="D223" s="24">
        <f>VLOOKUP(A223&amp;B223&amp;C223,Przystąpili[],5,0)</f>
        <v>6564</v>
      </c>
      <c r="E223" s="24">
        <f>VLOOKUP(A223&amp;B223&amp;C223,Zdali[],5,0)</f>
        <v>5148</v>
      </c>
      <c r="F223" s="25">
        <f t="shared" si="3"/>
        <v>0.78427787934186477</v>
      </c>
    </row>
    <row r="224" spans="1:6">
      <c r="A224" s="14" t="s">
        <v>57</v>
      </c>
      <c r="B224" s="14" t="s">
        <v>31</v>
      </c>
      <c r="C224" s="14">
        <v>2019</v>
      </c>
      <c r="D224" s="24">
        <f>VLOOKUP(A224&amp;B224&amp;C224,Przystąpili[],5,0)</f>
        <v>8029</v>
      </c>
      <c r="E224" s="24">
        <f>VLOOKUP(A224&amp;B224&amp;C224,Zdali[],5,0)</f>
        <v>6323</v>
      </c>
      <c r="F224" s="25">
        <f t="shared" si="3"/>
        <v>0.7875202391331424</v>
      </c>
    </row>
    <row r="225" spans="1:6">
      <c r="A225" s="14" t="s">
        <v>58</v>
      </c>
      <c r="B225" s="14" t="s">
        <v>32</v>
      </c>
      <c r="C225" s="14">
        <v>2010</v>
      </c>
      <c r="D225" s="24">
        <f>VLOOKUP(A225&amp;B225&amp;C225,Przystąpili[],5,0)</f>
        <v>19020</v>
      </c>
      <c r="E225" s="24">
        <f>VLOOKUP(A225&amp;B225&amp;C225,Zdali[],5,0)</f>
        <v>15412</v>
      </c>
      <c r="F225" s="25">
        <f t="shared" si="3"/>
        <v>0.81030494216614091</v>
      </c>
    </row>
    <row r="226" spans="1:6">
      <c r="A226" s="14" t="s">
        <v>58</v>
      </c>
      <c r="B226" s="14" t="s">
        <v>31</v>
      </c>
      <c r="C226" s="14">
        <v>2010</v>
      </c>
      <c r="D226" s="24">
        <f>VLOOKUP(A226&amp;B226&amp;C226,Przystąpili[],5,0)</f>
        <v>22991</v>
      </c>
      <c r="E226" s="24">
        <f>VLOOKUP(A226&amp;B226&amp;C226,Zdali[],5,0)</f>
        <v>19030</v>
      </c>
      <c r="F226" s="25">
        <f t="shared" si="3"/>
        <v>0.82771519290157014</v>
      </c>
    </row>
    <row r="227" spans="1:6">
      <c r="A227" s="14" t="s">
        <v>58</v>
      </c>
      <c r="B227" s="14" t="s">
        <v>32</v>
      </c>
      <c r="C227" s="14">
        <v>2011</v>
      </c>
      <c r="D227" s="24">
        <f>VLOOKUP(A227&amp;B227&amp;C227,Przystąpili[],5,0)</f>
        <v>17624</v>
      </c>
      <c r="E227" s="24">
        <f>VLOOKUP(A227&amp;B227&amp;C227,Zdali[],5,0)</f>
        <v>13276</v>
      </c>
      <c r="F227" s="25">
        <f t="shared" si="3"/>
        <v>0.75329096686336816</v>
      </c>
    </row>
    <row r="228" spans="1:6">
      <c r="A228" s="14" t="s">
        <v>58</v>
      </c>
      <c r="B228" s="14" t="s">
        <v>31</v>
      </c>
      <c r="C228" s="14">
        <v>2011</v>
      </c>
      <c r="D228" s="24">
        <f>VLOOKUP(A228&amp;B228&amp;C228,Przystąpili[],5,0)</f>
        <v>21466</v>
      </c>
      <c r="E228" s="24">
        <f>VLOOKUP(A228&amp;B228&amp;C228,Zdali[],5,0)</f>
        <v>16329</v>
      </c>
      <c r="F228" s="25">
        <f t="shared" si="3"/>
        <v>0.76069132581757193</v>
      </c>
    </row>
    <row r="229" spans="1:6">
      <c r="A229" s="14" t="s">
        <v>58</v>
      </c>
      <c r="B229" s="14" t="s">
        <v>32</v>
      </c>
      <c r="C229" s="14">
        <v>2012</v>
      </c>
      <c r="D229" s="24">
        <f>VLOOKUP(A229&amp;B229&amp;C229,Przystąpili[],5,0)</f>
        <v>16497</v>
      </c>
      <c r="E229" s="24">
        <f>VLOOKUP(A229&amp;B229&amp;C229,Zdali[],5,0)</f>
        <v>13214</v>
      </c>
      <c r="F229" s="25">
        <f t="shared" si="3"/>
        <v>0.80099412014305627</v>
      </c>
    </row>
    <row r="230" spans="1:6">
      <c r="A230" s="14" t="s">
        <v>58</v>
      </c>
      <c r="B230" s="14" t="s">
        <v>31</v>
      </c>
      <c r="C230" s="14">
        <v>2012</v>
      </c>
      <c r="D230" s="24">
        <f>VLOOKUP(A230&amp;B230&amp;C230,Przystąpili[],5,0)</f>
        <v>19682</v>
      </c>
      <c r="E230" s="24">
        <f>VLOOKUP(A230&amp;B230&amp;C230,Zdali[],5,0)</f>
        <v>16004</v>
      </c>
      <c r="F230" s="25">
        <f t="shared" si="3"/>
        <v>0.81312874707854887</v>
      </c>
    </row>
    <row r="231" spans="1:6">
      <c r="A231" s="14" t="s">
        <v>58</v>
      </c>
      <c r="B231" s="14" t="s">
        <v>32</v>
      </c>
      <c r="C231" s="14">
        <v>2013</v>
      </c>
      <c r="D231" s="24">
        <f>VLOOKUP(A231&amp;B231&amp;C231,Przystąpili[],5,0)</f>
        <v>15809</v>
      </c>
      <c r="E231" s="24">
        <f>VLOOKUP(A231&amp;B231&amp;C231,Zdali[],5,0)</f>
        <v>12800</v>
      </c>
      <c r="F231" s="25">
        <f t="shared" si="3"/>
        <v>0.80966538047947367</v>
      </c>
    </row>
    <row r="232" spans="1:6">
      <c r="A232" s="14" t="s">
        <v>58</v>
      </c>
      <c r="B232" s="14" t="s">
        <v>31</v>
      </c>
      <c r="C232" s="14">
        <v>2013</v>
      </c>
      <c r="D232" s="24">
        <f>VLOOKUP(A232&amp;B232&amp;C232,Przystąpili[],5,0)</f>
        <v>19232</v>
      </c>
      <c r="E232" s="24">
        <f>VLOOKUP(A232&amp;B232&amp;C232,Zdali[],5,0)</f>
        <v>15785</v>
      </c>
      <c r="F232" s="25">
        <f t="shared" si="3"/>
        <v>0.82076747088186353</v>
      </c>
    </row>
    <row r="233" spans="1:6">
      <c r="A233" s="14" t="s">
        <v>58</v>
      </c>
      <c r="B233" s="14" t="s">
        <v>32</v>
      </c>
      <c r="C233" s="14">
        <v>2014</v>
      </c>
      <c r="D233" s="24">
        <f>VLOOKUP(A233&amp;B233&amp;C233,Przystąpili[],5,0)</f>
        <v>14522</v>
      </c>
      <c r="E233" s="24">
        <f>VLOOKUP(A233&amp;B233&amp;C233,Zdali[],5,0)</f>
        <v>10163</v>
      </c>
      <c r="F233" s="25">
        <f t="shared" si="3"/>
        <v>0.69983473350778125</v>
      </c>
    </row>
    <row r="234" spans="1:6">
      <c r="A234" s="14" t="s">
        <v>58</v>
      </c>
      <c r="B234" s="14" t="s">
        <v>31</v>
      </c>
      <c r="C234" s="14">
        <v>2014</v>
      </c>
      <c r="D234" s="24">
        <f>VLOOKUP(A234&amp;B234&amp;C234,Przystąpili[],5,0)</f>
        <v>17211</v>
      </c>
      <c r="E234" s="24">
        <f>VLOOKUP(A234&amp;B234&amp;C234,Zdali[],5,0)</f>
        <v>12367</v>
      </c>
      <c r="F234" s="25">
        <f t="shared" si="3"/>
        <v>0.71855208878043109</v>
      </c>
    </row>
    <row r="235" spans="1:6">
      <c r="A235" s="14" t="s">
        <v>58</v>
      </c>
      <c r="B235" s="14" t="s">
        <v>32</v>
      </c>
      <c r="C235" s="14">
        <v>2015</v>
      </c>
      <c r="D235" s="24">
        <f>VLOOKUP(A235&amp;B235&amp;C235,Przystąpili[],5,0)</f>
        <v>13707</v>
      </c>
      <c r="E235" s="24">
        <f>VLOOKUP(A235&amp;B235&amp;C235,Zdali[],5,0)</f>
        <v>10354</v>
      </c>
      <c r="F235" s="25">
        <f t="shared" si="3"/>
        <v>0.75538046253738966</v>
      </c>
    </row>
    <row r="236" spans="1:6">
      <c r="A236" s="14" t="s">
        <v>58</v>
      </c>
      <c r="B236" s="14" t="s">
        <v>31</v>
      </c>
      <c r="C236" s="14">
        <v>2015</v>
      </c>
      <c r="D236" s="24">
        <f>VLOOKUP(A236&amp;B236&amp;C236,Przystąpili[],5,0)</f>
        <v>16100</v>
      </c>
      <c r="E236" s="24">
        <f>VLOOKUP(A236&amp;B236&amp;C236,Zdali[],5,0)</f>
        <v>12208</v>
      </c>
      <c r="F236" s="25">
        <f t="shared" si="3"/>
        <v>0.75826086956521743</v>
      </c>
    </row>
    <row r="237" spans="1:6">
      <c r="A237" s="14" t="s">
        <v>58</v>
      </c>
      <c r="B237" s="14" t="s">
        <v>32</v>
      </c>
      <c r="C237" s="14">
        <v>2016</v>
      </c>
      <c r="D237" s="24">
        <f>VLOOKUP(A237&amp;B237&amp;C237,Przystąpili[],5,0)</f>
        <v>13039</v>
      </c>
      <c r="E237" s="24">
        <f>VLOOKUP(A237&amp;B237&amp;C237,Zdali[],5,0)</f>
        <v>10086</v>
      </c>
      <c r="F237" s="25">
        <f t="shared" si="3"/>
        <v>0.7735255771148094</v>
      </c>
    </row>
    <row r="238" spans="1:6">
      <c r="A238" s="14" t="s">
        <v>58</v>
      </c>
      <c r="B238" s="14" t="s">
        <v>31</v>
      </c>
      <c r="C238" s="14">
        <v>2016</v>
      </c>
      <c r="D238" s="24">
        <f>VLOOKUP(A238&amp;B238&amp;C238,Przystąpili[],5,0)</f>
        <v>15322</v>
      </c>
      <c r="E238" s="24">
        <f>VLOOKUP(A238&amp;B238&amp;C238,Zdali[],5,0)</f>
        <v>11963</v>
      </c>
      <c r="F238" s="25">
        <f t="shared" si="3"/>
        <v>0.78077274507244487</v>
      </c>
    </row>
    <row r="239" spans="1:6">
      <c r="A239" s="14" t="s">
        <v>58</v>
      </c>
      <c r="B239" s="14" t="s">
        <v>32</v>
      </c>
      <c r="C239" s="14">
        <v>2017</v>
      </c>
      <c r="D239" s="24">
        <f>VLOOKUP(A239&amp;B239&amp;C239,Przystąpili[],5,0)</f>
        <v>13288</v>
      </c>
      <c r="E239" s="24">
        <f>VLOOKUP(A239&amp;B239&amp;C239,Zdali[],5,0)</f>
        <v>10242</v>
      </c>
      <c r="F239" s="25">
        <f t="shared" si="3"/>
        <v>0.7707706201083685</v>
      </c>
    </row>
    <row r="240" spans="1:6">
      <c r="A240" s="14" t="s">
        <v>58</v>
      </c>
      <c r="B240" s="14" t="s">
        <v>31</v>
      </c>
      <c r="C240" s="14">
        <v>2017</v>
      </c>
      <c r="D240" s="24">
        <f>VLOOKUP(A240&amp;B240&amp;C240,Przystąpili[],5,0)</f>
        <v>15054</v>
      </c>
      <c r="E240" s="24">
        <f>VLOOKUP(A240&amp;B240&amp;C240,Zdali[],5,0)</f>
        <v>11670</v>
      </c>
      <c r="F240" s="25">
        <f t="shared" si="3"/>
        <v>0.77520924671183744</v>
      </c>
    </row>
    <row r="241" spans="1:6">
      <c r="A241" s="14" t="s">
        <v>58</v>
      </c>
      <c r="B241" s="14" t="s">
        <v>32</v>
      </c>
      <c r="C241" s="14">
        <v>2018</v>
      </c>
      <c r="D241" s="24">
        <f>VLOOKUP(A241&amp;B241&amp;C241,Przystąpili[],5,0)</f>
        <v>12633</v>
      </c>
      <c r="E241" s="24">
        <f>VLOOKUP(A241&amp;B241&amp;C241,Zdali[],5,0)</f>
        <v>9851</v>
      </c>
      <c r="F241" s="25">
        <f t="shared" si="3"/>
        <v>0.77978310773371329</v>
      </c>
    </row>
    <row r="242" spans="1:6">
      <c r="A242" s="14" t="s">
        <v>58</v>
      </c>
      <c r="B242" s="14" t="s">
        <v>31</v>
      </c>
      <c r="C242" s="14">
        <v>2018</v>
      </c>
      <c r="D242" s="24">
        <f>VLOOKUP(A242&amp;B242&amp;C242,Przystąpili[],5,0)</f>
        <v>14565</v>
      </c>
      <c r="E242" s="24">
        <f>VLOOKUP(A242&amp;B242&amp;C242,Zdali[],5,0)</f>
        <v>11680</v>
      </c>
      <c r="F242" s="25">
        <f t="shared" si="3"/>
        <v>0.80192241675248888</v>
      </c>
    </row>
    <row r="243" spans="1:6">
      <c r="A243" s="14" t="s">
        <v>58</v>
      </c>
      <c r="B243" s="14" t="s">
        <v>32</v>
      </c>
      <c r="C243" s="14">
        <v>2019</v>
      </c>
      <c r="D243" s="24">
        <f>VLOOKUP(A243&amp;B243&amp;C243,Przystąpili[],5,0)</f>
        <v>12378</v>
      </c>
      <c r="E243" s="24">
        <f>VLOOKUP(A243&amp;B243&amp;C243,Zdali[],5,0)</f>
        <v>9796</v>
      </c>
      <c r="F243" s="25">
        <f t="shared" si="3"/>
        <v>0.79140410405558248</v>
      </c>
    </row>
    <row r="244" spans="1:6">
      <c r="A244" s="14" t="s">
        <v>58</v>
      </c>
      <c r="B244" s="14" t="s">
        <v>31</v>
      </c>
      <c r="C244" s="14">
        <v>2019</v>
      </c>
      <c r="D244" s="24">
        <f>VLOOKUP(A244&amp;B244&amp;C244,Przystąpili[],5,0)</f>
        <v>14293</v>
      </c>
      <c r="E244" s="24">
        <f>VLOOKUP(A244&amp;B244&amp;C244,Zdali[],5,0)</f>
        <v>11484</v>
      </c>
      <c r="F244" s="25">
        <f t="shared" si="3"/>
        <v>0.80347023018260688</v>
      </c>
    </row>
    <row r="245" spans="1:6">
      <c r="A245" s="14" t="s">
        <v>59</v>
      </c>
      <c r="B245" s="14" t="s">
        <v>32</v>
      </c>
      <c r="C245" s="14">
        <v>2010</v>
      </c>
      <c r="D245" s="24">
        <f>VLOOKUP(A245&amp;B245&amp;C245,Przystąpili[],5,0)</f>
        <v>5943</v>
      </c>
      <c r="E245" s="24">
        <f>VLOOKUP(A245&amp;B245&amp;C245,Zdali[],5,0)</f>
        <v>4604</v>
      </c>
      <c r="F245" s="25">
        <f t="shared" si="3"/>
        <v>0.77469291603567225</v>
      </c>
    </row>
    <row r="246" spans="1:6">
      <c r="A246" s="14" t="s">
        <v>59</v>
      </c>
      <c r="B246" s="14" t="s">
        <v>31</v>
      </c>
      <c r="C246" s="14">
        <v>2010</v>
      </c>
      <c r="D246" s="24">
        <f>VLOOKUP(A246&amp;B246&amp;C246,Przystąpili[],5,0)</f>
        <v>7533</v>
      </c>
      <c r="E246" s="24">
        <f>VLOOKUP(A246&amp;B246&amp;C246,Zdali[],5,0)</f>
        <v>6189</v>
      </c>
      <c r="F246" s="25">
        <f t="shared" si="3"/>
        <v>0.82158502588610116</v>
      </c>
    </row>
    <row r="247" spans="1:6">
      <c r="A247" s="14" t="s">
        <v>59</v>
      </c>
      <c r="B247" s="14" t="s">
        <v>32</v>
      </c>
      <c r="C247" s="14">
        <v>2011</v>
      </c>
      <c r="D247" s="24">
        <f>VLOOKUP(A247&amp;B247&amp;C247,Przystąpili[],5,0)</f>
        <v>5590</v>
      </c>
      <c r="E247" s="24">
        <f>VLOOKUP(A247&amp;B247&amp;C247,Zdali[],5,0)</f>
        <v>4156</v>
      </c>
      <c r="F247" s="25">
        <f t="shared" si="3"/>
        <v>0.74347048300536678</v>
      </c>
    </row>
    <row r="248" spans="1:6">
      <c r="A248" s="14" t="s">
        <v>59</v>
      </c>
      <c r="B248" s="14" t="s">
        <v>31</v>
      </c>
      <c r="C248" s="14">
        <v>2011</v>
      </c>
      <c r="D248" s="24">
        <f>VLOOKUP(A248&amp;B248&amp;C248,Przystąpili[],5,0)</f>
        <v>7252</v>
      </c>
      <c r="E248" s="24">
        <f>VLOOKUP(A248&amp;B248&amp;C248,Zdali[],5,0)</f>
        <v>5641</v>
      </c>
      <c r="F248" s="25">
        <f t="shared" si="3"/>
        <v>0.77785438499724213</v>
      </c>
    </row>
    <row r="249" spans="1:6">
      <c r="A249" s="14" t="s">
        <v>59</v>
      </c>
      <c r="B249" s="14" t="s">
        <v>32</v>
      </c>
      <c r="C249" s="14">
        <v>2012</v>
      </c>
      <c r="D249" s="24">
        <f>VLOOKUP(A249&amp;B249&amp;C249,Przystąpili[],5,0)</f>
        <v>5442</v>
      </c>
      <c r="E249" s="24">
        <f>VLOOKUP(A249&amp;B249&amp;C249,Zdali[],5,0)</f>
        <v>4152</v>
      </c>
      <c r="F249" s="25">
        <f t="shared" si="3"/>
        <v>0.76295479603087102</v>
      </c>
    </row>
    <row r="250" spans="1:6">
      <c r="A250" s="14" t="s">
        <v>59</v>
      </c>
      <c r="B250" s="14" t="s">
        <v>31</v>
      </c>
      <c r="C250" s="14">
        <v>2012</v>
      </c>
      <c r="D250" s="24">
        <f>VLOOKUP(A250&amp;B250&amp;C250,Przystąpili[],5,0)</f>
        <v>7093</v>
      </c>
      <c r="E250" s="24">
        <f>VLOOKUP(A250&amp;B250&amp;C250,Zdali[],5,0)</f>
        <v>5612</v>
      </c>
      <c r="F250" s="25">
        <f t="shared" si="3"/>
        <v>0.79120259410686589</v>
      </c>
    </row>
    <row r="251" spans="1:6">
      <c r="A251" s="14" t="s">
        <v>59</v>
      </c>
      <c r="B251" s="14" t="s">
        <v>32</v>
      </c>
      <c r="C251" s="14">
        <v>2013</v>
      </c>
      <c r="D251" s="24">
        <f>VLOOKUP(A251&amp;B251&amp;C251,Przystąpili[],5,0)</f>
        <v>5179</v>
      </c>
      <c r="E251" s="24">
        <f>VLOOKUP(A251&amp;B251&amp;C251,Zdali[],5,0)</f>
        <v>4030</v>
      </c>
      <c r="F251" s="25">
        <f t="shared" si="3"/>
        <v>0.77814249855184403</v>
      </c>
    </row>
    <row r="252" spans="1:6">
      <c r="A252" s="14" t="s">
        <v>59</v>
      </c>
      <c r="B252" s="14" t="s">
        <v>31</v>
      </c>
      <c r="C252" s="14">
        <v>2013</v>
      </c>
      <c r="D252" s="24">
        <f>VLOOKUP(A252&amp;B252&amp;C252,Przystąpili[],5,0)</f>
        <v>6382</v>
      </c>
      <c r="E252" s="24">
        <f>VLOOKUP(A252&amp;B252&amp;C252,Zdali[],5,0)</f>
        <v>5150</v>
      </c>
      <c r="F252" s="25">
        <f t="shared" si="3"/>
        <v>0.80695706675023504</v>
      </c>
    </row>
    <row r="253" spans="1:6">
      <c r="A253" s="14" t="s">
        <v>59</v>
      </c>
      <c r="B253" s="14" t="s">
        <v>32</v>
      </c>
      <c r="C253" s="14">
        <v>2014</v>
      </c>
      <c r="D253" s="24">
        <f>VLOOKUP(A253&amp;B253&amp;C253,Przystąpili[],5,0)</f>
        <v>4776</v>
      </c>
      <c r="E253" s="24">
        <f>VLOOKUP(A253&amp;B253&amp;C253,Zdali[],5,0)</f>
        <v>3268</v>
      </c>
      <c r="F253" s="25">
        <f t="shared" si="3"/>
        <v>0.68425460636515911</v>
      </c>
    </row>
    <row r="254" spans="1:6">
      <c r="A254" s="14" t="s">
        <v>59</v>
      </c>
      <c r="B254" s="14" t="s">
        <v>31</v>
      </c>
      <c r="C254" s="14">
        <v>2014</v>
      </c>
      <c r="D254" s="24">
        <f>VLOOKUP(A254&amp;B254&amp;C254,Przystąpili[],5,0)</f>
        <v>6022</v>
      </c>
      <c r="E254" s="24">
        <f>VLOOKUP(A254&amp;B254&amp;C254,Zdali[],5,0)</f>
        <v>4407</v>
      </c>
      <c r="F254" s="25">
        <f t="shared" si="3"/>
        <v>0.73181667220192625</v>
      </c>
    </row>
    <row r="255" spans="1:6">
      <c r="A255" s="14" t="s">
        <v>59</v>
      </c>
      <c r="B255" s="14" t="s">
        <v>32</v>
      </c>
      <c r="C255" s="14">
        <v>2015</v>
      </c>
      <c r="D255" s="24">
        <f>VLOOKUP(A255&amp;B255&amp;C255,Przystąpili[],5,0)</f>
        <v>4471</v>
      </c>
      <c r="E255" s="24">
        <f>VLOOKUP(A255&amp;B255&amp;C255,Zdali[],5,0)</f>
        <v>3302</v>
      </c>
      <c r="F255" s="25">
        <f t="shared" si="3"/>
        <v>0.73853723999105347</v>
      </c>
    </row>
    <row r="256" spans="1:6">
      <c r="A256" s="14" t="s">
        <v>59</v>
      </c>
      <c r="B256" s="14" t="s">
        <v>31</v>
      </c>
      <c r="C256" s="14">
        <v>2015</v>
      </c>
      <c r="D256" s="24">
        <f>VLOOKUP(A256&amp;B256&amp;C256,Przystąpili[],5,0)</f>
        <v>5710</v>
      </c>
      <c r="E256" s="24">
        <f>VLOOKUP(A256&amp;B256&amp;C256,Zdali[],5,0)</f>
        <v>4351</v>
      </c>
      <c r="F256" s="25">
        <f t="shared" si="3"/>
        <v>0.76199649737302977</v>
      </c>
    </row>
    <row r="257" spans="1:6">
      <c r="A257" s="14" t="s">
        <v>59</v>
      </c>
      <c r="B257" s="14" t="s">
        <v>32</v>
      </c>
      <c r="C257" s="14">
        <v>2016</v>
      </c>
      <c r="D257" s="24">
        <f>VLOOKUP(A257&amp;B257&amp;C257,Przystąpili[],5,0)</f>
        <v>4229</v>
      </c>
      <c r="E257" s="24">
        <f>VLOOKUP(A257&amp;B257&amp;C257,Zdali[],5,0)</f>
        <v>3322</v>
      </c>
      <c r="F257" s="25">
        <f t="shared" si="3"/>
        <v>0.78552849373374323</v>
      </c>
    </row>
    <row r="258" spans="1:6">
      <c r="A258" s="14" t="s">
        <v>59</v>
      </c>
      <c r="B258" s="14" t="s">
        <v>31</v>
      </c>
      <c r="C258" s="14">
        <v>2016</v>
      </c>
      <c r="D258" s="24">
        <f>VLOOKUP(A258&amp;B258&amp;C258,Przystąpili[],5,0)</f>
        <v>5305</v>
      </c>
      <c r="E258" s="24">
        <f>VLOOKUP(A258&amp;B258&amp;C258,Zdali[],5,0)</f>
        <v>4315</v>
      </c>
      <c r="F258" s="25">
        <f t="shared" si="3"/>
        <v>0.81338360037700286</v>
      </c>
    </row>
    <row r="259" spans="1:6">
      <c r="A259" s="14" t="s">
        <v>59</v>
      </c>
      <c r="B259" s="14" t="s">
        <v>32</v>
      </c>
      <c r="C259" s="14">
        <v>2017</v>
      </c>
      <c r="D259" s="24">
        <f>VLOOKUP(A259&amp;B259&amp;C259,Przystąpili[],5,0)</f>
        <v>3969</v>
      </c>
      <c r="E259" s="24">
        <f>VLOOKUP(A259&amp;B259&amp;C259,Zdali[],5,0)</f>
        <v>3035</v>
      </c>
      <c r="F259" s="25">
        <f t="shared" si="3"/>
        <v>0.76467624086671704</v>
      </c>
    </row>
    <row r="260" spans="1:6">
      <c r="A260" s="14" t="s">
        <v>59</v>
      </c>
      <c r="B260" s="14" t="s">
        <v>31</v>
      </c>
      <c r="C260" s="14">
        <v>2017</v>
      </c>
      <c r="D260" s="24">
        <f>VLOOKUP(A260&amp;B260&amp;C260,Przystąpili[],5,0)</f>
        <v>5238</v>
      </c>
      <c r="E260" s="24">
        <f>VLOOKUP(A260&amp;B260&amp;C260,Zdali[],5,0)</f>
        <v>4172</v>
      </c>
      <c r="F260" s="25">
        <f t="shared" si="3"/>
        <v>0.7964872088583429</v>
      </c>
    </row>
    <row r="261" spans="1:6">
      <c r="A261" s="14" t="s">
        <v>59</v>
      </c>
      <c r="B261" s="14" t="s">
        <v>32</v>
      </c>
      <c r="C261" s="14">
        <v>2018</v>
      </c>
      <c r="D261" s="24">
        <f>VLOOKUP(A261&amp;B261&amp;C261,Przystąpili[],5,0)</f>
        <v>4066</v>
      </c>
      <c r="E261" s="24">
        <f>VLOOKUP(A261&amp;B261&amp;C261,Zdali[],5,0)</f>
        <v>3208</v>
      </c>
      <c r="F261" s="25">
        <f t="shared" si="3"/>
        <v>0.78898180029513032</v>
      </c>
    </row>
    <row r="262" spans="1:6">
      <c r="A262" s="14" t="s">
        <v>59</v>
      </c>
      <c r="B262" s="14" t="s">
        <v>31</v>
      </c>
      <c r="C262" s="14">
        <v>2018</v>
      </c>
      <c r="D262" s="24">
        <f>VLOOKUP(A262&amp;B262&amp;C262,Przystąpili[],5,0)</f>
        <v>4777</v>
      </c>
      <c r="E262" s="24">
        <f>VLOOKUP(A262&amp;B262&amp;C262,Zdali[],5,0)</f>
        <v>3869</v>
      </c>
      <c r="F262" s="25">
        <f t="shared" ref="F262:F324" si="4">E262/D262</f>
        <v>0.80992254553066778</v>
      </c>
    </row>
    <row r="263" spans="1:6">
      <c r="A263" s="14" t="s">
        <v>59</v>
      </c>
      <c r="B263" s="14" t="s">
        <v>32</v>
      </c>
      <c r="C263" s="14">
        <v>2019</v>
      </c>
      <c r="D263" s="24">
        <f>VLOOKUP(A263&amp;B263&amp;C263,Przystąpili[],5,0)</f>
        <v>3992</v>
      </c>
      <c r="E263" s="24">
        <f>VLOOKUP(A263&amp;B263&amp;C263,Zdali[],5,0)</f>
        <v>3095</v>
      </c>
      <c r="F263" s="25">
        <f t="shared" si="4"/>
        <v>0.77530060120240485</v>
      </c>
    </row>
    <row r="264" spans="1:6">
      <c r="A264" s="14" t="s">
        <v>59</v>
      </c>
      <c r="B264" s="14" t="s">
        <v>31</v>
      </c>
      <c r="C264" s="14">
        <v>2019</v>
      </c>
      <c r="D264" s="24">
        <f>VLOOKUP(A264&amp;B264&amp;C264,Przystąpili[],5,0)</f>
        <v>4700</v>
      </c>
      <c r="E264" s="24">
        <f>VLOOKUP(A264&amp;B264&amp;C264,Zdali[],5,0)</f>
        <v>3849</v>
      </c>
      <c r="F264" s="25">
        <f t="shared" si="4"/>
        <v>0.81893617021276599</v>
      </c>
    </row>
    <row r="265" spans="1:6">
      <c r="A265" s="14" t="s">
        <v>60</v>
      </c>
      <c r="B265" s="14" t="s">
        <v>32</v>
      </c>
      <c r="C265" s="14">
        <v>2010</v>
      </c>
      <c r="D265" s="24">
        <f>VLOOKUP(A265&amp;B265&amp;C265,Przystąpili[],5,0)</f>
        <v>5889</v>
      </c>
      <c r="E265" s="24">
        <f>VLOOKUP(A265&amp;B265&amp;C265,Zdali[],5,0)</f>
        <v>4745</v>
      </c>
      <c r="F265" s="25">
        <f t="shared" si="4"/>
        <v>0.80573951434878588</v>
      </c>
    </row>
    <row r="266" spans="1:6">
      <c r="A266" s="14" t="s">
        <v>60</v>
      </c>
      <c r="B266" s="14" t="s">
        <v>31</v>
      </c>
      <c r="C266" s="14">
        <v>2010</v>
      </c>
      <c r="D266" s="24">
        <f>VLOOKUP(A266&amp;B266&amp;C266,Przystąpili[],5,0)</f>
        <v>7890</v>
      </c>
      <c r="E266" s="24">
        <f>VLOOKUP(A266&amp;B266&amp;C266,Zdali[],5,0)</f>
        <v>6340</v>
      </c>
      <c r="F266" s="25">
        <f t="shared" si="4"/>
        <v>0.80354879594423323</v>
      </c>
    </row>
    <row r="267" spans="1:6">
      <c r="A267" s="14" t="s">
        <v>60</v>
      </c>
      <c r="B267" s="14" t="s">
        <v>32</v>
      </c>
      <c r="C267" s="14">
        <v>2011</v>
      </c>
      <c r="D267" s="24">
        <f>VLOOKUP(A267&amp;B267&amp;C267,Przystąpili[],5,0)</f>
        <v>5701</v>
      </c>
      <c r="E267" s="24">
        <f>VLOOKUP(A267&amp;B267&amp;C267,Zdali[],5,0)</f>
        <v>4174</v>
      </c>
      <c r="F267" s="25">
        <f t="shared" si="4"/>
        <v>0.73215225399052797</v>
      </c>
    </row>
    <row r="268" spans="1:6">
      <c r="A268" s="14" t="s">
        <v>60</v>
      </c>
      <c r="B268" s="14" t="s">
        <v>31</v>
      </c>
      <c r="C268" s="14">
        <v>2011</v>
      </c>
      <c r="D268" s="24">
        <f>VLOOKUP(A268&amp;B268&amp;C268,Przystąpili[],5,0)</f>
        <v>7398</v>
      </c>
      <c r="E268" s="24">
        <f>VLOOKUP(A268&amp;B268&amp;C268,Zdali[],5,0)</f>
        <v>5428</v>
      </c>
      <c r="F268" s="25">
        <f t="shared" si="4"/>
        <v>0.73371181400378482</v>
      </c>
    </row>
    <row r="269" spans="1:6">
      <c r="A269" s="14" t="s">
        <v>60</v>
      </c>
      <c r="B269" s="14" t="s">
        <v>32</v>
      </c>
      <c r="C269" s="14">
        <v>2012</v>
      </c>
      <c r="D269" s="24">
        <f>VLOOKUP(A269&amp;B269&amp;C269,Przystąpili[],5,0)</f>
        <v>5315</v>
      </c>
      <c r="E269" s="24">
        <f>VLOOKUP(A269&amp;B269&amp;C269,Zdali[],5,0)</f>
        <v>4125</v>
      </c>
      <c r="F269" s="25">
        <f t="shared" si="4"/>
        <v>0.77610536218250237</v>
      </c>
    </row>
    <row r="270" spans="1:6">
      <c r="A270" s="14" t="s">
        <v>60</v>
      </c>
      <c r="B270" s="14" t="s">
        <v>31</v>
      </c>
      <c r="C270" s="14">
        <v>2012</v>
      </c>
      <c r="D270" s="24">
        <f>VLOOKUP(A270&amp;B270&amp;C270,Przystąpili[],5,0)</f>
        <v>7134</v>
      </c>
      <c r="E270" s="24">
        <f>VLOOKUP(A270&amp;B270&amp;C270,Zdali[],5,0)</f>
        <v>5615</v>
      </c>
      <c r="F270" s="25">
        <f t="shared" si="4"/>
        <v>0.78707597420801789</v>
      </c>
    </row>
    <row r="271" spans="1:6">
      <c r="A271" s="14" t="s">
        <v>60</v>
      </c>
      <c r="B271" s="14" t="s">
        <v>32</v>
      </c>
      <c r="C271" s="14">
        <v>2013</v>
      </c>
      <c r="D271" s="24">
        <f>VLOOKUP(A271&amp;B271&amp;C271,Przystąpili[],5,0)</f>
        <v>4979</v>
      </c>
      <c r="E271" s="24">
        <f>VLOOKUP(A271&amp;B271&amp;C271,Zdali[],5,0)</f>
        <v>3926</v>
      </c>
      <c r="F271" s="25">
        <f t="shared" si="4"/>
        <v>0.78851174934725854</v>
      </c>
    </row>
    <row r="272" spans="1:6">
      <c r="A272" s="14" t="s">
        <v>60</v>
      </c>
      <c r="B272" s="14" t="s">
        <v>31</v>
      </c>
      <c r="C272" s="14">
        <v>2013</v>
      </c>
      <c r="D272" s="24">
        <f>VLOOKUP(A272&amp;B272&amp;C272,Przystąpili[],5,0)</f>
        <v>6537</v>
      </c>
      <c r="E272" s="24">
        <f>VLOOKUP(A272&amp;B272&amp;C272,Zdali[],5,0)</f>
        <v>5290</v>
      </c>
      <c r="F272" s="25">
        <f t="shared" si="4"/>
        <v>0.80923971240630255</v>
      </c>
    </row>
    <row r="273" spans="1:6">
      <c r="A273" s="14" t="s">
        <v>60</v>
      </c>
      <c r="B273" s="14" t="s">
        <v>32</v>
      </c>
      <c r="C273" s="14">
        <v>2014</v>
      </c>
      <c r="D273" s="24">
        <f>VLOOKUP(A273&amp;B273&amp;C273,Przystąpili[],5,0)</f>
        <v>4729</v>
      </c>
      <c r="E273" s="24">
        <f>VLOOKUP(A273&amp;B273&amp;C273,Zdali[],5,0)</f>
        <v>3174</v>
      </c>
      <c r="F273" s="25">
        <f t="shared" si="4"/>
        <v>0.67117783886656801</v>
      </c>
    </row>
    <row r="274" spans="1:6">
      <c r="A274" s="14" t="s">
        <v>60</v>
      </c>
      <c r="B274" s="14" t="s">
        <v>31</v>
      </c>
      <c r="C274" s="14">
        <v>2014</v>
      </c>
      <c r="D274" s="24">
        <f>VLOOKUP(A274&amp;B274&amp;C274,Przystąpili[],5,0)</f>
        <v>6257</v>
      </c>
      <c r="E274" s="24">
        <f>VLOOKUP(A274&amp;B274&amp;C274,Zdali[],5,0)</f>
        <v>4266</v>
      </c>
      <c r="F274" s="25">
        <f t="shared" si="4"/>
        <v>0.68179638804538911</v>
      </c>
    </row>
    <row r="275" spans="1:6">
      <c r="A275" s="14" t="s">
        <v>60</v>
      </c>
      <c r="B275" s="14" t="s">
        <v>32</v>
      </c>
      <c r="C275" s="14">
        <v>2015</v>
      </c>
      <c r="D275" s="24">
        <f>VLOOKUP(A275&amp;B275&amp;C275,Przystąpili[],5,0)</f>
        <v>4382</v>
      </c>
      <c r="E275" s="24">
        <f>VLOOKUP(A275&amp;B275&amp;C275,Zdali[],5,0)</f>
        <v>3164</v>
      </c>
      <c r="F275" s="25">
        <f t="shared" si="4"/>
        <v>0.72204472843450485</v>
      </c>
    </row>
    <row r="276" spans="1:6">
      <c r="A276" s="14" t="s">
        <v>60</v>
      </c>
      <c r="B276" s="14" t="s">
        <v>31</v>
      </c>
      <c r="C276" s="14">
        <v>2015</v>
      </c>
      <c r="D276" s="24">
        <f>VLOOKUP(A276&amp;B276&amp;C276,Przystąpili[],5,0)</f>
        <v>5751</v>
      </c>
      <c r="E276" s="24">
        <f>VLOOKUP(A276&amp;B276&amp;C276,Zdali[],5,0)</f>
        <v>4022</v>
      </c>
      <c r="F276" s="25">
        <f t="shared" si="4"/>
        <v>0.69935663362893408</v>
      </c>
    </row>
    <row r="277" spans="1:6">
      <c r="A277" s="14" t="s">
        <v>60</v>
      </c>
      <c r="B277" s="14" t="s">
        <v>32</v>
      </c>
      <c r="C277" s="14">
        <v>2016</v>
      </c>
      <c r="D277" s="24">
        <f>VLOOKUP(A277&amp;B277&amp;C277,Przystąpili[],5,0)</f>
        <v>4048</v>
      </c>
      <c r="E277" s="24">
        <f>VLOOKUP(A277&amp;B277&amp;C277,Zdali[],5,0)</f>
        <v>3085</v>
      </c>
      <c r="F277" s="25">
        <f t="shared" si="4"/>
        <v>0.76210474308300391</v>
      </c>
    </row>
    <row r="278" spans="1:6">
      <c r="A278" s="14" t="s">
        <v>60</v>
      </c>
      <c r="B278" s="14" t="s">
        <v>31</v>
      </c>
      <c r="C278" s="14">
        <v>2016</v>
      </c>
      <c r="D278" s="24">
        <f>VLOOKUP(A278&amp;B278&amp;C278,Przystąpili[],5,0)</f>
        <v>5318</v>
      </c>
      <c r="E278" s="24">
        <f>VLOOKUP(A278&amp;B278&amp;C278,Zdali[],5,0)</f>
        <v>4024</v>
      </c>
      <c r="F278" s="25">
        <f t="shared" si="4"/>
        <v>0.75667544189544944</v>
      </c>
    </row>
    <row r="279" spans="1:6">
      <c r="A279" s="14" t="s">
        <v>60</v>
      </c>
      <c r="B279" s="14" t="s">
        <v>32</v>
      </c>
      <c r="C279" s="14">
        <v>2017</v>
      </c>
      <c r="D279" s="24">
        <f>VLOOKUP(A279&amp;B279&amp;C279,Przystąpili[],5,0)</f>
        <v>4126</v>
      </c>
      <c r="E279" s="24">
        <f>VLOOKUP(A279&amp;B279&amp;C279,Zdali[],5,0)</f>
        <v>3126</v>
      </c>
      <c r="F279" s="25">
        <f t="shared" si="4"/>
        <v>0.75763451284537087</v>
      </c>
    </row>
    <row r="280" spans="1:6">
      <c r="A280" s="14" t="s">
        <v>60</v>
      </c>
      <c r="B280" s="14" t="s">
        <v>31</v>
      </c>
      <c r="C280" s="14">
        <v>2017</v>
      </c>
      <c r="D280" s="24">
        <f>VLOOKUP(A280&amp;B280&amp;C280,Przystąpili[],5,0)</f>
        <v>5146</v>
      </c>
      <c r="E280" s="24">
        <f>VLOOKUP(A280&amp;B280&amp;C280,Zdali[],5,0)</f>
        <v>3742</v>
      </c>
      <c r="F280" s="25">
        <f t="shared" si="4"/>
        <v>0.72716673144189659</v>
      </c>
    </row>
    <row r="281" spans="1:6">
      <c r="A281" s="14" t="s">
        <v>60</v>
      </c>
      <c r="B281" s="14" t="s">
        <v>32</v>
      </c>
      <c r="C281" s="14">
        <v>2018</v>
      </c>
      <c r="D281" s="24">
        <f>VLOOKUP(A281&amp;B281&amp;C281,Przystąpili[],5,0)</f>
        <v>3919</v>
      </c>
      <c r="E281" s="24">
        <f>VLOOKUP(A281&amp;B281&amp;C281,Zdali[],5,0)</f>
        <v>2968</v>
      </c>
      <c r="F281" s="25">
        <f t="shared" si="4"/>
        <v>0.75733605511610103</v>
      </c>
    </row>
    <row r="282" spans="1:6">
      <c r="A282" s="14" t="s">
        <v>60</v>
      </c>
      <c r="B282" s="14" t="s">
        <v>31</v>
      </c>
      <c r="C282" s="14">
        <v>2018</v>
      </c>
      <c r="D282" s="24">
        <f>VLOOKUP(A282&amp;B282&amp;C282,Przystąpili[],5,0)</f>
        <v>4907</v>
      </c>
      <c r="E282" s="24">
        <f>VLOOKUP(A282&amp;B282&amp;C282,Zdali[],5,0)</f>
        <v>3867</v>
      </c>
      <c r="F282" s="25">
        <f t="shared" si="4"/>
        <v>0.788057876502955</v>
      </c>
    </row>
    <row r="283" spans="1:6">
      <c r="A283" s="14" t="s">
        <v>60</v>
      </c>
      <c r="B283" s="14" t="s">
        <v>32</v>
      </c>
      <c r="C283" s="14">
        <v>2019</v>
      </c>
      <c r="D283" s="24">
        <f>VLOOKUP(A283&amp;B283&amp;C283,Przystąpili[],5,0)</f>
        <v>3808</v>
      </c>
      <c r="E283" s="24">
        <f>VLOOKUP(A283&amp;B283&amp;C283,Zdali[],5,0)</f>
        <v>2913</v>
      </c>
      <c r="F283" s="25">
        <f t="shared" si="4"/>
        <v>0.76496848739495793</v>
      </c>
    </row>
    <row r="284" spans="1:6">
      <c r="A284" s="14" t="s">
        <v>60</v>
      </c>
      <c r="B284" s="14" t="s">
        <v>31</v>
      </c>
      <c r="C284" s="14">
        <v>2019</v>
      </c>
      <c r="D284" s="24">
        <f>VLOOKUP(A284&amp;B284&amp;C284,Przystąpili[],5,0)</f>
        <v>4666</v>
      </c>
      <c r="E284" s="24">
        <f>VLOOKUP(A284&amp;B284&amp;C284,Zdali[],5,0)</f>
        <v>3639</v>
      </c>
      <c r="F284" s="25">
        <f t="shared" si="4"/>
        <v>0.77989712816116585</v>
      </c>
    </row>
    <row r="285" spans="1:6">
      <c r="A285" s="14" t="s">
        <v>61</v>
      </c>
      <c r="B285" s="14" t="s">
        <v>32</v>
      </c>
      <c r="C285" s="14">
        <v>2010</v>
      </c>
      <c r="D285" s="24">
        <f>VLOOKUP(A285&amp;B285&amp;C285,Przystąpili[],5,0)</f>
        <v>14251</v>
      </c>
      <c r="E285" s="24">
        <f>VLOOKUP(A285&amp;B285&amp;C285,Zdali[],5,0)</f>
        <v>11337</v>
      </c>
      <c r="F285" s="25">
        <f t="shared" si="4"/>
        <v>0.79552312118447832</v>
      </c>
    </row>
    <row r="286" spans="1:6">
      <c r="A286" s="14" t="s">
        <v>61</v>
      </c>
      <c r="B286" s="14" t="s">
        <v>31</v>
      </c>
      <c r="C286" s="14">
        <v>2010</v>
      </c>
      <c r="D286" s="24">
        <f>VLOOKUP(A286&amp;B286&amp;C286,Przystąpili[],5,0)</f>
        <v>18497</v>
      </c>
      <c r="E286" s="24">
        <f>VLOOKUP(A286&amp;B286&amp;C286,Zdali[],5,0)</f>
        <v>15243</v>
      </c>
      <c r="F286" s="25">
        <f t="shared" si="4"/>
        <v>0.82407958047250907</v>
      </c>
    </row>
    <row r="287" spans="1:6">
      <c r="A287" s="14" t="s">
        <v>61</v>
      </c>
      <c r="B287" s="14" t="s">
        <v>32</v>
      </c>
      <c r="C287" s="14">
        <v>2011</v>
      </c>
      <c r="D287" s="24">
        <f>VLOOKUP(A287&amp;B287&amp;C287,Przystąpili[],5,0)</f>
        <v>13173</v>
      </c>
      <c r="E287" s="24">
        <f>VLOOKUP(A287&amp;B287&amp;C287,Zdali[],5,0)</f>
        <v>9838</v>
      </c>
      <c r="F287" s="25">
        <f t="shared" si="4"/>
        <v>0.74683063842708575</v>
      </c>
    </row>
    <row r="288" spans="1:6">
      <c r="A288" s="14" t="s">
        <v>61</v>
      </c>
      <c r="B288" s="14" t="s">
        <v>31</v>
      </c>
      <c r="C288" s="14">
        <v>2011</v>
      </c>
      <c r="D288" s="24">
        <f>VLOOKUP(A288&amp;B288&amp;C288,Przystąpili[],5,0)</f>
        <v>17444</v>
      </c>
      <c r="E288" s="24">
        <f>VLOOKUP(A288&amp;B288&amp;C288,Zdali[],5,0)</f>
        <v>13245</v>
      </c>
      <c r="F288" s="25">
        <f t="shared" si="4"/>
        <v>0.75928686081174046</v>
      </c>
    </row>
    <row r="289" spans="1:6">
      <c r="A289" s="14" t="s">
        <v>61</v>
      </c>
      <c r="B289" s="14" t="s">
        <v>32</v>
      </c>
      <c r="C289" s="14">
        <v>2012</v>
      </c>
      <c r="D289" s="24">
        <f>VLOOKUP(A289&amp;B289&amp;C289,Przystąpili[],5,0)</f>
        <v>12877</v>
      </c>
      <c r="E289" s="24">
        <f>VLOOKUP(A289&amp;B289&amp;C289,Zdali[],5,0)</f>
        <v>10317</v>
      </c>
      <c r="F289" s="25">
        <f t="shared" si="4"/>
        <v>0.80119593072920714</v>
      </c>
    </row>
    <row r="290" spans="1:6">
      <c r="A290" s="14" t="s">
        <v>61</v>
      </c>
      <c r="B290" s="14" t="s">
        <v>31</v>
      </c>
      <c r="C290" s="14">
        <v>2012</v>
      </c>
      <c r="D290" s="24">
        <f>VLOOKUP(A290&amp;B290&amp;C290,Przystąpili[],5,0)</f>
        <v>16844</v>
      </c>
      <c r="E290" s="24">
        <f>VLOOKUP(A290&amp;B290&amp;C290,Zdali[],5,0)</f>
        <v>13534</v>
      </c>
      <c r="F290" s="25">
        <f t="shared" si="4"/>
        <v>0.80349085727855618</v>
      </c>
    </row>
    <row r="291" spans="1:6">
      <c r="A291" s="14" t="s">
        <v>61</v>
      </c>
      <c r="B291" s="14" t="s">
        <v>32</v>
      </c>
      <c r="C291" s="14">
        <v>2013</v>
      </c>
      <c r="D291" s="24">
        <f>VLOOKUP(A291&amp;B291&amp;C291,Przystąpili[],5,0)</f>
        <v>11963</v>
      </c>
      <c r="E291" s="24">
        <f>VLOOKUP(A291&amp;B291&amp;C291,Zdali[],5,0)</f>
        <v>9524</v>
      </c>
      <c r="F291" s="25">
        <f t="shared" si="4"/>
        <v>0.7961213742372315</v>
      </c>
    </row>
    <row r="292" spans="1:6">
      <c r="A292" s="14" t="s">
        <v>61</v>
      </c>
      <c r="B292" s="14" t="s">
        <v>31</v>
      </c>
      <c r="C292" s="14">
        <v>2013</v>
      </c>
      <c r="D292" s="24">
        <f>VLOOKUP(A292&amp;B292&amp;C292,Przystąpili[],5,0)</f>
        <v>15769</v>
      </c>
      <c r="E292" s="24">
        <f>VLOOKUP(A292&amp;B292&amp;C292,Zdali[],5,0)</f>
        <v>12803</v>
      </c>
      <c r="F292" s="25">
        <f t="shared" si="4"/>
        <v>0.81190944257720843</v>
      </c>
    </row>
    <row r="293" spans="1:6">
      <c r="A293" s="14" t="s">
        <v>61</v>
      </c>
      <c r="B293" s="14" t="s">
        <v>32</v>
      </c>
      <c r="C293" s="14">
        <v>2014</v>
      </c>
      <c r="D293" s="24">
        <f>VLOOKUP(A293&amp;B293&amp;C293,Przystąpili[],5,0)</f>
        <v>11132</v>
      </c>
      <c r="E293" s="24">
        <f>VLOOKUP(A293&amp;B293&amp;C293,Zdali[],5,0)</f>
        <v>7765</v>
      </c>
      <c r="F293" s="25">
        <f t="shared" si="4"/>
        <v>0.69753862738052463</v>
      </c>
    </row>
    <row r="294" spans="1:6">
      <c r="A294" s="14" t="s">
        <v>61</v>
      </c>
      <c r="B294" s="14" t="s">
        <v>31</v>
      </c>
      <c r="C294" s="14">
        <v>2014</v>
      </c>
      <c r="D294" s="24">
        <f>VLOOKUP(A294&amp;B294&amp;C294,Przystąpili[],5,0)</f>
        <v>14789</v>
      </c>
      <c r="E294" s="24">
        <f>VLOOKUP(A294&amp;B294&amp;C294,Zdali[],5,0)</f>
        <v>10340</v>
      </c>
      <c r="F294" s="25">
        <f t="shared" si="4"/>
        <v>0.69916830076408143</v>
      </c>
    </row>
    <row r="295" spans="1:6">
      <c r="A295" s="14" t="s">
        <v>61</v>
      </c>
      <c r="B295" s="14" t="s">
        <v>32</v>
      </c>
      <c r="C295" s="14">
        <v>2015</v>
      </c>
      <c r="D295" s="24">
        <f>VLOOKUP(A295&amp;B295&amp;C295,Przystąpili[],5,0)</f>
        <v>10760</v>
      </c>
      <c r="E295" s="24">
        <f>VLOOKUP(A295&amp;B295&amp;C295,Zdali[],5,0)</f>
        <v>7821</v>
      </c>
      <c r="F295" s="25">
        <f t="shared" si="4"/>
        <v>0.72685873605947959</v>
      </c>
    </row>
    <row r="296" spans="1:6">
      <c r="A296" s="14" t="s">
        <v>61</v>
      </c>
      <c r="B296" s="14" t="s">
        <v>31</v>
      </c>
      <c r="C296" s="14">
        <v>2015</v>
      </c>
      <c r="D296" s="24">
        <f>VLOOKUP(A296&amp;B296&amp;C296,Przystąpili[],5,0)</f>
        <v>13823</v>
      </c>
      <c r="E296" s="24">
        <f>VLOOKUP(A296&amp;B296&amp;C296,Zdali[],5,0)</f>
        <v>10006</v>
      </c>
      <c r="F296" s="25">
        <f t="shared" si="4"/>
        <v>0.7238660204007813</v>
      </c>
    </row>
    <row r="297" spans="1:6">
      <c r="A297" s="14" t="s">
        <v>61</v>
      </c>
      <c r="B297" s="14" t="s">
        <v>32</v>
      </c>
      <c r="C297" s="14">
        <v>2016</v>
      </c>
      <c r="D297" s="24">
        <f>VLOOKUP(A297&amp;B297&amp;C297,Przystąpili[],5,0)</f>
        <v>10123</v>
      </c>
      <c r="E297" s="24">
        <f>VLOOKUP(A297&amp;B297&amp;C297,Zdali[],5,0)</f>
        <v>7964</v>
      </c>
      <c r="F297" s="25">
        <f t="shared" si="4"/>
        <v>0.78672330336856666</v>
      </c>
    </row>
    <row r="298" spans="1:6">
      <c r="A298" s="14" t="s">
        <v>61</v>
      </c>
      <c r="B298" s="14" t="s">
        <v>31</v>
      </c>
      <c r="C298" s="14">
        <v>2016</v>
      </c>
      <c r="D298" s="24">
        <f>VLOOKUP(A298&amp;B298&amp;C298,Przystąpili[],5,0)</f>
        <v>13093</v>
      </c>
      <c r="E298" s="24">
        <f>VLOOKUP(A298&amp;B298&amp;C298,Zdali[],5,0)</f>
        <v>10246</v>
      </c>
      <c r="F298" s="25">
        <f t="shared" si="4"/>
        <v>0.78255556404185445</v>
      </c>
    </row>
    <row r="299" spans="1:6">
      <c r="A299" s="14" t="s">
        <v>61</v>
      </c>
      <c r="B299" s="14" t="s">
        <v>32</v>
      </c>
      <c r="C299" s="14">
        <v>2017</v>
      </c>
      <c r="D299" s="24">
        <f>VLOOKUP(A299&amp;B299&amp;C299,Przystąpili[],5,0)</f>
        <v>10113</v>
      </c>
      <c r="E299" s="24">
        <f>VLOOKUP(A299&amp;B299&amp;C299,Zdali[],5,0)</f>
        <v>7929</v>
      </c>
      <c r="F299" s="25">
        <f t="shared" si="4"/>
        <v>0.78404034411153956</v>
      </c>
    </row>
    <row r="300" spans="1:6">
      <c r="A300" s="14" t="s">
        <v>61</v>
      </c>
      <c r="B300" s="14" t="s">
        <v>31</v>
      </c>
      <c r="C300" s="14">
        <v>2017</v>
      </c>
      <c r="D300" s="24">
        <f>VLOOKUP(A300&amp;B300&amp;C300,Przystąpili[],5,0)</f>
        <v>13015</v>
      </c>
      <c r="E300" s="24">
        <f>VLOOKUP(A300&amp;B300&amp;C300,Zdali[],5,0)</f>
        <v>10110</v>
      </c>
      <c r="F300" s="25">
        <f t="shared" si="4"/>
        <v>0.77679600461006526</v>
      </c>
    </row>
    <row r="301" spans="1:6">
      <c r="A301" s="14" t="s">
        <v>61</v>
      </c>
      <c r="B301" s="14" t="s">
        <v>32</v>
      </c>
      <c r="C301" s="14">
        <v>2018</v>
      </c>
      <c r="D301" s="24">
        <f>VLOOKUP(A301&amp;B301&amp;C301,Przystąpili[],5,0)</f>
        <v>9824</v>
      </c>
      <c r="E301" s="24">
        <f>VLOOKUP(A301&amp;B301&amp;C301,Zdali[],5,0)</f>
        <v>7648</v>
      </c>
      <c r="F301" s="25">
        <f t="shared" si="4"/>
        <v>0.77850162866449513</v>
      </c>
    </row>
    <row r="302" spans="1:6">
      <c r="A302" s="14" t="s">
        <v>61</v>
      </c>
      <c r="B302" s="14" t="s">
        <v>31</v>
      </c>
      <c r="C302" s="14">
        <v>2018</v>
      </c>
      <c r="D302" s="24">
        <f>VLOOKUP(A302&amp;B302&amp;C302,Przystąpili[],5,0)</f>
        <v>12386</v>
      </c>
      <c r="E302" s="24">
        <f>VLOOKUP(A302&amp;B302&amp;C302,Zdali[],5,0)</f>
        <v>9973</v>
      </c>
      <c r="F302" s="25">
        <f t="shared" si="4"/>
        <v>0.80518327143549173</v>
      </c>
    </row>
    <row r="303" spans="1:6">
      <c r="A303" s="14" t="s">
        <v>61</v>
      </c>
      <c r="B303" s="14" t="s">
        <v>32</v>
      </c>
      <c r="C303" s="14">
        <v>2019</v>
      </c>
      <c r="D303" s="24">
        <f>VLOOKUP(A303&amp;B303&amp;C303,Przystąpili[],5,0)</f>
        <v>9819</v>
      </c>
      <c r="E303" s="24">
        <f>VLOOKUP(A303&amp;B303&amp;C303,Zdali[],5,0)</f>
        <v>7887</v>
      </c>
      <c r="F303" s="25">
        <f t="shared" si="4"/>
        <v>0.80323861900397187</v>
      </c>
    </row>
    <row r="304" spans="1:6">
      <c r="A304" s="14" t="s">
        <v>61</v>
      </c>
      <c r="B304" s="14" t="s">
        <v>31</v>
      </c>
      <c r="C304" s="14">
        <v>2019</v>
      </c>
      <c r="D304" s="24">
        <f>VLOOKUP(A304&amp;B304&amp;C304,Przystąpili[],5,0)</f>
        <v>12564</v>
      </c>
      <c r="E304" s="24">
        <f>VLOOKUP(A304&amp;B304&amp;C304,Zdali[],5,0)</f>
        <v>10121</v>
      </c>
      <c r="F304" s="25">
        <f t="shared" si="4"/>
        <v>0.80555555555555558</v>
      </c>
    </row>
    <row r="305" spans="1:6">
      <c r="A305" s="14" t="s">
        <v>62</v>
      </c>
      <c r="B305" s="14" t="s">
        <v>32</v>
      </c>
      <c r="C305" s="14">
        <v>2010</v>
      </c>
      <c r="D305" s="24">
        <f>VLOOKUP(A305&amp;B305&amp;C305,Przystąpili[],5,0)</f>
        <v>6235</v>
      </c>
      <c r="E305" s="24">
        <f>VLOOKUP(A305&amp;B305&amp;C305,Zdali[],5,0)</f>
        <v>5055</v>
      </c>
      <c r="F305" s="25">
        <f t="shared" si="4"/>
        <v>0.81074578989574975</v>
      </c>
    </row>
    <row r="306" spans="1:6">
      <c r="A306" s="14" t="s">
        <v>62</v>
      </c>
      <c r="B306" s="14" t="s">
        <v>31</v>
      </c>
      <c r="C306" s="14">
        <v>2010</v>
      </c>
      <c r="D306" s="24">
        <f>VLOOKUP(A306&amp;B306&amp;C306,Przystąpili[],5,0)</f>
        <v>8349</v>
      </c>
      <c r="E306" s="24">
        <f>VLOOKUP(A306&amp;B306&amp;C306,Zdali[],5,0)</f>
        <v>6624</v>
      </c>
      <c r="F306" s="25">
        <f t="shared" si="4"/>
        <v>0.79338842975206614</v>
      </c>
    </row>
    <row r="307" spans="1:6">
      <c r="A307" s="14" t="s">
        <v>62</v>
      </c>
      <c r="B307" s="14" t="s">
        <v>32</v>
      </c>
      <c r="C307" s="14">
        <v>2011</v>
      </c>
      <c r="D307" s="24">
        <f>VLOOKUP(A307&amp;B307&amp;C307,Przystąpili[],5,0)</f>
        <v>5604</v>
      </c>
      <c r="E307" s="24">
        <f>VLOOKUP(A307&amp;B307&amp;C307,Zdali[],5,0)</f>
        <v>4129</v>
      </c>
      <c r="F307" s="25">
        <f t="shared" si="4"/>
        <v>0.7367951463240543</v>
      </c>
    </row>
    <row r="308" spans="1:6">
      <c r="A308" s="14" t="s">
        <v>62</v>
      </c>
      <c r="B308" s="14" t="s">
        <v>31</v>
      </c>
      <c r="C308" s="14">
        <v>2011</v>
      </c>
      <c r="D308" s="24">
        <f>VLOOKUP(A308&amp;B308&amp;C308,Przystąpili[],5,0)</f>
        <v>7642</v>
      </c>
      <c r="E308" s="24">
        <f>VLOOKUP(A308&amp;B308&amp;C308,Zdali[],5,0)</f>
        <v>5573</v>
      </c>
      <c r="F308" s="25">
        <f t="shared" si="4"/>
        <v>0.72925935618947924</v>
      </c>
    </row>
    <row r="309" spans="1:6">
      <c r="A309" s="14" t="s">
        <v>62</v>
      </c>
      <c r="B309" s="14" t="s">
        <v>32</v>
      </c>
      <c r="C309" s="14">
        <v>2012</v>
      </c>
      <c r="D309" s="24">
        <f>VLOOKUP(A309&amp;B309&amp;C309,Przystąpili[],5,0)</f>
        <v>5558</v>
      </c>
      <c r="E309" s="24">
        <f>VLOOKUP(A309&amp;B309&amp;C309,Zdali[],5,0)</f>
        <v>4342</v>
      </c>
      <c r="F309" s="25">
        <f t="shared" si="4"/>
        <v>0.78121626484346884</v>
      </c>
    </row>
    <row r="310" spans="1:6">
      <c r="A310" s="14" t="s">
        <v>62</v>
      </c>
      <c r="B310" s="14" t="s">
        <v>31</v>
      </c>
      <c r="C310" s="14">
        <v>2012</v>
      </c>
      <c r="D310" s="24">
        <f>VLOOKUP(A310&amp;B310&amp;C310,Przystąpili[],5,0)</f>
        <v>7143</v>
      </c>
      <c r="E310" s="24">
        <f>VLOOKUP(A310&amp;B310&amp;C310,Zdali[],5,0)</f>
        <v>5573</v>
      </c>
      <c r="F310" s="25">
        <f t="shared" si="4"/>
        <v>0.78020439591208179</v>
      </c>
    </row>
    <row r="311" spans="1:6">
      <c r="A311" s="14" t="s">
        <v>62</v>
      </c>
      <c r="B311" s="14" t="s">
        <v>32</v>
      </c>
      <c r="C311" s="14">
        <v>2013</v>
      </c>
      <c r="D311" s="24">
        <f>VLOOKUP(A311&amp;B311&amp;C311,Przystąpili[],5,0)</f>
        <v>5468</v>
      </c>
      <c r="E311" s="24">
        <f>VLOOKUP(A311&amp;B311&amp;C311,Zdali[],5,0)</f>
        <v>4323</v>
      </c>
      <c r="F311" s="25">
        <f t="shared" si="4"/>
        <v>0.79059985369422092</v>
      </c>
    </row>
    <row r="312" spans="1:6">
      <c r="A312" s="14" t="s">
        <v>62</v>
      </c>
      <c r="B312" s="14" t="s">
        <v>31</v>
      </c>
      <c r="C312" s="14">
        <v>2013</v>
      </c>
      <c r="D312" s="24">
        <f>VLOOKUP(A312&amp;B312&amp;C312,Przystąpili[],5,0)</f>
        <v>6939</v>
      </c>
      <c r="E312" s="24">
        <f>VLOOKUP(A312&amp;B312&amp;C312,Zdali[],5,0)</f>
        <v>5507</v>
      </c>
      <c r="F312" s="25">
        <f t="shared" si="4"/>
        <v>0.79363020608156798</v>
      </c>
    </row>
    <row r="313" spans="1:6">
      <c r="A313" s="14" t="s">
        <v>62</v>
      </c>
      <c r="B313" s="14" t="s">
        <v>32</v>
      </c>
      <c r="C313" s="14">
        <v>2014</v>
      </c>
      <c r="D313" s="24">
        <f>VLOOKUP(A313&amp;B313&amp;C313,Przystąpili[],5,0)</f>
        <v>5125</v>
      </c>
      <c r="E313" s="24">
        <f>VLOOKUP(A313&amp;B313&amp;C313,Zdali[],5,0)</f>
        <v>3499</v>
      </c>
      <c r="F313" s="25">
        <f t="shared" si="4"/>
        <v>0.68273170731707322</v>
      </c>
    </row>
    <row r="314" spans="1:6">
      <c r="A314" s="14" t="s">
        <v>62</v>
      </c>
      <c r="B314" s="14" t="s">
        <v>31</v>
      </c>
      <c r="C314" s="14">
        <v>2014</v>
      </c>
      <c r="D314" s="24">
        <f>VLOOKUP(A314&amp;B314&amp;C314,Przystąpili[],5,0)</f>
        <v>6594</v>
      </c>
      <c r="E314" s="24">
        <f>VLOOKUP(A314&amp;B314&amp;C314,Zdali[],5,0)</f>
        <v>4327</v>
      </c>
      <c r="F314" s="25">
        <f t="shared" si="4"/>
        <v>0.65620260843190781</v>
      </c>
    </row>
    <row r="315" spans="1:6">
      <c r="A315" s="14" t="s">
        <v>62</v>
      </c>
      <c r="B315" s="14" t="s">
        <v>32</v>
      </c>
      <c r="C315" s="14">
        <v>2015</v>
      </c>
      <c r="D315" s="24">
        <f>VLOOKUP(A315&amp;B315&amp;C315,Przystąpili[],5,0)</f>
        <v>4720</v>
      </c>
      <c r="E315" s="24">
        <f>VLOOKUP(A315&amp;B315&amp;C315,Zdali[],5,0)</f>
        <v>3386</v>
      </c>
      <c r="F315" s="25">
        <f t="shared" si="4"/>
        <v>0.71737288135593225</v>
      </c>
    </row>
    <row r="316" spans="1:6">
      <c r="A316" s="14" t="s">
        <v>62</v>
      </c>
      <c r="B316" s="14" t="s">
        <v>31</v>
      </c>
      <c r="C316" s="14">
        <v>2015</v>
      </c>
      <c r="D316" s="24">
        <f>VLOOKUP(A316&amp;B316&amp;C316,Przystąpili[],5,0)</f>
        <v>5924</v>
      </c>
      <c r="E316" s="24">
        <f>VLOOKUP(A316&amp;B316&amp;C316,Zdali[],5,0)</f>
        <v>4081</v>
      </c>
      <c r="F316" s="25">
        <f t="shared" si="4"/>
        <v>0.68889264010803508</v>
      </c>
    </row>
    <row r="317" spans="1:6">
      <c r="A317" s="14" t="s">
        <v>62</v>
      </c>
      <c r="B317" s="14" t="s">
        <v>32</v>
      </c>
      <c r="C317" s="14">
        <v>2016</v>
      </c>
      <c r="D317" s="24">
        <f>VLOOKUP(A317&amp;B317&amp;C317,Przystąpili[],5,0)</f>
        <v>4368</v>
      </c>
      <c r="E317" s="24">
        <f>VLOOKUP(A317&amp;B317&amp;C317,Zdali[],5,0)</f>
        <v>3375</v>
      </c>
      <c r="F317" s="25">
        <f t="shared" si="4"/>
        <v>0.7726648351648352</v>
      </c>
    </row>
    <row r="318" spans="1:6">
      <c r="A318" s="14" t="s">
        <v>62</v>
      </c>
      <c r="B318" s="14" t="s">
        <v>31</v>
      </c>
      <c r="C318" s="14">
        <v>2016</v>
      </c>
      <c r="D318" s="24">
        <f>VLOOKUP(A318&amp;B318&amp;C318,Przystąpili[],5,0)</f>
        <v>5488</v>
      </c>
      <c r="E318" s="24">
        <f>VLOOKUP(A318&amp;B318&amp;C318,Zdali[],5,0)</f>
        <v>4144</v>
      </c>
      <c r="F318" s="25">
        <f t="shared" si="4"/>
        <v>0.75510204081632648</v>
      </c>
    </row>
    <row r="319" spans="1:6">
      <c r="A319" s="14" t="s">
        <v>62</v>
      </c>
      <c r="B319" s="14" t="s">
        <v>32</v>
      </c>
      <c r="C319" s="14">
        <v>2017</v>
      </c>
      <c r="D319" s="24">
        <f>VLOOKUP(A319&amp;B319&amp;C319,Przystąpili[],5,0)</f>
        <v>4445</v>
      </c>
      <c r="E319" s="24">
        <f>VLOOKUP(A319&amp;B319&amp;C319,Zdali[],5,0)</f>
        <v>3357</v>
      </c>
      <c r="F319" s="25">
        <f t="shared" si="4"/>
        <v>0.75523059617547805</v>
      </c>
    </row>
    <row r="320" spans="1:6">
      <c r="A320" s="14" t="s">
        <v>62</v>
      </c>
      <c r="B320" s="14" t="s">
        <v>31</v>
      </c>
      <c r="C320" s="14">
        <v>2017</v>
      </c>
      <c r="D320" s="24">
        <f>VLOOKUP(A320&amp;B320&amp;C320,Przystąpili[],5,0)</f>
        <v>5301</v>
      </c>
      <c r="E320" s="24">
        <f>VLOOKUP(A320&amp;B320&amp;C320,Zdali[],5,0)</f>
        <v>3875</v>
      </c>
      <c r="F320" s="25">
        <f t="shared" si="4"/>
        <v>0.73099415204678364</v>
      </c>
    </row>
    <row r="321" spans="1:6">
      <c r="A321" s="14" t="s">
        <v>62</v>
      </c>
      <c r="B321" s="14" t="s">
        <v>32</v>
      </c>
      <c r="C321" s="14">
        <v>2018</v>
      </c>
      <c r="D321" s="24">
        <f>VLOOKUP(A321&amp;B321&amp;C321,Przystąpili[],5,0)</f>
        <v>4172</v>
      </c>
      <c r="E321" s="24">
        <f>VLOOKUP(A321&amp;B321&amp;C321,Zdali[],5,0)</f>
        <v>3247</v>
      </c>
      <c r="F321" s="25">
        <f t="shared" si="4"/>
        <v>0.77828379674017256</v>
      </c>
    </row>
    <row r="322" spans="1:6">
      <c r="A322" s="14" t="s">
        <v>62</v>
      </c>
      <c r="B322" s="14" t="s">
        <v>31</v>
      </c>
      <c r="C322" s="14">
        <v>2018</v>
      </c>
      <c r="D322" s="24">
        <f>VLOOKUP(A322&amp;B322&amp;C322,Przystąpili[],5,0)</f>
        <v>5215</v>
      </c>
      <c r="E322" s="24">
        <f>VLOOKUP(A322&amp;B322&amp;C322,Zdali[],5,0)</f>
        <v>3964</v>
      </c>
      <c r="F322" s="25">
        <f t="shared" si="4"/>
        <v>0.76011505273250235</v>
      </c>
    </row>
    <row r="323" spans="1:6">
      <c r="A323" s="14" t="s">
        <v>62</v>
      </c>
      <c r="B323" s="14" t="s">
        <v>32</v>
      </c>
      <c r="C323" s="14">
        <v>2019</v>
      </c>
      <c r="D323" s="24">
        <f>VLOOKUP(A323&amp;B323&amp;C323,Przystąpili[],5,0)</f>
        <v>4245</v>
      </c>
      <c r="E323" s="24">
        <f>VLOOKUP(A323&amp;B323&amp;C323,Zdali[],5,0)</f>
        <v>3239</v>
      </c>
      <c r="F323" s="25">
        <f t="shared" si="4"/>
        <v>0.76301531213191987</v>
      </c>
    </row>
    <row r="324" spans="1:6">
      <c r="A324" s="14" t="s">
        <v>62</v>
      </c>
      <c r="B324" s="14" t="s">
        <v>31</v>
      </c>
      <c r="C324" s="14">
        <v>2019</v>
      </c>
      <c r="D324" s="24">
        <f>VLOOKUP(A324&amp;B324&amp;C324,Przystąpili[],5,0)</f>
        <v>4996</v>
      </c>
      <c r="E324" s="24">
        <f>VLOOKUP(A324&amp;B324&amp;C324,Zdali[],5,0)</f>
        <v>3877</v>
      </c>
      <c r="F324" s="25">
        <f t="shared" si="4"/>
        <v>0.77602081665332268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0944-78C8-4BB5-9D6F-814F6F7B0827}">
  <dimension ref="A1:D23"/>
  <sheetViews>
    <sheetView workbookViewId="0">
      <selection activeCell="F17" sqref="F17"/>
    </sheetView>
  </sheetViews>
  <sheetFormatPr defaultRowHeight="14.4"/>
  <cols>
    <col min="1" max="2" width="20.44140625" bestFit="1" customWidth="1"/>
    <col min="3" max="3" width="11.77734375" bestFit="1" customWidth="1"/>
    <col min="4" max="4" width="19.33203125" bestFit="1" customWidth="1"/>
    <col min="5" max="5" width="31" bestFit="1" customWidth="1"/>
    <col min="6" max="6" width="45.44140625" bestFit="1" customWidth="1"/>
    <col min="7" max="7" width="37.88671875" bestFit="1" customWidth="1"/>
  </cols>
  <sheetData>
    <row r="1" spans="1:4">
      <c r="A1" s="21" t="s">
        <v>79</v>
      </c>
      <c r="B1" t="s">
        <v>78</v>
      </c>
    </row>
    <row r="2" spans="1:4">
      <c r="A2" s="21" t="s">
        <v>99</v>
      </c>
      <c r="B2" t="s">
        <v>100</v>
      </c>
    </row>
    <row r="4" spans="1:4">
      <c r="A4" s="1" t="s">
        <v>0</v>
      </c>
      <c r="B4" s="2">
        <v>2019</v>
      </c>
    </row>
    <row r="6" spans="1:4">
      <c r="A6" s="1" t="s">
        <v>67</v>
      </c>
      <c r="B6" t="s">
        <v>82</v>
      </c>
      <c r="C6" t="s">
        <v>80</v>
      </c>
      <c r="D6" t="s">
        <v>81</v>
      </c>
    </row>
    <row r="7" spans="1:4">
      <c r="A7" s="2" t="s">
        <v>52</v>
      </c>
      <c r="B7" s="37">
        <v>0.84762624855744362</v>
      </c>
      <c r="C7" s="20">
        <v>21300</v>
      </c>
      <c r="D7" s="20">
        <v>25129</v>
      </c>
    </row>
    <row r="8" spans="1:4">
      <c r="A8" s="2" t="s">
        <v>56</v>
      </c>
      <c r="B8" s="37">
        <v>0.83780502610173602</v>
      </c>
      <c r="C8" s="20">
        <v>6901</v>
      </c>
      <c r="D8" s="20">
        <v>8237</v>
      </c>
    </row>
    <row r="9" spans="1:4">
      <c r="A9" s="2" t="s">
        <v>53</v>
      </c>
      <c r="B9" s="37">
        <v>0.81865118643160961</v>
      </c>
      <c r="C9" s="20">
        <v>30602</v>
      </c>
      <c r="D9" s="20">
        <v>37381</v>
      </c>
    </row>
    <row r="10" spans="1:4">
      <c r="A10" s="2" t="s">
        <v>55</v>
      </c>
      <c r="B10" s="37">
        <v>0.81049037864680318</v>
      </c>
      <c r="C10" s="20">
        <v>13057</v>
      </c>
      <c r="D10" s="20">
        <v>16110</v>
      </c>
    </row>
    <row r="11" spans="1:4">
      <c r="A11" s="2" t="s">
        <v>61</v>
      </c>
      <c r="B11" s="37">
        <v>0.80453915918330876</v>
      </c>
      <c r="C11" s="20">
        <v>18008</v>
      </c>
      <c r="D11" s="20">
        <v>22383</v>
      </c>
    </row>
    <row r="12" spans="1:4">
      <c r="A12" s="2" t="s">
        <v>54</v>
      </c>
      <c r="B12" s="37">
        <v>0.80335985853227232</v>
      </c>
      <c r="C12" s="20">
        <v>4543</v>
      </c>
      <c r="D12" s="20">
        <v>5655</v>
      </c>
    </row>
    <row r="13" spans="1:4">
      <c r="A13" s="2" t="s">
        <v>49</v>
      </c>
      <c r="B13" s="37">
        <v>0.80088639770579417</v>
      </c>
      <c r="C13" s="20">
        <v>12288</v>
      </c>
      <c r="D13" s="20">
        <v>15343</v>
      </c>
    </row>
    <row r="14" spans="1:4">
      <c r="A14" s="2" t="s">
        <v>51</v>
      </c>
      <c r="B14" s="37">
        <v>0.79902432762051478</v>
      </c>
      <c r="C14" s="20">
        <v>12448</v>
      </c>
      <c r="D14" s="20">
        <v>15579</v>
      </c>
    </row>
    <row r="15" spans="1:4">
      <c r="A15" s="2" t="s">
        <v>59</v>
      </c>
      <c r="B15" s="37">
        <v>0.79889553612517261</v>
      </c>
      <c r="C15" s="20">
        <v>6944</v>
      </c>
      <c r="D15" s="20">
        <v>8692</v>
      </c>
    </row>
    <row r="16" spans="1:4">
      <c r="A16" s="2" t="s">
        <v>58</v>
      </c>
      <c r="B16" s="37">
        <v>0.79787034606876384</v>
      </c>
      <c r="C16" s="20">
        <v>21280</v>
      </c>
      <c r="D16" s="20">
        <v>26671</v>
      </c>
    </row>
    <row r="17" spans="1:4">
      <c r="A17" s="2" t="s">
        <v>50</v>
      </c>
      <c r="B17" s="37">
        <v>0.79543411828150279</v>
      </c>
      <c r="C17" s="20">
        <v>4425</v>
      </c>
      <c r="D17" s="20">
        <v>5563</v>
      </c>
    </row>
    <row r="18" spans="1:4">
      <c r="A18" s="2" t="s">
        <v>47</v>
      </c>
      <c r="B18" s="37">
        <v>0.78687471906504847</v>
      </c>
      <c r="C18" s="20">
        <v>12254</v>
      </c>
      <c r="D18" s="20">
        <v>15573</v>
      </c>
    </row>
    <row r="19" spans="1:4">
      <c r="A19" s="2" t="s">
        <v>57</v>
      </c>
      <c r="B19" s="37">
        <v>0.78606181045706847</v>
      </c>
      <c r="C19" s="20">
        <v>11471</v>
      </c>
      <c r="D19" s="20">
        <v>14593</v>
      </c>
    </row>
    <row r="20" spans="1:4">
      <c r="A20" s="2" t="s">
        <v>48</v>
      </c>
      <c r="B20" s="37">
        <v>0.7827225130890052</v>
      </c>
      <c r="C20" s="20">
        <v>9867</v>
      </c>
      <c r="D20" s="20">
        <v>12606</v>
      </c>
    </row>
    <row r="21" spans="1:4">
      <c r="A21" s="2" t="s">
        <v>60</v>
      </c>
      <c r="B21" s="37">
        <v>0.77318857682322395</v>
      </c>
      <c r="C21" s="20">
        <v>6552</v>
      </c>
      <c r="D21" s="20">
        <v>8474</v>
      </c>
    </row>
    <row r="22" spans="1:4">
      <c r="A22" s="2" t="s">
        <v>62</v>
      </c>
      <c r="B22" s="37">
        <v>0.77004653176063198</v>
      </c>
      <c r="C22" s="20">
        <v>7116</v>
      </c>
      <c r="D22" s="20">
        <v>9241</v>
      </c>
    </row>
    <row r="23" spans="1:4">
      <c r="A23" s="2" t="s">
        <v>72</v>
      </c>
      <c r="B23" s="37">
        <v>0.80514500667394728</v>
      </c>
      <c r="C23" s="20">
        <v>199056</v>
      </c>
      <c r="D23" s="20">
        <v>247230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2EF7-DBC7-482B-BD49-44E66E275CBA}">
  <dimension ref="A1:D30"/>
  <sheetViews>
    <sheetView workbookViewId="0">
      <selection activeCell="G16" sqref="G16"/>
    </sheetView>
  </sheetViews>
  <sheetFormatPr defaultRowHeight="14.4"/>
  <cols>
    <col min="1" max="1" width="20" customWidth="1"/>
    <col min="2" max="2" width="20.21875" bestFit="1" customWidth="1"/>
    <col min="3" max="3" width="16.21875" customWidth="1"/>
    <col min="4" max="4" width="19.33203125" bestFit="1" customWidth="1"/>
  </cols>
  <sheetData>
    <row r="1" spans="1:4">
      <c r="A1" s="21" t="s">
        <v>85</v>
      </c>
      <c r="B1" t="s">
        <v>86</v>
      </c>
    </row>
    <row r="2" spans="1:4">
      <c r="A2" t="s">
        <v>83</v>
      </c>
      <c r="B2" t="s">
        <v>87</v>
      </c>
    </row>
    <row r="3" spans="1:4">
      <c r="B3" t="s">
        <v>88</v>
      </c>
    </row>
    <row r="6" spans="1:4">
      <c r="A6" s="41" t="s">
        <v>0</v>
      </c>
      <c r="B6" s="42">
        <v>2019</v>
      </c>
    </row>
    <row r="8" spans="1:4">
      <c r="A8" s="43" t="s">
        <v>67</v>
      </c>
      <c r="B8" s="43" t="s">
        <v>82</v>
      </c>
      <c r="C8" s="43" t="s">
        <v>80</v>
      </c>
      <c r="D8" s="43" t="s">
        <v>81</v>
      </c>
    </row>
    <row r="9" spans="1:4">
      <c r="A9" s="38" t="s">
        <v>52</v>
      </c>
      <c r="B9" s="39">
        <f>C9/D9</f>
        <v>0.84762624855744362</v>
      </c>
      <c r="C9" s="40">
        <v>21300</v>
      </c>
      <c r="D9" s="40">
        <v>25129</v>
      </c>
    </row>
    <row r="10" spans="1:4">
      <c r="A10" s="38" t="s">
        <v>56</v>
      </c>
      <c r="B10" s="39">
        <f t="shared" ref="B10:B24" si="0">C10/D10</f>
        <v>0.83780502610173602</v>
      </c>
      <c r="C10" s="40">
        <v>6901</v>
      </c>
      <c r="D10" s="40">
        <v>8237</v>
      </c>
    </row>
    <row r="11" spans="1:4">
      <c r="A11" s="38" t="s">
        <v>53</v>
      </c>
      <c r="B11" s="39">
        <f t="shared" si="0"/>
        <v>0.81865118643160961</v>
      </c>
      <c r="C11" s="40">
        <v>30602</v>
      </c>
      <c r="D11" s="40">
        <v>37381</v>
      </c>
    </row>
    <row r="12" spans="1:4">
      <c r="A12" s="38" t="s">
        <v>55</v>
      </c>
      <c r="B12" s="39">
        <f t="shared" si="0"/>
        <v>0.81049037864680318</v>
      </c>
      <c r="C12" s="40">
        <v>13057</v>
      </c>
      <c r="D12" s="40">
        <v>16110</v>
      </c>
    </row>
    <row r="13" spans="1:4">
      <c r="A13" s="38" t="s">
        <v>61</v>
      </c>
      <c r="B13" s="39">
        <f t="shared" si="0"/>
        <v>0.80453915918330876</v>
      </c>
      <c r="C13" s="40">
        <v>18008</v>
      </c>
      <c r="D13" s="40">
        <v>22383</v>
      </c>
    </row>
    <row r="14" spans="1:4">
      <c r="A14" s="38" t="s">
        <v>54</v>
      </c>
      <c r="B14" s="39">
        <f t="shared" si="0"/>
        <v>0.80335985853227232</v>
      </c>
      <c r="C14" s="40">
        <v>4543</v>
      </c>
      <c r="D14" s="40">
        <v>5655</v>
      </c>
    </row>
    <row r="15" spans="1:4">
      <c r="A15" s="38" t="s">
        <v>49</v>
      </c>
      <c r="B15" s="39">
        <f t="shared" si="0"/>
        <v>0.80088639770579417</v>
      </c>
      <c r="C15" s="40">
        <v>12288</v>
      </c>
      <c r="D15" s="40">
        <v>15343</v>
      </c>
    </row>
    <row r="16" spans="1:4">
      <c r="A16" s="38" t="s">
        <v>51</v>
      </c>
      <c r="B16" s="39">
        <f t="shared" si="0"/>
        <v>0.79902432762051478</v>
      </c>
      <c r="C16" s="40">
        <v>12448</v>
      </c>
      <c r="D16" s="40">
        <v>15579</v>
      </c>
    </row>
    <row r="17" spans="1:4">
      <c r="A17" s="38" t="s">
        <v>59</v>
      </c>
      <c r="B17" s="39">
        <f t="shared" si="0"/>
        <v>0.79889553612517261</v>
      </c>
      <c r="C17" s="40">
        <v>6944</v>
      </c>
      <c r="D17" s="40">
        <v>8692</v>
      </c>
    </row>
    <row r="18" spans="1:4">
      <c r="A18" s="38" t="s">
        <v>58</v>
      </c>
      <c r="B18" s="39">
        <f t="shared" si="0"/>
        <v>0.79787034606876384</v>
      </c>
      <c r="C18" s="40">
        <v>21280</v>
      </c>
      <c r="D18" s="40">
        <v>26671</v>
      </c>
    </row>
    <row r="19" spans="1:4">
      <c r="A19" s="38" t="s">
        <v>50</v>
      </c>
      <c r="B19" s="39">
        <f t="shared" si="0"/>
        <v>0.79543411828150279</v>
      </c>
      <c r="C19" s="40">
        <v>4425</v>
      </c>
      <c r="D19" s="40">
        <v>5563</v>
      </c>
    </row>
    <row r="20" spans="1:4">
      <c r="A20" s="38" t="s">
        <v>47</v>
      </c>
      <c r="B20" s="39">
        <f t="shared" si="0"/>
        <v>0.78687471906504847</v>
      </c>
      <c r="C20" s="40">
        <v>12254</v>
      </c>
      <c r="D20" s="40">
        <v>15573</v>
      </c>
    </row>
    <row r="21" spans="1:4">
      <c r="A21" s="38" t="s">
        <v>57</v>
      </c>
      <c r="B21" s="39">
        <v>0.78606181045706847</v>
      </c>
      <c r="C21" s="40">
        <v>11471</v>
      </c>
      <c r="D21" s="40">
        <v>14593</v>
      </c>
    </row>
    <row r="22" spans="1:4">
      <c r="A22" s="38" t="s">
        <v>48</v>
      </c>
      <c r="B22" s="39">
        <f t="shared" si="0"/>
        <v>0.7827225130890052</v>
      </c>
      <c r="C22" s="40">
        <v>9867</v>
      </c>
      <c r="D22" s="40">
        <v>12606</v>
      </c>
    </row>
    <row r="23" spans="1:4">
      <c r="A23" s="38" t="s">
        <v>60</v>
      </c>
      <c r="B23" s="39">
        <f t="shared" si="0"/>
        <v>0.77318857682322395</v>
      </c>
      <c r="C23" s="40">
        <v>6552</v>
      </c>
      <c r="D23" s="40">
        <v>8474</v>
      </c>
    </row>
    <row r="24" spans="1:4">
      <c r="A24" s="38" t="s">
        <v>62</v>
      </c>
      <c r="B24" s="39">
        <f t="shared" si="0"/>
        <v>0.77004653176063198</v>
      </c>
      <c r="C24" s="40">
        <v>7116</v>
      </c>
      <c r="D24" s="40">
        <v>9241</v>
      </c>
    </row>
    <row r="28" spans="1:4">
      <c r="A28" t="s">
        <v>83</v>
      </c>
      <c r="B28" s="37">
        <f>MAX(B9:B20,B22:B24)</f>
        <v>0.84762624855744362</v>
      </c>
    </row>
    <row r="29" spans="1:4">
      <c r="B29" s="43" t="s">
        <v>82</v>
      </c>
      <c r="C29" s="45" t="s">
        <v>84</v>
      </c>
      <c r="D29" s="45" t="s">
        <v>81</v>
      </c>
    </row>
    <row r="30" spans="1:4">
      <c r="A30" s="46" t="s">
        <v>57</v>
      </c>
      <c r="B30" s="39">
        <f>C30/D30</f>
        <v>0.84766668950866852</v>
      </c>
      <c r="C30" s="44">
        <v>12370</v>
      </c>
      <c r="D30" s="40">
        <v>14593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48A4-67D3-47EC-87AD-17053E58FCC0}">
  <dimension ref="A1:E691"/>
  <sheetViews>
    <sheetView tabSelected="1" workbookViewId="0">
      <selection activeCell="B3" sqref="B3"/>
    </sheetView>
  </sheetViews>
  <sheetFormatPr defaultRowHeight="14.4"/>
  <cols>
    <col min="1" max="1" width="28.88671875" style="4" bestFit="1" customWidth="1"/>
    <col min="3" max="3" width="23" style="6" customWidth="1"/>
    <col min="5" max="5" width="19.77734375" customWidth="1"/>
  </cols>
  <sheetData>
    <row r="1" spans="1:5">
      <c r="A1" s="21" t="s">
        <v>89</v>
      </c>
      <c r="B1" t="s">
        <v>91</v>
      </c>
    </row>
    <row r="2" spans="1:5" ht="15" customHeight="1">
      <c r="B2" t="s">
        <v>98</v>
      </c>
    </row>
    <row r="3" spans="1:5" ht="15" customHeight="1">
      <c r="B3" s="50" t="s">
        <v>92</v>
      </c>
      <c r="C3" s="51" t="s">
        <v>93</v>
      </c>
    </row>
    <row r="4" spans="1:5" ht="15" customHeight="1">
      <c r="B4" s="50" t="s">
        <v>92</v>
      </c>
      <c r="C4" s="51" t="s">
        <v>94</v>
      </c>
    </row>
    <row r="5" spans="1:5" ht="15" customHeight="1">
      <c r="B5" s="50" t="s">
        <v>92</v>
      </c>
      <c r="C5" s="51" t="s">
        <v>95</v>
      </c>
    </row>
    <row r="6" spans="1:5" ht="15" customHeight="1">
      <c r="B6" s="50" t="s">
        <v>92</v>
      </c>
      <c r="C6" s="51" t="s">
        <v>96</v>
      </c>
    </row>
    <row r="7" spans="1:5" ht="15" customHeight="1">
      <c r="B7" s="50" t="s">
        <v>92</v>
      </c>
      <c r="C7" s="51" t="s">
        <v>97</v>
      </c>
    </row>
    <row r="8" spans="1:5" ht="15" customHeight="1"/>
    <row r="10" spans="1:5">
      <c r="A10" s="15" t="s">
        <v>67</v>
      </c>
      <c r="C10" s="15" t="s">
        <v>64</v>
      </c>
      <c r="E10" s="15" t="s">
        <v>65</v>
      </c>
    </row>
    <row r="11" spans="1:5">
      <c r="A11" s="14" t="s">
        <v>47</v>
      </c>
      <c r="C11" s="14" t="s">
        <v>45</v>
      </c>
      <c r="E11" s="14" t="s">
        <v>32</v>
      </c>
    </row>
    <row r="12" spans="1:5">
      <c r="A12" s="14" t="s">
        <v>48</v>
      </c>
      <c r="C12" s="14" t="s">
        <v>46</v>
      </c>
      <c r="E12" s="14" t="s">
        <v>31</v>
      </c>
    </row>
    <row r="13" spans="1:5">
      <c r="A13" s="14" t="s">
        <v>49</v>
      </c>
      <c r="E13" s="11"/>
    </row>
    <row r="14" spans="1:5">
      <c r="A14" s="14" t="s">
        <v>50</v>
      </c>
    </row>
    <row r="15" spans="1:5">
      <c r="A15" s="14" t="s">
        <v>51</v>
      </c>
      <c r="C15"/>
    </row>
    <row r="16" spans="1:5">
      <c r="A16" s="14" t="s">
        <v>52</v>
      </c>
      <c r="C16" s="12"/>
    </row>
    <row r="17" spans="1:3">
      <c r="A17" s="14" t="s">
        <v>53</v>
      </c>
      <c r="C17" s="12"/>
    </row>
    <row r="18" spans="1:3">
      <c r="A18" s="14" t="s">
        <v>54</v>
      </c>
      <c r="C18"/>
    </row>
    <row r="19" spans="1:3">
      <c r="A19" s="14" t="s">
        <v>55</v>
      </c>
      <c r="C19"/>
    </row>
    <row r="20" spans="1:3">
      <c r="A20" s="14" t="s">
        <v>56</v>
      </c>
      <c r="C20"/>
    </row>
    <row r="21" spans="1:3">
      <c r="A21" s="14" t="s">
        <v>57</v>
      </c>
      <c r="C21"/>
    </row>
    <row r="22" spans="1:3">
      <c r="A22" s="14" t="s">
        <v>58</v>
      </c>
      <c r="C22"/>
    </row>
    <row r="23" spans="1:3">
      <c r="A23" s="14" t="s">
        <v>59</v>
      </c>
      <c r="C23"/>
    </row>
    <row r="24" spans="1:3">
      <c r="A24" s="14" t="s">
        <v>60</v>
      </c>
      <c r="C24"/>
    </row>
    <row r="25" spans="1:3">
      <c r="A25" s="14" t="s">
        <v>61</v>
      </c>
      <c r="C25"/>
    </row>
    <row r="26" spans="1:3">
      <c r="A26" s="14" t="s">
        <v>62</v>
      </c>
      <c r="C26"/>
    </row>
    <row r="27" spans="1:3">
      <c r="A27" s="48"/>
      <c r="C27"/>
    </row>
    <row r="28" spans="1:3">
      <c r="A28" s="47"/>
      <c r="C28"/>
    </row>
    <row r="29" spans="1:3">
      <c r="A29"/>
      <c r="C29"/>
    </row>
    <row r="30" spans="1:3">
      <c r="A30"/>
      <c r="C30"/>
    </row>
    <row r="31" spans="1:3">
      <c r="A31"/>
      <c r="C31"/>
    </row>
    <row r="32" spans="1:3">
      <c r="A32"/>
      <c r="C32"/>
    </row>
    <row r="33" spans="1:3">
      <c r="A33"/>
      <c r="C33"/>
    </row>
    <row r="34" spans="1:3">
      <c r="A34"/>
      <c r="C34"/>
    </row>
    <row r="35" spans="1:3">
      <c r="A35"/>
      <c r="C35"/>
    </row>
    <row r="36" spans="1:3">
      <c r="A36"/>
      <c r="C36"/>
    </row>
    <row r="37" spans="1:3">
      <c r="A37"/>
      <c r="C37"/>
    </row>
    <row r="38" spans="1:3">
      <c r="A38"/>
      <c r="C38"/>
    </row>
    <row r="39" spans="1:3">
      <c r="A39"/>
      <c r="C39"/>
    </row>
    <row r="40" spans="1:3">
      <c r="A40"/>
      <c r="C40"/>
    </row>
    <row r="41" spans="1:3">
      <c r="A41"/>
      <c r="C41"/>
    </row>
    <row r="42" spans="1:3">
      <c r="A42"/>
      <c r="C42"/>
    </row>
    <row r="43" spans="1:3">
      <c r="A43"/>
      <c r="C43"/>
    </row>
    <row r="44" spans="1:3">
      <c r="A44"/>
      <c r="C44"/>
    </row>
    <row r="45" spans="1:3">
      <c r="A45"/>
      <c r="C45"/>
    </row>
    <row r="46" spans="1:3">
      <c r="A46"/>
      <c r="C46"/>
    </row>
    <row r="47" spans="1:3">
      <c r="A47"/>
      <c r="C47"/>
    </row>
    <row r="48" spans="1:3">
      <c r="A48"/>
      <c r="C48"/>
    </row>
    <row r="49" spans="1:3">
      <c r="A49"/>
      <c r="C49"/>
    </row>
    <row r="50" spans="1:3">
      <c r="A50"/>
      <c r="C50"/>
    </row>
    <row r="51" spans="1:3">
      <c r="A51"/>
      <c r="C51"/>
    </row>
    <row r="52" spans="1:3">
      <c r="A52"/>
      <c r="C52"/>
    </row>
    <row r="53" spans="1:3">
      <c r="A53"/>
      <c r="C53"/>
    </row>
    <row r="54" spans="1:3">
      <c r="A54"/>
      <c r="C54"/>
    </row>
    <row r="55" spans="1:3">
      <c r="A55"/>
      <c r="C55"/>
    </row>
    <row r="56" spans="1:3">
      <c r="A56"/>
      <c r="C56"/>
    </row>
    <row r="57" spans="1:3">
      <c r="A57"/>
      <c r="C57"/>
    </row>
    <row r="58" spans="1:3">
      <c r="A58"/>
      <c r="C58"/>
    </row>
    <row r="59" spans="1:3">
      <c r="A59"/>
      <c r="C59"/>
    </row>
    <row r="60" spans="1:3">
      <c r="A60"/>
      <c r="C60"/>
    </row>
    <row r="61" spans="1:3">
      <c r="A61"/>
      <c r="C61"/>
    </row>
    <row r="62" spans="1:3">
      <c r="A62"/>
      <c r="C62"/>
    </row>
    <row r="63" spans="1:3">
      <c r="A63"/>
      <c r="C63"/>
    </row>
    <row r="64" spans="1:3">
      <c r="A64"/>
      <c r="C64"/>
    </row>
    <row r="65" spans="1:3">
      <c r="A65"/>
      <c r="C65"/>
    </row>
    <row r="66" spans="1:3">
      <c r="A66"/>
      <c r="C66"/>
    </row>
    <row r="67" spans="1:3">
      <c r="A67"/>
      <c r="C67"/>
    </row>
    <row r="68" spans="1:3">
      <c r="A68"/>
      <c r="C68"/>
    </row>
    <row r="69" spans="1:3">
      <c r="A69"/>
      <c r="C69"/>
    </row>
    <row r="70" spans="1:3">
      <c r="A70"/>
      <c r="C70"/>
    </row>
    <row r="71" spans="1:3">
      <c r="A71"/>
      <c r="C71"/>
    </row>
    <row r="72" spans="1:3">
      <c r="A72"/>
      <c r="C72"/>
    </row>
    <row r="73" spans="1:3">
      <c r="A73"/>
      <c r="C73"/>
    </row>
    <row r="74" spans="1:3">
      <c r="A74"/>
      <c r="C74"/>
    </row>
    <row r="75" spans="1:3">
      <c r="A75"/>
      <c r="C75"/>
    </row>
    <row r="76" spans="1:3">
      <c r="A76"/>
      <c r="C76"/>
    </row>
    <row r="77" spans="1:3">
      <c r="A77"/>
      <c r="C77"/>
    </row>
    <row r="78" spans="1:3">
      <c r="A78"/>
      <c r="C78"/>
    </row>
    <row r="79" spans="1:3">
      <c r="A79"/>
      <c r="C79"/>
    </row>
    <row r="80" spans="1:3">
      <c r="A80"/>
      <c r="C80"/>
    </row>
    <row r="81" spans="1:3">
      <c r="A81"/>
      <c r="C81"/>
    </row>
    <row r="82" spans="1:3">
      <c r="A82"/>
      <c r="C82"/>
    </row>
    <row r="83" spans="1:3">
      <c r="A83"/>
      <c r="C83"/>
    </row>
    <row r="84" spans="1:3">
      <c r="A84"/>
      <c r="C84"/>
    </row>
    <row r="85" spans="1:3">
      <c r="A85"/>
      <c r="C85"/>
    </row>
    <row r="86" spans="1:3">
      <c r="A86"/>
      <c r="C86"/>
    </row>
    <row r="87" spans="1:3">
      <c r="A87"/>
      <c r="C87"/>
    </row>
    <row r="88" spans="1:3">
      <c r="A88"/>
      <c r="C88"/>
    </row>
    <row r="89" spans="1:3">
      <c r="A89"/>
      <c r="C89"/>
    </row>
    <row r="90" spans="1:3">
      <c r="A90"/>
      <c r="C90"/>
    </row>
    <row r="91" spans="1:3">
      <c r="A91"/>
      <c r="C91"/>
    </row>
    <row r="92" spans="1:3">
      <c r="A92"/>
      <c r="C92"/>
    </row>
    <row r="93" spans="1:3">
      <c r="A93"/>
      <c r="C93"/>
    </row>
    <row r="94" spans="1:3">
      <c r="A94"/>
      <c r="C94"/>
    </row>
    <row r="95" spans="1:3">
      <c r="A95"/>
      <c r="C95"/>
    </row>
    <row r="96" spans="1:3">
      <c r="A96"/>
      <c r="C96"/>
    </row>
    <row r="97" spans="1:3">
      <c r="A97"/>
      <c r="C97"/>
    </row>
    <row r="98" spans="1:3">
      <c r="A98"/>
      <c r="C98"/>
    </row>
    <row r="99" spans="1:3">
      <c r="A99"/>
      <c r="C99"/>
    </row>
    <row r="100" spans="1:3">
      <c r="A100"/>
      <c r="C100"/>
    </row>
    <row r="101" spans="1:3">
      <c r="A101"/>
      <c r="C101"/>
    </row>
    <row r="102" spans="1:3">
      <c r="A102"/>
      <c r="C102"/>
    </row>
    <row r="103" spans="1:3">
      <c r="A103"/>
      <c r="C103"/>
    </row>
    <row r="104" spans="1:3">
      <c r="A104"/>
      <c r="C104"/>
    </row>
    <row r="105" spans="1:3">
      <c r="A105"/>
      <c r="C105"/>
    </row>
    <row r="106" spans="1:3">
      <c r="A106"/>
      <c r="C106"/>
    </row>
    <row r="107" spans="1:3">
      <c r="A107"/>
      <c r="C107"/>
    </row>
    <row r="108" spans="1:3">
      <c r="A108"/>
      <c r="C108"/>
    </row>
    <row r="109" spans="1:3">
      <c r="A109"/>
      <c r="C109"/>
    </row>
    <row r="110" spans="1:3">
      <c r="A110"/>
      <c r="C110"/>
    </row>
    <row r="111" spans="1:3">
      <c r="A111"/>
      <c r="C111"/>
    </row>
    <row r="112" spans="1:3">
      <c r="A112"/>
      <c r="C112"/>
    </row>
    <row r="113" spans="1:3">
      <c r="A113"/>
      <c r="C113"/>
    </row>
    <row r="114" spans="1:3">
      <c r="A114"/>
      <c r="C114"/>
    </row>
    <row r="115" spans="1:3">
      <c r="A115"/>
      <c r="C115"/>
    </row>
    <row r="116" spans="1:3">
      <c r="A116"/>
      <c r="C116"/>
    </row>
    <row r="117" spans="1:3">
      <c r="A117"/>
      <c r="C117"/>
    </row>
    <row r="118" spans="1:3">
      <c r="A118"/>
      <c r="C118"/>
    </row>
    <row r="119" spans="1:3">
      <c r="A119"/>
      <c r="C119"/>
    </row>
    <row r="120" spans="1:3">
      <c r="A120"/>
      <c r="C120"/>
    </row>
    <row r="121" spans="1:3">
      <c r="A121"/>
      <c r="C121"/>
    </row>
    <row r="122" spans="1:3">
      <c r="A122"/>
      <c r="C122"/>
    </row>
    <row r="123" spans="1:3">
      <c r="A123"/>
      <c r="C123"/>
    </row>
    <row r="124" spans="1:3">
      <c r="A124"/>
      <c r="C124"/>
    </row>
    <row r="125" spans="1:3">
      <c r="A125"/>
      <c r="C125"/>
    </row>
    <row r="126" spans="1:3">
      <c r="A126"/>
      <c r="C126"/>
    </row>
    <row r="127" spans="1:3">
      <c r="A127"/>
      <c r="C127"/>
    </row>
    <row r="128" spans="1:3">
      <c r="A128"/>
      <c r="C128"/>
    </row>
    <row r="129" spans="1:3">
      <c r="A129"/>
      <c r="C129"/>
    </row>
    <row r="130" spans="1:3">
      <c r="A130"/>
      <c r="C130"/>
    </row>
    <row r="131" spans="1:3">
      <c r="A131"/>
      <c r="C131"/>
    </row>
    <row r="132" spans="1:3">
      <c r="A132"/>
      <c r="C132"/>
    </row>
    <row r="133" spans="1:3">
      <c r="A133"/>
      <c r="C133"/>
    </row>
    <row r="134" spans="1:3">
      <c r="A134"/>
      <c r="C134"/>
    </row>
    <row r="135" spans="1:3">
      <c r="A135"/>
      <c r="C135"/>
    </row>
    <row r="136" spans="1:3">
      <c r="A136"/>
      <c r="C136"/>
    </row>
    <row r="137" spans="1:3">
      <c r="A137"/>
      <c r="C137"/>
    </row>
    <row r="138" spans="1:3">
      <c r="A138"/>
      <c r="C138"/>
    </row>
    <row r="139" spans="1:3">
      <c r="A139"/>
      <c r="C139"/>
    </row>
    <row r="140" spans="1:3">
      <c r="A140"/>
      <c r="C140"/>
    </row>
    <row r="141" spans="1:3">
      <c r="A141"/>
      <c r="C141"/>
    </row>
    <row r="142" spans="1:3">
      <c r="A142"/>
      <c r="C142"/>
    </row>
    <row r="143" spans="1:3">
      <c r="A143"/>
      <c r="C143"/>
    </row>
    <row r="144" spans="1:3">
      <c r="A144"/>
      <c r="C144"/>
    </row>
    <row r="145" spans="1:3">
      <c r="A145"/>
      <c r="C145"/>
    </row>
    <row r="146" spans="1:3">
      <c r="A146"/>
      <c r="C146"/>
    </row>
    <row r="147" spans="1:3">
      <c r="A147"/>
      <c r="C147"/>
    </row>
    <row r="148" spans="1:3">
      <c r="A148"/>
      <c r="C148"/>
    </row>
    <row r="149" spans="1:3">
      <c r="A149"/>
      <c r="C149"/>
    </row>
    <row r="150" spans="1:3">
      <c r="A150"/>
      <c r="C150"/>
    </row>
    <row r="151" spans="1:3">
      <c r="A151"/>
      <c r="C151"/>
    </row>
    <row r="152" spans="1:3">
      <c r="A152"/>
      <c r="C152"/>
    </row>
    <row r="153" spans="1:3">
      <c r="A153"/>
      <c r="C153"/>
    </row>
    <row r="154" spans="1:3">
      <c r="A154"/>
      <c r="C154"/>
    </row>
    <row r="155" spans="1:3">
      <c r="A155"/>
      <c r="C155"/>
    </row>
    <row r="156" spans="1:3">
      <c r="A156"/>
      <c r="C156"/>
    </row>
    <row r="157" spans="1:3">
      <c r="A157"/>
      <c r="C157"/>
    </row>
    <row r="158" spans="1:3">
      <c r="A158"/>
      <c r="C158"/>
    </row>
    <row r="159" spans="1:3">
      <c r="A159"/>
      <c r="C159"/>
    </row>
    <row r="160" spans="1:3">
      <c r="A160"/>
      <c r="C160"/>
    </row>
    <row r="161" spans="1:3">
      <c r="A161"/>
      <c r="C161"/>
    </row>
    <row r="162" spans="1:3">
      <c r="A162"/>
      <c r="C162"/>
    </row>
    <row r="163" spans="1:3">
      <c r="A163"/>
      <c r="C163"/>
    </row>
    <row r="164" spans="1:3">
      <c r="A164"/>
      <c r="C164"/>
    </row>
    <row r="165" spans="1:3">
      <c r="A165"/>
      <c r="C165"/>
    </row>
    <row r="166" spans="1:3">
      <c r="A166"/>
      <c r="C166"/>
    </row>
    <row r="167" spans="1:3">
      <c r="A167"/>
      <c r="C167"/>
    </row>
    <row r="168" spans="1:3">
      <c r="A168"/>
      <c r="C168"/>
    </row>
    <row r="169" spans="1:3">
      <c r="A169"/>
      <c r="C169"/>
    </row>
    <row r="170" spans="1:3">
      <c r="A170"/>
      <c r="C170"/>
    </row>
    <row r="171" spans="1:3">
      <c r="A171"/>
      <c r="C171"/>
    </row>
    <row r="172" spans="1:3">
      <c r="A172"/>
      <c r="C172"/>
    </row>
    <row r="173" spans="1:3">
      <c r="A173"/>
      <c r="C173"/>
    </row>
    <row r="174" spans="1:3">
      <c r="A174"/>
      <c r="C174"/>
    </row>
    <row r="175" spans="1:3">
      <c r="A175"/>
      <c r="C175"/>
    </row>
    <row r="176" spans="1:3">
      <c r="A176"/>
      <c r="C176"/>
    </row>
    <row r="177" spans="1:3">
      <c r="A177"/>
      <c r="C177"/>
    </row>
    <row r="178" spans="1:3">
      <c r="A178"/>
      <c r="C178"/>
    </row>
    <row r="179" spans="1:3">
      <c r="A179"/>
      <c r="C179"/>
    </row>
    <row r="180" spans="1:3">
      <c r="A180"/>
      <c r="C180"/>
    </row>
    <row r="181" spans="1:3">
      <c r="A181"/>
      <c r="C181"/>
    </row>
    <row r="182" spans="1:3">
      <c r="A182"/>
      <c r="C182"/>
    </row>
    <row r="183" spans="1:3">
      <c r="A183"/>
      <c r="C183"/>
    </row>
    <row r="184" spans="1:3">
      <c r="A184"/>
      <c r="C184"/>
    </row>
    <row r="185" spans="1:3">
      <c r="A185"/>
      <c r="C185"/>
    </row>
    <row r="186" spans="1:3">
      <c r="A186"/>
      <c r="C186"/>
    </row>
    <row r="187" spans="1:3">
      <c r="A187"/>
      <c r="C187"/>
    </row>
    <row r="188" spans="1:3">
      <c r="A188"/>
      <c r="C188"/>
    </row>
    <row r="189" spans="1:3">
      <c r="A189"/>
      <c r="C189"/>
    </row>
    <row r="190" spans="1:3">
      <c r="A190"/>
      <c r="C190"/>
    </row>
    <row r="191" spans="1:3">
      <c r="A191"/>
      <c r="C191"/>
    </row>
    <row r="192" spans="1:3">
      <c r="A192"/>
      <c r="C192"/>
    </row>
    <row r="193" spans="1:3">
      <c r="A193"/>
      <c r="C193"/>
    </row>
    <row r="194" spans="1:3">
      <c r="A194"/>
      <c r="C194"/>
    </row>
    <row r="195" spans="1:3">
      <c r="A195"/>
      <c r="C195"/>
    </row>
    <row r="196" spans="1:3">
      <c r="A196"/>
      <c r="C196"/>
    </row>
    <row r="197" spans="1:3">
      <c r="A197"/>
      <c r="C197"/>
    </row>
    <row r="198" spans="1:3">
      <c r="A198"/>
      <c r="C198"/>
    </row>
    <row r="199" spans="1:3">
      <c r="A199"/>
      <c r="C199"/>
    </row>
    <row r="200" spans="1:3">
      <c r="A200"/>
      <c r="C200"/>
    </row>
    <row r="201" spans="1:3">
      <c r="A201"/>
      <c r="C201"/>
    </row>
    <row r="202" spans="1:3">
      <c r="A202"/>
      <c r="C202"/>
    </row>
    <row r="203" spans="1:3">
      <c r="A203"/>
      <c r="C203"/>
    </row>
    <row r="204" spans="1:3">
      <c r="A204"/>
      <c r="C204"/>
    </row>
    <row r="205" spans="1:3">
      <c r="A205"/>
      <c r="C205"/>
    </row>
    <row r="206" spans="1:3">
      <c r="A206"/>
      <c r="C206"/>
    </row>
    <row r="207" spans="1:3">
      <c r="A207"/>
      <c r="C207"/>
    </row>
    <row r="208" spans="1:3">
      <c r="A208"/>
      <c r="C208"/>
    </row>
    <row r="209" spans="1:3">
      <c r="A209"/>
      <c r="C209"/>
    </row>
    <row r="210" spans="1:3">
      <c r="A210"/>
      <c r="C210"/>
    </row>
    <row r="211" spans="1:3">
      <c r="A211"/>
      <c r="C211"/>
    </row>
    <row r="212" spans="1:3">
      <c r="A212"/>
      <c r="C212"/>
    </row>
    <row r="213" spans="1:3">
      <c r="A213"/>
      <c r="C213"/>
    </row>
    <row r="214" spans="1:3">
      <c r="A214"/>
      <c r="C214"/>
    </row>
    <row r="215" spans="1:3">
      <c r="A215"/>
      <c r="C215"/>
    </row>
    <row r="216" spans="1:3">
      <c r="A216"/>
      <c r="C216"/>
    </row>
    <row r="217" spans="1:3">
      <c r="A217"/>
      <c r="C217"/>
    </row>
    <row r="218" spans="1:3">
      <c r="A218"/>
      <c r="C218"/>
    </row>
    <row r="219" spans="1:3">
      <c r="A219"/>
      <c r="C219"/>
    </row>
    <row r="220" spans="1:3">
      <c r="A220"/>
      <c r="C220"/>
    </row>
    <row r="221" spans="1:3">
      <c r="A221"/>
      <c r="C221"/>
    </row>
    <row r="222" spans="1:3">
      <c r="A222"/>
      <c r="C222"/>
    </row>
    <row r="223" spans="1:3">
      <c r="A223"/>
      <c r="C223"/>
    </row>
    <row r="224" spans="1:3">
      <c r="A224"/>
      <c r="C224"/>
    </row>
    <row r="225" spans="1:3">
      <c r="A225"/>
      <c r="C225"/>
    </row>
    <row r="226" spans="1:3">
      <c r="A226"/>
      <c r="C226"/>
    </row>
    <row r="227" spans="1:3">
      <c r="A227"/>
      <c r="C227"/>
    </row>
    <row r="228" spans="1:3">
      <c r="A228"/>
      <c r="C228"/>
    </row>
    <row r="229" spans="1:3">
      <c r="A229"/>
      <c r="C229"/>
    </row>
    <row r="230" spans="1:3">
      <c r="A230"/>
      <c r="C230"/>
    </row>
    <row r="231" spans="1:3">
      <c r="A231"/>
      <c r="C231"/>
    </row>
    <row r="232" spans="1:3">
      <c r="A232"/>
      <c r="C232"/>
    </row>
    <row r="233" spans="1:3">
      <c r="A233"/>
      <c r="C233"/>
    </row>
    <row r="234" spans="1:3">
      <c r="A234"/>
      <c r="C234"/>
    </row>
    <row r="235" spans="1:3">
      <c r="A235"/>
      <c r="C235"/>
    </row>
    <row r="236" spans="1:3">
      <c r="A236"/>
      <c r="C236"/>
    </row>
    <row r="237" spans="1:3">
      <c r="A237"/>
      <c r="C237"/>
    </row>
    <row r="238" spans="1:3">
      <c r="A238"/>
      <c r="C238"/>
    </row>
    <row r="239" spans="1:3">
      <c r="A239"/>
      <c r="C239"/>
    </row>
    <row r="240" spans="1:3">
      <c r="A240"/>
      <c r="C240"/>
    </row>
    <row r="241" spans="1:3">
      <c r="A241"/>
      <c r="C241"/>
    </row>
    <row r="242" spans="1:3">
      <c r="A242"/>
      <c r="C242"/>
    </row>
    <row r="243" spans="1:3">
      <c r="A243"/>
      <c r="C243"/>
    </row>
    <row r="244" spans="1:3">
      <c r="A244"/>
      <c r="C244"/>
    </row>
    <row r="245" spans="1:3">
      <c r="A245"/>
      <c r="C245"/>
    </row>
    <row r="246" spans="1:3">
      <c r="A246"/>
      <c r="C246"/>
    </row>
    <row r="247" spans="1:3">
      <c r="A247"/>
      <c r="C247"/>
    </row>
    <row r="248" spans="1:3">
      <c r="A248"/>
      <c r="C248"/>
    </row>
    <row r="249" spans="1:3">
      <c r="A249"/>
      <c r="C249"/>
    </row>
    <row r="250" spans="1:3">
      <c r="A250"/>
      <c r="C250"/>
    </row>
    <row r="251" spans="1:3">
      <c r="A251"/>
      <c r="C251"/>
    </row>
    <row r="252" spans="1:3">
      <c r="A252"/>
      <c r="C252"/>
    </row>
    <row r="253" spans="1:3">
      <c r="A253"/>
      <c r="C253"/>
    </row>
    <row r="254" spans="1:3">
      <c r="A254"/>
      <c r="C254"/>
    </row>
    <row r="255" spans="1:3">
      <c r="A255"/>
      <c r="C255"/>
    </row>
    <row r="256" spans="1:3">
      <c r="A256"/>
      <c r="C256"/>
    </row>
    <row r="257" spans="1:3">
      <c r="A257"/>
      <c r="C257"/>
    </row>
    <row r="258" spans="1:3">
      <c r="A258"/>
      <c r="C258"/>
    </row>
    <row r="259" spans="1:3">
      <c r="A259"/>
      <c r="C259"/>
    </row>
    <row r="260" spans="1:3">
      <c r="A260"/>
      <c r="C260"/>
    </row>
    <row r="261" spans="1:3">
      <c r="A261"/>
      <c r="C261"/>
    </row>
    <row r="262" spans="1:3">
      <c r="A262"/>
      <c r="C262"/>
    </row>
    <row r="263" spans="1:3">
      <c r="A263"/>
      <c r="C263"/>
    </row>
    <row r="264" spans="1:3">
      <c r="A264"/>
      <c r="C264"/>
    </row>
    <row r="265" spans="1:3">
      <c r="A265"/>
      <c r="C265"/>
    </row>
    <row r="266" spans="1:3">
      <c r="A266"/>
      <c r="C266"/>
    </row>
    <row r="267" spans="1:3">
      <c r="A267"/>
      <c r="C267"/>
    </row>
    <row r="268" spans="1:3">
      <c r="A268"/>
      <c r="C268"/>
    </row>
    <row r="269" spans="1:3">
      <c r="A269"/>
      <c r="C269"/>
    </row>
    <row r="270" spans="1:3">
      <c r="A270"/>
      <c r="C270"/>
    </row>
    <row r="271" spans="1:3">
      <c r="A271"/>
      <c r="C271"/>
    </row>
    <row r="272" spans="1:3">
      <c r="A272"/>
      <c r="C272"/>
    </row>
    <row r="273" spans="1:3">
      <c r="A273"/>
      <c r="C273"/>
    </row>
    <row r="274" spans="1:3">
      <c r="A274"/>
      <c r="C274"/>
    </row>
    <row r="275" spans="1:3">
      <c r="A275"/>
      <c r="C275"/>
    </row>
    <row r="276" spans="1:3">
      <c r="A276"/>
      <c r="C276"/>
    </row>
    <row r="277" spans="1:3">
      <c r="A277"/>
      <c r="C277"/>
    </row>
    <row r="278" spans="1:3">
      <c r="A278"/>
      <c r="C278"/>
    </row>
    <row r="279" spans="1:3">
      <c r="A279"/>
      <c r="C279"/>
    </row>
    <row r="280" spans="1:3">
      <c r="A280"/>
      <c r="C280"/>
    </row>
    <row r="281" spans="1:3">
      <c r="A281"/>
      <c r="C281"/>
    </row>
    <row r="282" spans="1:3">
      <c r="A282"/>
      <c r="C282"/>
    </row>
    <row r="283" spans="1:3">
      <c r="A283"/>
      <c r="C283"/>
    </row>
    <row r="284" spans="1:3">
      <c r="A284"/>
      <c r="C284"/>
    </row>
    <row r="285" spans="1:3">
      <c r="A285"/>
      <c r="C285"/>
    </row>
    <row r="286" spans="1:3">
      <c r="A286"/>
      <c r="C286"/>
    </row>
    <row r="287" spans="1:3">
      <c r="A287"/>
      <c r="C287"/>
    </row>
    <row r="288" spans="1:3">
      <c r="A288"/>
      <c r="C288"/>
    </row>
    <row r="289" spans="1:3">
      <c r="A289"/>
      <c r="C289"/>
    </row>
    <row r="290" spans="1:3">
      <c r="A290"/>
      <c r="C290"/>
    </row>
    <row r="291" spans="1:3">
      <c r="A291"/>
      <c r="C291"/>
    </row>
    <row r="292" spans="1:3">
      <c r="A292"/>
      <c r="C292"/>
    </row>
    <row r="293" spans="1:3">
      <c r="A293"/>
      <c r="C293"/>
    </row>
    <row r="294" spans="1:3">
      <c r="A294"/>
      <c r="C294"/>
    </row>
    <row r="295" spans="1:3">
      <c r="A295"/>
      <c r="C295"/>
    </row>
    <row r="296" spans="1:3">
      <c r="A296"/>
      <c r="C296"/>
    </row>
    <row r="297" spans="1:3">
      <c r="A297"/>
      <c r="C297"/>
    </row>
    <row r="298" spans="1:3">
      <c r="A298"/>
      <c r="C298"/>
    </row>
    <row r="299" spans="1:3">
      <c r="A299"/>
      <c r="C299"/>
    </row>
    <row r="300" spans="1:3">
      <c r="A300"/>
      <c r="C300"/>
    </row>
    <row r="301" spans="1:3">
      <c r="A301"/>
      <c r="C301"/>
    </row>
    <row r="302" spans="1:3">
      <c r="A302"/>
      <c r="C302"/>
    </row>
    <row r="303" spans="1:3">
      <c r="A303"/>
      <c r="C303"/>
    </row>
    <row r="304" spans="1:3">
      <c r="A304"/>
      <c r="C304"/>
    </row>
    <row r="305" spans="1:3">
      <c r="A305"/>
      <c r="C305"/>
    </row>
    <row r="306" spans="1:3">
      <c r="A306"/>
      <c r="C306"/>
    </row>
    <row r="307" spans="1:3">
      <c r="A307"/>
      <c r="C307"/>
    </row>
    <row r="308" spans="1:3">
      <c r="A308"/>
      <c r="C308"/>
    </row>
    <row r="309" spans="1:3">
      <c r="A309"/>
      <c r="C309"/>
    </row>
    <row r="310" spans="1:3">
      <c r="A310"/>
      <c r="C310"/>
    </row>
    <row r="311" spans="1:3">
      <c r="A311"/>
      <c r="C311"/>
    </row>
    <row r="312" spans="1:3">
      <c r="A312"/>
      <c r="C312"/>
    </row>
    <row r="313" spans="1:3">
      <c r="A313"/>
      <c r="C313"/>
    </row>
    <row r="314" spans="1:3">
      <c r="A314"/>
      <c r="C314"/>
    </row>
    <row r="315" spans="1:3">
      <c r="A315"/>
      <c r="C315"/>
    </row>
    <row r="316" spans="1:3">
      <c r="A316"/>
      <c r="C316"/>
    </row>
    <row r="317" spans="1:3">
      <c r="A317"/>
      <c r="C317"/>
    </row>
    <row r="318" spans="1:3">
      <c r="A318"/>
      <c r="C318"/>
    </row>
    <row r="319" spans="1:3">
      <c r="A319"/>
      <c r="C319"/>
    </row>
    <row r="320" spans="1:3">
      <c r="A320"/>
      <c r="C320"/>
    </row>
    <row r="321" spans="1:3">
      <c r="A321"/>
      <c r="C321"/>
    </row>
    <row r="322" spans="1:3">
      <c r="A322"/>
      <c r="C322"/>
    </row>
    <row r="323" spans="1:3">
      <c r="A323"/>
      <c r="C323"/>
    </row>
    <row r="324" spans="1:3">
      <c r="A324"/>
      <c r="C324"/>
    </row>
    <row r="325" spans="1:3">
      <c r="A325"/>
      <c r="C325"/>
    </row>
    <row r="326" spans="1:3">
      <c r="A326"/>
      <c r="C326"/>
    </row>
    <row r="327" spans="1:3">
      <c r="A327"/>
      <c r="C327"/>
    </row>
    <row r="328" spans="1:3">
      <c r="A328"/>
      <c r="C328"/>
    </row>
    <row r="329" spans="1:3">
      <c r="A329"/>
      <c r="C329"/>
    </row>
    <row r="330" spans="1:3">
      <c r="A330"/>
      <c r="C330"/>
    </row>
    <row r="331" spans="1:3">
      <c r="A331"/>
      <c r="C331"/>
    </row>
    <row r="332" spans="1:3">
      <c r="A332"/>
      <c r="C332"/>
    </row>
    <row r="333" spans="1:3">
      <c r="A333"/>
      <c r="C333"/>
    </row>
    <row r="334" spans="1:3">
      <c r="A334"/>
      <c r="C334"/>
    </row>
    <row r="335" spans="1:3">
      <c r="A335"/>
      <c r="C335"/>
    </row>
    <row r="336" spans="1:3">
      <c r="A336"/>
      <c r="C336"/>
    </row>
    <row r="337" spans="1:3">
      <c r="A337"/>
      <c r="C337"/>
    </row>
    <row r="338" spans="1:3">
      <c r="A338"/>
      <c r="C338"/>
    </row>
    <row r="339" spans="1:3">
      <c r="A339"/>
      <c r="C339"/>
    </row>
    <row r="340" spans="1:3">
      <c r="A340"/>
      <c r="C340"/>
    </row>
    <row r="341" spans="1:3">
      <c r="A341"/>
      <c r="C341"/>
    </row>
    <row r="342" spans="1:3">
      <c r="A342"/>
      <c r="C342"/>
    </row>
    <row r="343" spans="1:3">
      <c r="A343"/>
      <c r="C343"/>
    </row>
    <row r="344" spans="1:3">
      <c r="A344"/>
      <c r="C344"/>
    </row>
    <row r="345" spans="1:3">
      <c r="A345"/>
      <c r="C345"/>
    </row>
    <row r="346" spans="1:3">
      <c r="A346"/>
      <c r="C346"/>
    </row>
    <row r="347" spans="1:3">
      <c r="A347"/>
      <c r="C347"/>
    </row>
    <row r="348" spans="1:3">
      <c r="A348"/>
      <c r="C348"/>
    </row>
    <row r="349" spans="1:3">
      <c r="A349"/>
      <c r="C349"/>
    </row>
    <row r="350" spans="1:3">
      <c r="A350"/>
      <c r="C350"/>
    </row>
    <row r="351" spans="1:3">
      <c r="A351"/>
      <c r="C351"/>
    </row>
    <row r="352" spans="1:3">
      <c r="A352"/>
      <c r="C352"/>
    </row>
    <row r="353" spans="1:3">
      <c r="A353"/>
      <c r="C353"/>
    </row>
    <row r="354" spans="1:3">
      <c r="A354"/>
      <c r="C354"/>
    </row>
    <row r="355" spans="1:3">
      <c r="A355"/>
      <c r="C355"/>
    </row>
    <row r="356" spans="1:3">
      <c r="A356"/>
      <c r="C356"/>
    </row>
    <row r="357" spans="1:3">
      <c r="A357"/>
      <c r="C357"/>
    </row>
    <row r="358" spans="1:3">
      <c r="A358"/>
      <c r="C358"/>
    </row>
    <row r="359" spans="1:3">
      <c r="A359"/>
      <c r="C359"/>
    </row>
    <row r="360" spans="1:3">
      <c r="A360"/>
      <c r="C360"/>
    </row>
    <row r="361" spans="1:3">
      <c r="A361"/>
      <c r="C361"/>
    </row>
    <row r="362" spans="1:3">
      <c r="A362"/>
      <c r="C362"/>
    </row>
    <row r="363" spans="1:3">
      <c r="A363"/>
      <c r="C363"/>
    </row>
    <row r="364" spans="1:3">
      <c r="A364"/>
      <c r="C364"/>
    </row>
    <row r="365" spans="1:3">
      <c r="A365"/>
      <c r="C365"/>
    </row>
    <row r="366" spans="1:3">
      <c r="A366"/>
      <c r="C366"/>
    </row>
    <row r="367" spans="1:3">
      <c r="A367"/>
      <c r="C367"/>
    </row>
    <row r="368" spans="1:3">
      <c r="A368"/>
      <c r="C368"/>
    </row>
    <row r="369" spans="1:3">
      <c r="A369"/>
      <c r="C369"/>
    </row>
    <row r="370" spans="1:3">
      <c r="A370"/>
      <c r="C370"/>
    </row>
    <row r="371" spans="1:3">
      <c r="A371"/>
      <c r="C371"/>
    </row>
    <row r="372" spans="1:3">
      <c r="A372"/>
      <c r="C372"/>
    </row>
    <row r="373" spans="1:3">
      <c r="A373"/>
      <c r="C373"/>
    </row>
    <row r="374" spans="1:3">
      <c r="A374"/>
      <c r="C374"/>
    </row>
    <row r="375" spans="1:3">
      <c r="A375"/>
      <c r="C375"/>
    </row>
    <row r="376" spans="1:3">
      <c r="A376"/>
      <c r="C376"/>
    </row>
    <row r="377" spans="1:3">
      <c r="A377"/>
      <c r="C377"/>
    </row>
    <row r="378" spans="1:3">
      <c r="A378"/>
      <c r="C378"/>
    </row>
    <row r="379" spans="1:3">
      <c r="A379"/>
      <c r="C379"/>
    </row>
    <row r="380" spans="1:3">
      <c r="A380"/>
      <c r="C380"/>
    </row>
    <row r="381" spans="1:3">
      <c r="A381"/>
      <c r="C381"/>
    </row>
    <row r="382" spans="1:3">
      <c r="A382"/>
      <c r="C382"/>
    </row>
    <row r="383" spans="1:3">
      <c r="A383"/>
      <c r="C383"/>
    </row>
    <row r="384" spans="1:3">
      <c r="A384"/>
      <c r="C384"/>
    </row>
    <row r="385" spans="1:3">
      <c r="A385"/>
      <c r="C385"/>
    </row>
    <row r="386" spans="1:3">
      <c r="A386"/>
      <c r="C386"/>
    </row>
    <row r="387" spans="1:3">
      <c r="A387"/>
      <c r="C387"/>
    </row>
    <row r="388" spans="1:3">
      <c r="A388"/>
      <c r="C388"/>
    </row>
    <row r="389" spans="1:3">
      <c r="A389"/>
      <c r="C389"/>
    </row>
    <row r="390" spans="1:3">
      <c r="A390"/>
      <c r="C390"/>
    </row>
    <row r="391" spans="1:3">
      <c r="A391"/>
      <c r="C391"/>
    </row>
    <row r="392" spans="1:3">
      <c r="A392"/>
      <c r="C392"/>
    </row>
    <row r="393" spans="1:3">
      <c r="A393"/>
      <c r="C393"/>
    </row>
    <row r="394" spans="1:3">
      <c r="A394"/>
      <c r="C394"/>
    </row>
    <row r="395" spans="1:3">
      <c r="A395"/>
      <c r="C395"/>
    </row>
    <row r="396" spans="1:3">
      <c r="A396"/>
      <c r="C396"/>
    </row>
    <row r="397" spans="1:3">
      <c r="A397"/>
      <c r="C397"/>
    </row>
    <row r="398" spans="1:3">
      <c r="A398"/>
      <c r="C398"/>
    </row>
    <row r="399" spans="1:3">
      <c r="A399"/>
      <c r="C399"/>
    </row>
    <row r="400" spans="1:3">
      <c r="A400"/>
      <c r="C400"/>
    </row>
    <row r="401" spans="1:3">
      <c r="A401"/>
      <c r="C401"/>
    </row>
    <row r="402" spans="1:3">
      <c r="A402"/>
      <c r="C402"/>
    </row>
    <row r="403" spans="1:3">
      <c r="A403"/>
      <c r="C403"/>
    </row>
    <row r="404" spans="1:3">
      <c r="A404"/>
      <c r="C404"/>
    </row>
    <row r="405" spans="1:3">
      <c r="A405"/>
      <c r="C405"/>
    </row>
    <row r="406" spans="1:3">
      <c r="A406"/>
      <c r="C406"/>
    </row>
    <row r="407" spans="1:3">
      <c r="A407"/>
      <c r="C407"/>
    </row>
    <row r="408" spans="1:3">
      <c r="A408"/>
      <c r="C408"/>
    </row>
    <row r="409" spans="1:3">
      <c r="A409"/>
      <c r="C409"/>
    </row>
    <row r="410" spans="1:3">
      <c r="A410"/>
      <c r="C410"/>
    </row>
    <row r="411" spans="1:3">
      <c r="A411"/>
      <c r="C411"/>
    </row>
    <row r="412" spans="1:3">
      <c r="A412"/>
      <c r="C412"/>
    </row>
    <row r="413" spans="1:3">
      <c r="A413"/>
      <c r="C413"/>
    </row>
    <row r="414" spans="1:3">
      <c r="A414"/>
      <c r="C414"/>
    </row>
    <row r="415" spans="1:3">
      <c r="A415"/>
      <c r="C415"/>
    </row>
    <row r="416" spans="1:3">
      <c r="A416"/>
      <c r="C416"/>
    </row>
    <row r="417" spans="1:3">
      <c r="A417"/>
      <c r="C417"/>
    </row>
    <row r="418" spans="1:3">
      <c r="A418"/>
      <c r="C418"/>
    </row>
    <row r="419" spans="1:3">
      <c r="A419"/>
      <c r="C419"/>
    </row>
    <row r="420" spans="1:3">
      <c r="A420"/>
      <c r="C420"/>
    </row>
    <row r="421" spans="1:3">
      <c r="A421"/>
      <c r="C421"/>
    </row>
    <row r="422" spans="1:3">
      <c r="A422"/>
      <c r="C422"/>
    </row>
    <row r="423" spans="1:3">
      <c r="A423"/>
      <c r="C423"/>
    </row>
    <row r="424" spans="1:3">
      <c r="A424"/>
      <c r="C424"/>
    </row>
    <row r="425" spans="1:3">
      <c r="A425"/>
      <c r="C425"/>
    </row>
    <row r="426" spans="1:3">
      <c r="A426"/>
      <c r="C426"/>
    </row>
    <row r="427" spans="1:3">
      <c r="A427"/>
      <c r="C427"/>
    </row>
    <row r="428" spans="1:3">
      <c r="A428"/>
      <c r="C428"/>
    </row>
    <row r="429" spans="1:3">
      <c r="A429"/>
      <c r="C429"/>
    </row>
    <row r="430" spans="1:3">
      <c r="A430"/>
      <c r="C430"/>
    </row>
    <row r="431" spans="1:3">
      <c r="A431"/>
      <c r="C431"/>
    </row>
    <row r="432" spans="1:3">
      <c r="A432"/>
      <c r="C432"/>
    </row>
    <row r="433" spans="1:3">
      <c r="A433"/>
      <c r="C433"/>
    </row>
    <row r="434" spans="1:3">
      <c r="A434"/>
      <c r="C434"/>
    </row>
    <row r="435" spans="1:3">
      <c r="A435"/>
      <c r="C435"/>
    </row>
    <row r="436" spans="1:3">
      <c r="A436"/>
      <c r="C436"/>
    </row>
    <row r="437" spans="1:3">
      <c r="A437"/>
      <c r="C437"/>
    </row>
    <row r="438" spans="1:3">
      <c r="A438"/>
      <c r="C438"/>
    </row>
    <row r="439" spans="1:3">
      <c r="A439"/>
      <c r="C439"/>
    </row>
    <row r="440" spans="1:3">
      <c r="A440"/>
      <c r="C440"/>
    </row>
    <row r="441" spans="1:3">
      <c r="A441"/>
      <c r="C441"/>
    </row>
    <row r="442" spans="1:3">
      <c r="A442"/>
      <c r="C442"/>
    </row>
    <row r="443" spans="1:3">
      <c r="A443"/>
      <c r="C443"/>
    </row>
    <row r="444" spans="1:3">
      <c r="A444"/>
      <c r="C444"/>
    </row>
    <row r="445" spans="1:3">
      <c r="A445"/>
      <c r="C445"/>
    </row>
    <row r="446" spans="1:3">
      <c r="A446"/>
      <c r="C446"/>
    </row>
    <row r="447" spans="1:3">
      <c r="A447"/>
      <c r="C447"/>
    </row>
    <row r="448" spans="1:3">
      <c r="A448"/>
      <c r="C448"/>
    </row>
    <row r="449" spans="1:3">
      <c r="A449"/>
      <c r="C449"/>
    </row>
    <row r="450" spans="1:3">
      <c r="A450"/>
      <c r="C450"/>
    </row>
    <row r="451" spans="1:3">
      <c r="A451"/>
      <c r="C451"/>
    </row>
    <row r="452" spans="1:3">
      <c r="A452"/>
      <c r="C452"/>
    </row>
    <row r="453" spans="1:3">
      <c r="A453"/>
      <c r="C453"/>
    </row>
    <row r="454" spans="1:3">
      <c r="A454"/>
      <c r="C454"/>
    </row>
    <row r="455" spans="1:3">
      <c r="A455"/>
      <c r="C455"/>
    </row>
    <row r="456" spans="1:3">
      <c r="A456"/>
      <c r="C456"/>
    </row>
    <row r="457" spans="1:3">
      <c r="A457"/>
      <c r="C457"/>
    </row>
    <row r="458" spans="1:3">
      <c r="A458"/>
      <c r="C458"/>
    </row>
    <row r="459" spans="1:3">
      <c r="A459"/>
      <c r="C459"/>
    </row>
    <row r="460" spans="1:3">
      <c r="A460"/>
      <c r="C460"/>
    </row>
    <row r="461" spans="1:3">
      <c r="A461"/>
      <c r="C461"/>
    </row>
    <row r="462" spans="1:3">
      <c r="A462"/>
      <c r="C462"/>
    </row>
    <row r="463" spans="1:3">
      <c r="A463"/>
      <c r="C463"/>
    </row>
    <row r="464" spans="1:3">
      <c r="A464"/>
      <c r="C464"/>
    </row>
    <row r="465" spans="1:3">
      <c r="A465"/>
      <c r="C465"/>
    </row>
    <row r="466" spans="1:3">
      <c r="A466"/>
      <c r="C466"/>
    </row>
    <row r="467" spans="1:3">
      <c r="A467"/>
      <c r="C467"/>
    </row>
    <row r="468" spans="1:3">
      <c r="A468"/>
      <c r="C468"/>
    </row>
    <row r="469" spans="1:3">
      <c r="A469"/>
      <c r="C469"/>
    </row>
    <row r="470" spans="1:3">
      <c r="A470"/>
      <c r="C470"/>
    </row>
    <row r="471" spans="1:3">
      <c r="A471"/>
      <c r="C471"/>
    </row>
    <row r="472" spans="1:3">
      <c r="A472"/>
      <c r="C472"/>
    </row>
    <row r="473" spans="1:3">
      <c r="A473"/>
      <c r="C473"/>
    </row>
    <row r="474" spans="1:3">
      <c r="A474"/>
      <c r="C474"/>
    </row>
    <row r="475" spans="1:3">
      <c r="A475"/>
      <c r="C475"/>
    </row>
    <row r="476" spans="1:3">
      <c r="A476"/>
      <c r="C476"/>
    </row>
    <row r="477" spans="1:3">
      <c r="A477"/>
      <c r="C477"/>
    </row>
    <row r="478" spans="1:3">
      <c r="A478"/>
      <c r="C478"/>
    </row>
    <row r="479" spans="1:3">
      <c r="A479"/>
      <c r="C479"/>
    </row>
    <row r="480" spans="1:3">
      <c r="A480"/>
      <c r="C480"/>
    </row>
    <row r="481" spans="1:3">
      <c r="A481"/>
      <c r="C481"/>
    </row>
    <row r="482" spans="1:3">
      <c r="A482"/>
      <c r="C482"/>
    </row>
    <row r="483" spans="1:3">
      <c r="A483"/>
      <c r="C483"/>
    </row>
    <row r="484" spans="1:3">
      <c r="A484"/>
      <c r="C484"/>
    </row>
    <row r="485" spans="1:3">
      <c r="A485"/>
      <c r="C485"/>
    </row>
    <row r="486" spans="1:3">
      <c r="A486"/>
      <c r="C486"/>
    </row>
    <row r="487" spans="1:3">
      <c r="A487"/>
      <c r="C487"/>
    </row>
    <row r="488" spans="1:3">
      <c r="A488"/>
      <c r="C488"/>
    </row>
    <row r="489" spans="1:3">
      <c r="A489"/>
      <c r="C489"/>
    </row>
    <row r="490" spans="1:3">
      <c r="A490"/>
      <c r="C490"/>
    </row>
    <row r="491" spans="1:3">
      <c r="A491"/>
      <c r="C491"/>
    </row>
    <row r="492" spans="1:3">
      <c r="A492"/>
      <c r="C492"/>
    </row>
    <row r="493" spans="1:3">
      <c r="A493"/>
      <c r="C493"/>
    </row>
    <row r="494" spans="1:3">
      <c r="A494"/>
      <c r="C494"/>
    </row>
    <row r="495" spans="1:3">
      <c r="A495"/>
      <c r="C495"/>
    </row>
    <row r="496" spans="1:3">
      <c r="A496"/>
      <c r="C496"/>
    </row>
    <row r="497" spans="1:3">
      <c r="A497"/>
      <c r="C497"/>
    </row>
    <row r="498" spans="1:3">
      <c r="A498"/>
      <c r="C498"/>
    </row>
    <row r="499" spans="1:3">
      <c r="A499"/>
      <c r="C499"/>
    </row>
    <row r="500" spans="1:3">
      <c r="A500"/>
      <c r="C500"/>
    </row>
    <row r="501" spans="1:3">
      <c r="A501"/>
      <c r="C501"/>
    </row>
    <row r="502" spans="1:3">
      <c r="A502"/>
      <c r="C502"/>
    </row>
    <row r="503" spans="1:3">
      <c r="A503"/>
      <c r="C503"/>
    </row>
    <row r="504" spans="1:3">
      <c r="A504"/>
      <c r="C504"/>
    </row>
    <row r="505" spans="1:3">
      <c r="A505"/>
      <c r="C505"/>
    </row>
    <row r="506" spans="1:3">
      <c r="A506"/>
      <c r="C506"/>
    </row>
    <row r="507" spans="1:3">
      <c r="A507"/>
      <c r="C507"/>
    </row>
    <row r="508" spans="1:3">
      <c r="A508"/>
      <c r="C508"/>
    </row>
    <row r="509" spans="1:3">
      <c r="A509"/>
      <c r="C509"/>
    </row>
    <row r="510" spans="1:3">
      <c r="A510"/>
      <c r="C510"/>
    </row>
    <row r="511" spans="1:3">
      <c r="A511"/>
      <c r="C511"/>
    </row>
    <row r="512" spans="1:3">
      <c r="A512"/>
      <c r="C512"/>
    </row>
    <row r="513" spans="1:3">
      <c r="A513"/>
      <c r="C513"/>
    </row>
    <row r="514" spans="1:3">
      <c r="A514"/>
      <c r="C514"/>
    </row>
    <row r="515" spans="1:3">
      <c r="A515"/>
      <c r="C515"/>
    </row>
    <row r="516" spans="1:3">
      <c r="A516"/>
      <c r="C516"/>
    </row>
    <row r="517" spans="1:3">
      <c r="A517"/>
      <c r="C517"/>
    </row>
    <row r="518" spans="1:3">
      <c r="A518"/>
      <c r="C518"/>
    </row>
    <row r="519" spans="1:3">
      <c r="A519"/>
      <c r="C519"/>
    </row>
    <row r="520" spans="1:3">
      <c r="A520"/>
      <c r="C520"/>
    </row>
    <row r="521" spans="1:3">
      <c r="A521"/>
      <c r="C521"/>
    </row>
    <row r="522" spans="1:3">
      <c r="A522"/>
      <c r="C522"/>
    </row>
    <row r="523" spans="1:3">
      <c r="A523"/>
      <c r="C523"/>
    </row>
    <row r="524" spans="1:3">
      <c r="A524"/>
      <c r="C524"/>
    </row>
    <row r="525" spans="1:3">
      <c r="A525"/>
      <c r="C525"/>
    </row>
    <row r="526" spans="1:3">
      <c r="A526"/>
      <c r="C526"/>
    </row>
    <row r="527" spans="1:3">
      <c r="A527"/>
      <c r="C527"/>
    </row>
    <row r="528" spans="1:3">
      <c r="A528"/>
      <c r="C528"/>
    </row>
    <row r="529" spans="1:3">
      <c r="A529"/>
      <c r="C529"/>
    </row>
    <row r="530" spans="1:3">
      <c r="A530"/>
      <c r="C530"/>
    </row>
    <row r="531" spans="1:3">
      <c r="A531"/>
      <c r="C531"/>
    </row>
    <row r="532" spans="1:3">
      <c r="A532"/>
      <c r="C532"/>
    </row>
    <row r="533" spans="1:3">
      <c r="A533"/>
      <c r="C533"/>
    </row>
    <row r="534" spans="1:3">
      <c r="A534"/>
      <c r="C534"/>
    </row>
    <row r="535" spans="1:3">
      <c r="A535"/>
      <c r="C535"/>
    </row>
    <row r="536" spans="1:3">
      <c r="A536"/>
      <c r="C536"/>
    </row>
    <row r="537" spans="1:3">
      <c r="A537"/>
      <c r="C537"/>
    </row>
    <row r="538" spans="1:3">
      <c r="A538"/>
      <c r="C538"/>
    </row>
    <row r="539" spans="1:3">
      <c r="A539"/>
      <c r="C539"/>
    </row>
    <row r="540" spans="1:3">
      <c r="A540"/>
      <c r="C540"/>
    </row>
    <row r="541" spans="1:3">
      <c r="A541"/>
      <c r="C541"/>
    </row>
    <row r="542" spans="1:3">
      <c r="A542"/>
      <c r="C542"/>
    </row>
    <row r="543" spans="1:3">
      <c r="A543"/>
      <c r="C543"/>
    </row>
    <row r="544" spans="1:3">
      <c r="A544"/>
      <c r="C544"/>
    </row>
    <row r="545" spans="1:3">
      <c r="A545"/>
      <c r="C545"/>
    </row>
    <row r="546" spans="1:3">
      <c r="A546"/>
      <c r="C546"/>
    </row>
    <row r="547" spans="1:3">
      <c r="A547"/>
      <c r="C547"/>
    </row>
    <row r="548" spans="1:3">
      <c r="A548"/>
      <c r="C548"/>
    </row>
    <row r="549" spans="1:3">
      <c r="A549"/>
      <c r="C549"/>
    </row>
    <row r="550" spans="1:3">
      <c r="A550"/>
      <c r="C550"/>
    </row>
    <row r="551" spans="1:3">
      <c r="A551"/>
      <c r="C551"/>
    </row>
    <row r="552" spans="1:3">
      <c r="A552"/>
      <c r="C552"/>
    </row>
    <row r="553" spans="1:3">
      <c r="A553"/>
      <c r="C553"/>
    </row>
    <row r="554" spans="1:3">
      <c r="A554"/>
      <c r="C554"/>
    </row>
    <row r="555" spans="1:3">
      <c r="A555"/>
      <c r="C555"/>
    </row>
    <row r="556" spans="1:3">
      <c r="A556"/>
      <c r="C556"/>
    </row>
    <row r="557" spans="1:3">
      <c r="A557"/>
      <c r="C557"/>
    </row>
    <row r="558" spans="1:3">
      <c r="A558"/>
      <c r="C558"/>
    </row>
    <row r="559" spans="1:3">
      <c r="A559"/>
      <c r="C559"/>
    </row>
    <row r="560" spans="1:3">
      <c r="A560"/>
      <c r="C560"/>
    </row>
    <row r="561" spans="1:3">
      <c r="A561"/>
      <c r="C561"/>
    </row>
    <row r="562" spans="1:3">
      <c r="A562"/>
      <c r="C562"/>
    </row>
    <row r="563" spans="1:3">
      <c r="A563"/>
      <c r="C563"/>
    </row>
    <row r="564" spans="1:3">
      <c r="A564"/>
      <c r="C564"/>
    </row>
    <row r="565" spans="1:3">
      <c r="A565"/>
      <c r="C565"/>
    </row>
    <row r="566" spans="1:3">
      <c r="A566"/>
      <c r="C566"/>
    </row>
    <row r="567" spans="1:3">
      <c r="A567"/>
      <c r="C567"/>
    </row>
    <row r="568" spans="1:3">
      <c r="A568"/>
      <c r="C568"/>
    </row>
    <row r="569" spans="1:3">
      <c r="A569"/>
      <c r="C569"/>
    </row>
    <row r="570" spans="1:3">
      <c r="A570"/>
      <c r="C570"/>
    </row>
    <row r="571" spans="1:3">
      <c r="A571"/>
      <c r="C571"/>
    </row>
    <row r="572" spans="1:3">
      <c r="A572"/>
      <c r="C572"/>
    </row>
    <row r="573" spans="1:3">
      <c r="A573"/>
      <c r="C573"/>
    </row>
    <row r="574" spans="1:3">
      <c r="A574"/>
      <c r="C574"/>
    </row>
    <row r="575" spans="1:3">
      <c r="A575"/>
      <c r="C575"/>
    </row>
    <row r="576" spans="1:3">
      <c r="A576"/>
      <c r="C576"/>
    </row>
    <row r="577" spans="1:3">
      <c r="A577"/>
      <c r="C577"/>
    </row>
    <row r="578" spans="1:3">
      <c r="A578"/>
      <c r="C578"/>
    </row>
    <row r="579" spans="1:3">
      <c r="A579"/>
      <c r="C579"/>
    </row>
    <row r="580" spans="1:3">
      <c r="A580"/>
      <c r="C580"/>
    </row>
    <row r="581" spans="1:3">
      <c r="A581"/>
      <c r="C581"/>
    </row>
    <row r="582" spans="1:3">
      <c r="A582"/>
      <c r="C582"/>
    </row>
    <row r="583" spans="1:3">
      <c r="A583"/>
      <c r="C583"/>
    </row>
    <row r="584" spans="1:3">
      <c r="A584"/>
      <c r="C584"/>
    </row>
    <row r="585" spans="1:3">
      <c r="A585"/>
      <c r="C585"/>
    </row>
    <row r="586" spans="1:3">
      <c r="A586"/>
      <c r="C586"/>
    </row>
    <row r="587" spans="1:3">
      <c r="A587"/>
      <c r="C587"/>
    </row>
    <row r="588" spans="1:3">
      <c r="A588"/>
      <c r="C588"/>
    </row>
    <row r="589" spans="1:3">
      <c r="A589"/>
      <c r="C589"/>
    </row>
    <row r="590" spans="1:3">
      <c r="A590"/>
      <c r="C590"/>
    </row>
    <row r="591" spans="1:3">
      <c r="A591"/>
      <c r="C591"/>
    </row>
    <row r="592" spans="1:3">
      <c r="A592"/>
      <c r="C592"/>
    </row>
    <row r="593" spans="1:3">
      <c r="A593"/>
      <c r="C593"/>
    </row>
    <row r="594" spans="1:3">
      <c r="A594"/>
      <c r="C594"/>
    </row>
    <row r="595" spans="1:3">
      <c r="A595"/>
      <c r="C595"/>
    </row>
    <row r="596" spans="1:3">
      <c r="A596"/>
      <c r="C596"/>
    </row>
    <row r="597" spans="1:3">
      <c r="A597"/>
      <c r="C597"/>
    </row>
    <row r="598" spans="1:3">
      <c r="A598"/>
      <c r="C598"/>
    </row>
    <row r="599" spans="1:3">
      <c r="A599"/>
      <c r="C599"/>
    </row>
    <row r="600" spans="1:3">
      <c r="A600"/>
      <c r="C600"/>
    </row>
    <row r="601" spans="1:3">
      <c r="A601"/>
      <c r="C601"/>
    </row>
    <row r="602" spans="1:3">
      <c r="A602"/>
      <c r="C602"/>
    </row>
    <row r="603" spans="1:3">
      <c r="A603"/>
      <c r="C603"/>
    </row>
    <row r="604" spans="1:3">
      <c r="A604"/>
      <c r="C604"/>
    </row>
    <row r="605" spans="1:3">
      <c r="A605"/>
      <c r="C605"/>
    </row>
    <row r="606" spans="1:3">
      <c r="A606"/>
      <c r="C606"/>
    </row>
    <row r="607" spans="1:3">
      <c r="A607"/>
      <c r="C607"/>
    </row>
    <row r="608" spans="1:3">
      <c r="A608"/>
      <c r="C608"/>
    </row>
    <row r="609" spans="1:3">
      <c r="A609"/>
      <c r="C609"/>
    </row>
    <row r="610" spans="1:3">
      <c r="A610"/>
      <c r="C610"/>
    </row>
    <row r="611" spans="1:3">
      <c r="A611"/>
      <c r="C611"/>
    </row>
    <row r="612" spans="1:3">
      <c r="A612"/>
      <c r="C612"/>
    </row>
    <row r="613" spans="1:3">
      <c r="A613"/>
      <c r="C613"/>
    </row>
    <row r="614" spans="1:3">
      <c r="A614"/>
      <c r="C614"/>
    </row>
    <row r="615" spans="1:3">
      <c r="A615"/>
      <c r="C615"/>
    </row>
    <row r="616" spans="1:3">
      <c r="A616"/>
      <c r="C616"/>
    </row>
    <row r="617" spans="1:3">
      <c r="A617"/>
      <c r="C617"/>
    </row>
    <row r="618" spans="1:3">
      <c r="A618"/>
      <c r="C618"/>
    </row>
    <row r="619" spans="1:3">
      <c r="A619"/>
      <c r="C619"/>
    </row>
    <row r="620" spans="1:3">
      <c r="A620"/>
      <c r="C620"/>
    </row>
    <row r="621" spans="1:3">
      <c r="A621"/>
      <c r="C621"/>
    </row>
    <row r="622" spans="1:3">
      <c r="A622"/>
      <c r="C622"/>
    </row>
    <row r="623" spans="1:3">
      <c r="A623"/>
      <c r="C623"/>
    </row>
    <row r="624" spans="1:3">
      <c r="A624"/>
      <c r="C624"/>
    </row>
    <row r="625" spans="1:3">
      <c r="A625"/>
      <c r="C625"/>
    </row>
    <row r="626" spans="1:3">
      <c r="A626"/>
      <c r="C626"/>
    </row>
    <row r="627" spans="1:3">
      <c r="A627"/>
      <c r="C627"/>
    </row>
    <row r="628" spans="1:3">
      <c r="A628"/>
      <c r="C628"/>
    </row>
    <row r="629" spans="1:3">
      <c r="A629"/>
      <c r="C629"/>
    </row>
    <row r="630" spans="1:3">
      <c r="A630"/>
      <c r="C630"/>
    </row>
    <row r="631" spans="1:3">
      <c r="A631"/>
      <c r="C631"/>
    </row>
    <row r="632" spans="1:3">
      <c r="A632"/>
      <c r="C632"/>
    </row>
    <row r="633" spans="1:3">
      <c r="A633"/>
      <c r="C633"/>
    </row>
    <row r="634" spans="1:3">
      <c r="A634"/>
      <c r="C634"/>
    </row>
    <row r="635" spans="1:3">
      <c r="A635"/>
      <c r="C635"/>
    </row>
    <row r="636" spans="1:3">
      <c r="A636"/>
      <c r="C636"/>
    </row>
    <row r="637" spans="1:3">
      <c r="A637"/>
      <c r="C637"/>
    </row>
    <row r="638" spans="1:3">
      <c r="A638"/>
      <c r="C638"/>
    </row>
    <row r="639" spans="1:3">
      <c r="A639"/>
      <c r="C639"/>
    </row>
    <row r="640" spans="1:3">
      <c r="A640"/>
      <c r="C640"/>
    </row>
    <row r="641" spans="1:3">
      <c r="A641"/>
      <c r="C641"/>
    </row>
    <row r="642" spans="1:3">
      <c r="C642"/>
    </row>
    <row r="643" spans="1:3">
      <c r="C643"/>
    </row>
    <row r="644" spans="1:3">
      <c r="C644"/>
    </row>
    <row r="645" spans="1:3">
      <c r="C645"/>
    </row>
    <row r="646" spans="1:3">
      <c r="C646"/>
    </row>
    <row r="647" spans="1:3">
      <c r="C647"/>
    </row>
    <row r="648" spans="1:3">
      <c r="C648"/>
    </row>
    <row r="649" spans="1:3">
      <c r="C649"/>
    </row>
    <row r="650" spans="1:3">
      <c r="C650"/>
    </row>
    <row r="651" spans="1:3">
      <c r="C651"/>
    </row>
    <row r="652" spans="1:3">
      <c r="C652"/>
    </row>
    <row r="653" spans="1:3">
      <c r="C653"/>
    </row>
    <row r="654" spans="1:3">
      <c r="C654"/>
    </row>
    <row r="655" spans="1:3">
      <c r="C655"/>
    </row>
    <row r="656" spans="1:3">
      <c r="C656"/>
    </row>
    <row r="657" spans="3:3">
      <c r="C657"/>
    </row>
    <row r="658" spans="3:3">
      <c r="C658"/>
    </row>
    <row r="659" spans="3:3">
      <c r="C659"/>
    </row>
    <row r="660" spans="3:3">
      <c r="C660"/>
    </row>
    <row r="661" spans="3:3">
      <c r="C661"/>
    </row>
    <row r="662" spans="3:3">
      <c r="C662"/>
    </row>
    <row r="663" spans="3:3">
      <c r="C663"/>
    </row>
    <row r="664" spans="3:3">
      <c r="C664"/>
    </row>
    <row r="665" spans="3:3">
      <c r="C665"/>
    </row>
    <row r="666" spans="3:3">
      <c r="C666"/>
    </row>
    <row r="667" spans="3:3">
      <c r="C667"/>
    </row>
    <row r="668" spans="3:3">
      <c r="C668"/>
    </row>
    <row r="669" spans="3:3">
      <c r="C669"/>
    </row>
    <row r="670" spans="3:3">
      <c r="C670"/>
    </row>
    <row r="671" spans="3:3">
      <c r="C671"/>
    </row>
    <row r="672" spans="3:3">
      <c r="C672"/>
    </row>
    <row r="673" spans="3:3">
      <c r="C673"/>
    </row>
    <row r="674" spans="3:3">
      <c r="C674"/>
    </row>
    <row r="675" spans="3:3">
      <c r="C675"/>
    </row>
    <row r="676" spans="3:3">
      <c r="C676"/>
    </row>
    <row r="677" spans="3:3">
      <c r="C677"/>
    </row>
    <row r="678" spans="3:3">
      <c r="C678"/>
    </row>
    <row r="679" spans="3:3">
      <c r="C679"/>
    </row>
    <row r="680" spans="3:3">
      <c r="C680"/>
    </row>
    <row r="681" spans="3:3">
      <c r="C681"/>
    </row>
    <row r="682" spans="3:3">
      <c r="C682"/>
    </row>
    <row r="683" spans="3:3">
      <c r="C683"/>
    </row>
    <row r="684" spans="3:3">
      <c r="C684"/>
    </row>
    <row r="685" spans="3:3">
      <c r="C685"/>
    </row>
    <row r="686" spans="3:3">
      <c r="C686"/>
    </row>
    <row r="687" spans="3:3">
      <c r="C687"/>
    </row>
    <row r="688" spans="3:3">
      <c r="C688"/>
    </row>
    <row r="689" spans="3:3">
      <c r="C689"/>
    </row>
    <row r="690" spans="3:3">
      <c r="C690"/>
    </row>
    <row r="691" spans="3:3">
      <c r="C691"/>
    </row>
  </sheetData>
  <sortState xmlns:xlrd2="http://schemas.microsoft.com/office/spreadsheetml/2017/richdata2" ref="A11:A35">
    <sortCondition ref="A11:A35"/>
  </sortState>
  <phoneticPr fontId="10" type="noConversion"/>
  <dataValidations count="1">
    <dataValidation type="list" allowBlank="1" showInputMessage="1" showErrorMessage="1" error="Wpisano nieprawidłowe województwo!" promptTitle="Województwo" prompt="Wpisz odpowiednie województwo:" sqref="A27" xr:uid="{BDCC12D9-EC45-481C-AAA1-B2CD35847074}">
      <formula1>$A$11:$A$26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83CF-0179-4016-B838-59F4F3AF82FC}">
  <sheetPr>
    <tabColor rgb="FF00B050"/>
  </sheetPr>
  <dimension ref="A3:K123"/>
  <sheetViews>
    <sheetView workbookViewId="0">
      <selection activeCell="A38" activeCellId="9" sqref="A7:A8 A10:A11 A14:A15 A17:A18 A21:A22 A24:A25 A28:A29 A31:A32 A35:A36 A38:A39 A42:A43 A45:A46 A49:A50 A52:A53 A56:A57 A59:A60 A63:A64 A66:A67 A70:A71 A73:A74 A77:A78 A80:A81 A84:A85 A87:A88 A91:A92 A94:A95 A98:A99 A101:A102 A105:A106 A108:A109 A112:A113 A115:A116 A119:A120 A122:A123"/>
      <pivotSelection pane="bottomRight" showHeader="1" axis="axisRow" dimension="2" activeRow="37" previousRow="37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3.8"/>
  <cols>
    <col min="1" max="1" width="55.6640625" style="6" bestFit="1" customWidth="1"/>
    <col min="2" max="3" width="7.6640625" style="6" bestFit="1" customWidth="1"/>
    <col min="4" max="11" width="7.6640625" style="6" customWidth="1"/>
    <col min="12" max="12" width="11.109375" style="6" bestFit="1" customWidth="1"/>
    <col min="13" max="13" width="11.33203125" style="6" bestFit="1" customWidth="1"/>
    <col min="14" max="14" width="8" style="6" customWidth="1"/>
    <col min="15" max="15" width="11.109375" style="6" bestFit="1" customWidth="1"/>
    <col min="16" max="16" width="11.33203125" style="6" bestFit="1" customWidth="1"/>
    <col min="17" max="17" width="8" style="6" customWidth="1"/>
    <col min="18" max="18" width="11.109375" style="6" bestFit="1" customWidth="1"/>
    <col min="19" max="19" width="11.33203125" style="6" bestFit="1" customWidth="1"/>
    <col min="20" max="20" width="8" style="6" customWidth="1"/>
    <col min="21" max="21" width="11.109375" style="6" bestFit="1" customWidth="1"/>
    <col min="22" max="22" width="11.33203125" style="6" bestFit="1" customWidth="1"/>
    <col min="23" max="23" width="8" style="6" customWidth="1"/>
    <col min="24" max="24" width="11.109375" style="6" bestFit="1" customWidth="1"/>
    <col min="25" max="25" width="11.33203125" style="6" bestFit="1" customWidth="1"/>
    <col min="26" max="26" width="15.6640625" style="6" bestFit="1" customWidth="1"/>
    <col min="27" max="16384" width="8.88671875" style="6"/>
  </cols>
  <sheetData>
    <row r="3" spans="1:11" ht="42" customHeight="1">
      <c r="A3" s="6" t="s">
        <v>43</v>
      </c>
    </row>
    <row r="4" spans="1:11">
      <c r="B4" s="6">
        <v>2010</v>
      </c>
      <c r="C4" s="6">
        <v>2011</v>
      </c>
      <c r="D4" s="6">
        <v>2012</v>
      </c>
      <c r="E4" s="6">
        <v>2013</v>
      </c>
      <c r="F4" s="6">
        <v>2014</v>
      </c>
      <c r="G4" s="6">
        <v>2015</v>
      </c>
      <c r="H4" s="6">
        <v>2016</v>
      </c>
      <c r="I4" s="6">
        <v>2017</v>
      </c>
      <c r="J4" s="6">
        <v>2018</v>
      </c>
      <c r="K4" s="6">
        <v>2019</v>
      </c>
    </row>
    <row r="5" spans="1:11">
      <c r="A5" s="7" t="s">
        <v>44</v>
      </c>
    </row>
    <row r="6" spans="1:11">
      <c r="A6" s="8" t="s">
        <v>45</v>
      </c>
      <c r="B6" s="6">
        <v>366623</v>
      </c>
      <c r="C6" s="6">
        <v>343824</v>
      </c>
      <c r="D6" s="6">
        <v>330018</v>
      </c>
      <c r="E6" s="6">
        <v>314485</v>
      </c>
      <c r="F6" s="6">
        <v>293974</v>
      </c>
      <c r="G6" s="6">
        <v>275568</v>
      </c>
      <c r="H6" s="6">
        <v>258372</v>
      </c>
      <c r="I6" s="6">
        <v>258030</v>
      </c>
      <c r="J6" s="6">
        <v>247840</v>
      </c>
      <c r="K6" s="6">
        <v>247230</v>
      </c>
    </row>
    <row r="7" spans="1:11">
      <c r="A7" s="9" t="s">
        <v>31</v>
      </c>
      <c r="B7" s="6">
        <v>205635</v>
      </c>
      <c r="C7" s="6">
        <v>192840</v>
      </c>
      <c r="D7" s="6">
        <v>184697</v>
      </c>
      <c r="E7" s="6">
        <v>175191</v>
      </c>
      <c r="F7" s="6">
        <v>163253</v>
      </c>
      <c r="G7" s="6">
        <v>151783</v>
      </c>
      <c r="H7" s="6">
        <v>142903</v>
      </c>
      <c r="I7" s="6">
        <v>141453</v>
      </c>
      <c r="J7" s="6">
        <v>135248</v>
      </c>
      <c r="K7" s="6">
        <v>134351</v>
      </c>
    </row>
    <row r="8" spans="1:11">
      <c r="A8" s="9" t="s">
        <v>32</v>
      </c>
      <c r="B8" s="6">
        <v>160988</v>
      </c>
      <c r="C8" s="6">
        <v>150984</v>
      </c>
      <c r="D8" s="6">
        <v>145321</v>
      </c>
      <c r="E8" s="6">
        <v>139294</v>
      </c>
      <c r="F8" s="6">
        <v>130721</v>
      </c>
      <c r="G8" s="6">
        <v>123785</v>
      </c>
      <c r="H8" s="6">
        <v>115469</v>
      </c>
      <c r="I8" s="6">
        <v>116577</v>
      </c>
      <c r="J8" s="6">
        <v>112592</v>
      </c>
      <c r="K8" s="6">
        <v>112879</v>
      </c>
    </row>
    <row r="9" spans="1:11">
      <c r="A9" s="8" t="s">
        <v>46</v>
      </c>
      <c r="B9" s="6">
        <v>298772</v>
      </c>
      <c r="C9" s="6">
        <v>259529</v>
      </c>
      <c r="D9" s="6">
        <v>265122</v>
      </c>
      <c r="E9" s="6">
        <v>255057</v>
      </c>
      <c r="F9" s="6">
        <v>208023</v>
      </c>
      <c r="G9" s="6">
        <v>204497</v>
      </c>
      <c r="H9" s="6">
        <v>205361</v>
      </c>
      <c r="I9" s="6">
        <v>202550</v>
      </c>
      <c r="J9" s="6">
        <v>197416</v>
      </c>
      <c r="K9" s="6">
        <v>199056</v>
      </c>
    </row>
    <row r="10" spans="1:11">
      <c r="A10" s="9" t="s">
        <v>31</v>
      </c>
      <c r="B10" s="6">
        <v>169125</v>
      </c>
      <c r="C10" s="6">
        <v>145978</v>
      </c>
      <c r="D10" s="6">
        <v>148990</v>
      </c>
      <c r="E10" s="6">
        <v>143588</v>
      </c>
      <c r="F10" s="6">
        <v>116877</v>
      </c>
      <c r="G10" s="6">
        <v>112513</v>
      </c>
      <c r="H10" s="6">
        <v>113787</v>
      </c>
      <c r="I10" s="6">
        <v>111216</v>
      </c>
      <c r="J10" s="6">
        <v>108779</v>
      </c>
      <c r="K10" s="6">
        <v>109154</v>
      </c>
    </row>
    <row r="11" spans="1:11">
      <c r="A11" s="9" t="s">
        <v>32</v>
      </c>
      <c r="B11" s="6">
        <v>129647</v>
      </c>
      <c r="C11" s="6">
        <v>113551</v>
      </c>
      <c r="D11" s="6">
        <v>116132</v>
      </c>
      <c r="E11" s="6">
        <v>111469</v>
      </c>
      <c r="F11" s="6">
        <v>91146</v>
      </c>
      <c r="G11" s="6">
        <v>91984</v>
      </c>
      <c r="H11" s="6">
        <v>91574</v>
      </c>
      <c r="I11" s="6">
        <v>91334</v>
      </c>
      <c r="J11" s="6">
        <v>88637</v>
      </c>
      <c r="K11" s="6">
        <v>89902</v>
      </c>
    </row>
    <row r="12" spans="1:11">
      <c r="A12" s="7" t="s">
        <v>47</v>
      </c>
    </row>
    <row r="13" spans="1:11">
      <c r="A13" s="8" t="s">
        <v>45</v>
      </c>
      <c r="B13" s="6">
        <v>23399</v>
      </c>
      <c r="C13" s="6">
        <v>21532</v>
      </c>
      <c r="D13" s="6">
        <v>20939</v>
      </c>
      <c r="E13" s="6">
        <v>20134</v>
      </c>
      <c r="F13" s="6">
        <v>18933</v>
      </c>
      <c r="G13" s="6">
        <v>17763</v>
      </c>
      <c r="H13" s="6">
        <v>16689</v>
      </c>
      <c r="I13" s="6">
        <v>16631</v>
      </c>
      <c r="J13" s="6">
        <v>15498</v>
      </c>
      <c r="K13" s="6">
        <v>15573</v>
      </c>
    </row>
    <row r="14" spans="1:11">
      <c r="A14" s="9" t="s">
        <v>31</v>
      </c>
      <c r="B14" s="6">
        <v>13448</v>
      </c>
      <c r="C14" s="6">
        <v>12146</v>
      </c>
      <c r="D14" s="6">
        <v>11752</v>
      </c>
      <c r="E14" s="6">
        <v>11370</v>
      </c>
      <c r="F14" s="6">
        <v>10474</v>
      </c>
      <c r="G14" s="6">
        <v>9579</v>
      </c>
      <c r="H14" s="6">
        <v>9208</v>
      </c>
      <c r="I14" s="6">
        <v>9077</v>
      </c>
      <c r="J14" s="6">
        <v>8444</v>
      </c>
      <c r="K14" s="6">
        <v>8392</v>
      </c>
    </row>
    <row r="15" spans="1:11">
      <c r="A15" s="9" t="s">
        <v>32</v>
      </c>
      <c r="B15" s="6">
        <v>9951</v>
      </c>
      <c r="C15" s="6">
        <v>9386</v>
      </c>
      <c r="D15" s="6">
        <v>9187</v>
      </c>
      <c r="E15" s="6">
        <v>8764</v>
      </c>
      <c r="F15" s="6">
        <v>8459</v>
      </c>
      <c r="G15" s="6">
        <v>8184</v>
      </c>
      <c r="H15" s="6">
        <v>7481</v>
      </c>
      <c r="I15" s="6">
        <v>7554</v>
      </c>
      <c r="J15" s="6">
        <v>7054</v>
      </c>
      <c r="K15" s="6">
        <v>7181</v>
      </c>
    </row>
    <row r="16" spans="1:11">
      <c r="A16" s="8" t="s">
        <v>46</v>
      </c>
      <c r="B16" s="6">
        <v>19176</v>
      </c>
      <c r="C16" s="6">
        <v>16108</v>
      </c>
      <c r="D16" s="6">
        <v>16769</v>
      </c>
      <c r="E16" s="6">
        <v>16227</v>
      </c>
      <c r="F16" s="6">
        <v>13104</v>
      </c>
      <c r="G16" s="6">
        <v>12925</v>
      </c>
      <c r="H16" s="6">
        <v>12914</v>
      </c>
      <c r="I16" s="6">
        <v>12653</v>
      </c>
      <c r="J16" s="6">
        <v>11950</v>
      </c>
      <c r="K16" s="6">
        <v>12254</v>
      </c>
    </row>
    <row r="17" spans="1:11">
      <c r="A17" s="9" t="s">
        <v>31</v>
      </c>
      <c r="B17" s="6">
        <v>11005</v>
      </c>
      <c r="C17" s="6">
        <v>9018</v>
      </c>
      <c r="D17" s="6">
        <v>9344</v>
      </c>
      <c r="E17" s="6">
        <v>9208</v>
      </c>
      <c r="F17" s="6">
        <v>7223</v>
      </c>
      <c r="G17" s="6">
        <v>6871</v>
      </c>
      <c r="H17" s="6">
        <v>7041</v>
      </c>
      <c r="I17" s="6">
        <v>6820</v>
      </c>
      <c r="J17" s="6">
        <v>6476</v>
      </c>
      <c r="K17" s="6">
        <v>6563</v>
      </c>
    </row>
    <row r="18" spans="1:11">
      <c r="A18" s="9" t="s">
        <v>32</v>
      </c>
      <c r="B18" s="6">
        <v>8171</v>
      </c>
      <c r="C18" s="6">
        <v>7090</v>
      </c>
      <c r="D18" s="6">
        <v>7425</v>
      </c>
      <c r="E18" s="6">
        <v>7019</v>
      </c>
      <c r="F18" s="6">
        <v>5881</v>
      </c>
      <c r="G18" s="6">
        <v>6054</v>
      </c>
      <c r="H18" s="6">
        <v>5873</v>
      </c>
      <c r="I18" s="6">
        <v>5833</v>
      </c>
      <c r="J18" s="6">
        <v>5474</v>
      </c>
      <c r="K18" s="6">
        <v>5691</v>
      </c>
    </row>
    <row r="19" spans="1:11">
      <c r="A19" s="7" t="s">
        <v>48</v>
      </c>
    </row>
    <row r="20" spans="1:11">
      <c r="A20" s="8" t="s">
        <v>45</v>
      </c>
      <c r="B20" s="6">
        <v>18637</v>
      </c>
      <c r="C20" s="6">
        <v>17888</v>
      </c>
      <c r="D20" s="6">
        <v>16759</v>
      </c>
      <c r="E20" s="6">
        <v>16554</v>
      </c>
      <c r="F20" s="6">
        <v>15479</v>
      </c>
      <c r="G20" s="6">
        <v>14888</v>
      </c>
      <c r="H20" s="6">
        <v>13562</v>
      </c>
      <c r="I20" s="6">
        <v>13524</v>
      </c>
      <c r="J20" s="6">
        <v>12498</v>
      </c>
      <c r="K20" s="6">
        <v>12606</v>
      </c>
    </row>
    <row r="21" spans="1:11">
      <c r="A21" s="9" t="s">
        <v>31</v>
      </c>
      <c r="B21" s="6">
        <v>10636</v>
      </c>
      <c r="C21" s="6">
        <v>10334</v>
      </c>
      <c r="D21" s="6">
        <v>9541</v>
      </c>
      <c r="E21" s="6">
        <v>9346</v>
      </c>
      <c r="F21" s="6">
        <v>8779</v>
      </c>
      <c r="G21" s="6">
        <v>8295</v>
      </c>
      <c r="H21" s="6">
        <v>7560</v>
      </c>
      <c r="I21" s="6">
        <v>7359</v>
      </c>
      <c r="J21" s="6">
        <v>6883</v>
      </c>
      <c r="K21" s="6">
        <v>6792</v>
      </c>
    </row>
    <row r="22" spans="1:11">
      <c r="A22" s="9" t="s">
        <v>32</v>
      </c>
      <c r="B22" s="6">
        <v>8001</v>
      </c>
      <c r="C22" s="6">
        <v>7554</v>
      </c>
      <c r="D22" s="6">
        <v>7218</v>
      </c>
      <c r="E22" s="6">
        <v>7208</v>
      </c>
      <c r="F22" s="6">
        <v>6700</v>
      </c>
      <c r="G22" s="6">
        <v>6593</v>
      </c>
      <c r="H22" s="6">
        <v>6002</v>
      </c>
      <c r="I22" s="6">
        <v>6165</v>
      </c>
      <c r="J22" s="6">
        <v>5615</v>
      </c>
      <c r="K22" s="6">
        <v>5814</v>
      </c>
    </row>
    <row r="23" spans="1:11">
      <c r="A23" s="8" t="s">
        <v>46</v>
      </c>
      <c r="B23" s="6">
        <v>15445</v>
      </c>
      <c r="C23" s="6">
        <v>13429</v>
      </c>
      <c r="D23" s="6">
        <v>13487</v>
      </c>
      <c r="E23" s="6">
        <v>13519</v>
      </c>
      <c r="F23" s="6">
        <v>10974</v>
      </c>
      <c r="G23" s="6">
        <v>10920</v>
      </c>
      <c r="H23" s="6">
        <v>10656</v>
      </c>
      <c r="I23" s="6">
        <v>10548</v>
      </c>
      <c r="J23" s="6">
        <v>9775</v>
      </c>
      <c r="K23" s="6">
        <v>9867</v>
      </c>
    </row>
    <row r="24" spans="1:11">
      <c r="A24" s="9" t="s">
        <v>31</v>
      </c>
      <c r="B24" s="6">
        <v>8803</v>
      </c>
      <c r="C24" s="6">
        <v>7696</v>
      </c>
      <c r="D24" s="6">
        <v>7689</v>
      </c>
      <c r="E24" s="6">
        <v>7705</v>
      </c>
      <c r="F24" s="6">
        <v>6166</v>
      </c>
      <c r="G24" s="6">
        <v>5990</v>
      </c>
      <c r="H24" s="6">
        <v>5920</v>
      </c>
      <c r="I24" s="6">
        <v>5791</v>
      </c>
      <c r="J24" s="6">
        <v>5415</v>
      </c>
      <c r="K24" s="6">
        <v>5361</v>
      </c>
    </row>
    <row r="25" spans="1:11">
      <c r="A25" s="9" t="s">
        <v>32</v>
      </c>
      <c r="B25" s="6">
        <v>6642</v>
      </c>
      <c r="C25" s="6">
        <v>5733</v>
      </c>
      <c r="D25" s="6">
        <v>5798</v>
      </c>
      <c r="E25" s="6">
        <v>5814</v>
      </c>
      <c r="F25" s="6">
        <v>4808</v>
      </c>
      <c r="G25" s="6">
        <v>4930</v>
      </c>
      <c r="H25" s="6">
        <v>4736</v>
      </c>
      <c r="I25" s="6">
        <v>4757</v>
      </c>
      <c r="J25" s="6">
        <v>4360</v>
      </c>
      <c r="K25" s="6">
        <v>4506</v>
      </c>
    </row>
    <row r="26" spans="1:11">
      <c r="A26" s="7" t="s">
        <v>49</v>
      </c>
    </row>
    <row r="27" spans="1:11">
      <c r="A27" s="8" t="s">
        <v>45</v>
      </c>
      <c r="B27" s="6">
        <v>23627</v>
      </c>
      <c r="C27" s="6">
        <v>22721</v>
      </c>
      <c r="D27" s="6">
        <v>21531</v>
      </c>
      <c r="E27" s="6">
        <v>20542</v>
      </c>
      <c r="F27" s="6">
        <v>18809</v>
      </c>
      <c r="G27" s="6">
        <v>17463</v>
      </c>
      <c r="H27" s="6">
        <v>16432</v>
      </c>
      <c r="I27" s="6">
        <v>16746</v>
      </c>
      <c r="J27" s="6">
        <v>5703</v>
      </c>
      <c r="K27" s="6">
        <v>15343</v>
      </c>
    </row>
    <row r="28" spans="1:11">
      <c r="A28" s="9" t="s">
        <v>31</v>
      </c>
      <c r="B28" s="6">
        <v>13185</v>
      </c>
      <c r="C28" s="6">
        <v>12715</v>
      </c>
      <c r="D28" s="6">
        <v>11861</v>
      </c>
      <c r="E28" s="6">
        <v>11425</v>
      </c>
      <c r="F28" s="6">
        <v>10361</v>
      </c>
      <c r="G28" s="6">
        <v>9656</v>
      </c>
      <c r="H28" s="6">
        <v>9096</v>
      </c>
      <c r="I28" s="6">
        <v>9234</v>
      </c>
      <c r="J28" s="6">
        <v>3160</v>
      </c>
      <c r="K28" s="6">
        <v>8276</v>
      </c>
    </row>
    <row r="29" spans="1:11">
      <c r="A29" s="9" t="s">
        <v>32</v>
      </c>
      <c r="B29" s="6">
        <v>10442</v>
      </c>
      <c r="C29" s="6">
        <v>10006</v>
      </c>
      <c r="D29" s="6">
        <v>9670</v>
      </c>
      <c r="E29" s="6">
        <v>9117</v>
      </c>
      <c r="F29" s="6">
        <v>8448</v>
      </c>
      <c r="G29" s="6">
        <v>7807</v>
      </c>
      <c r="H29" s="6">
        <v>7336</v>
      </c>
      <c r="I29" s="6">
        <v>7512</v>
      </c>
      <c r="J29" s="6">
        <v>2543</v>
      </c>
      <c r="K29" s="6">
        <v>7067</v>
      </c>
    </row>
    <row r="30" spans="1:11">
      <c r="A30" s="8" t="s">
        <v>46</v>
      </c>
      <c r="B30" s="6">
        <v>18862</v>
      </c>
      <c r="C30" s="6">
        <v>16820</v>
      </c>
      <c r="D30" s="6">
        <v>17221</v>
      </c>
      <c r="E30" s="6">
        <v>16486</v>
      </c>
      <c r="F30" s="6">
        <v>13210</v>
      </c>
      <c r="G30" s="6">
        <v>12719</v>
      </c>
      <c r="H30" s="6">
        <v>13048</v>
      </c>
      <c r="I30" s="6">
        <v>13030</v>
      </c>
      <c r="J30" s="6">
        <v>4545</v>
      </c>
      <c r="K30" s="6">
        <v>12288</v>
      </c>
    </row>
    <row r="31" spans="1:11">
      <c r="A31" s="9" t="s">
        <v>31</v>
      </c>
      <c r="B31" s="6">
        <v>10738</v>
      </c>
      <c r="C31" s="6">
        <v>9574</v>
      </c>
      <c r="D31" s="6">
        <v>9627</v>
      </c>
      <c r="E31" s="6">
        <v>9300</v>
      </c>
      <c r="F31" s="6">
        <v>7458</v>
      </c>
      <c r="G31" s="6">
        <v>7102</v>
      </c>
      <c r="H31" s="6">
        <v>7287</v>
      </c>
      <c r="I31" s="6">
        <v>7247</v>
      </c>
      <c r="J31" s="6">
        <v>2502</v>
      </c>
      <c r="K31" s="6">
        <v>6758</v>
      </c>
    </row>
    <row r="32" spans="1:11">
      <c r="A32" s="9" t="s">
        <v>32</v>
      </c>
      <c r="B32" s="6">
        <v>8124</v>
      </c>
      <c r="C32" s="6">
        <v>7246</v>
      </c>
      <c r="D32" s="6">
        <v>7594</v>
      </c>
      <c r="E32" s="6">
        <v>7186</v>
      </c>
      <c r="F32" s="6">
        <v>5752</v>
      </c>
      <c r="G32" s="6">
        <v>5617</v>
      </c>
      <c r="H32" s="6">
        <v>5761</v>
      </c>
      <c r="I32" s="6">
        <v>5783</v>
      </c>
      <c r="J32" s="6">
        <v>2043</v>
      </c>
      <c r="K32" s="6">
        <v>5530</v>
      </c>
    </row>
    <row r="33" spans="1:11">
      <c r="A33" s="7" t="s">
        <v>50</v>
      </c>
    </row>
    <row r="34" spans="1:11">
      <c r="A34" s="8" t="s">
        <v>45</v>
      </c>
      <c r="B34" s="6">
        <v>8824</v>
      </c>
      <c r="C34" s="6">
        <v>7790</v>
      </c>
      <c r="D34" s="6">
        <v>7556</v>
      </c>
      <c r="E34" s="6">
        <v>7343</v>
      </c>
      <c r="F34" s="6">
        <v>6987</v>
      </c>
      <c r="G34" s="6">
        <v>6343</v>
      </c>
      <c r="H34" s="6">
        <v>5764</v>
      </c>
      <c r="I34" s="6">
        <v>5959</v>
      </c>
      <c r="J34" s="6">
        <v>15750</v>
      </c>
      <c r="K34" s="6">
        <v>5563</v>
      </c>
    </row>
    <row r="35" spans="1:11">
      <c r="A35" s="9" t="s">
        <v>31</v>
      </c>
      <c r="B35" s="6">
        <v>5079</v>
      </c>
      <c r="C35" s="6">
        <v>4439</v>
      </c>
      <c r="D35" s="6">
        <v>4353</v>
      </c>
      <c r="E35" s="6">
        <v>4222</v>
      </c>
      <c r="F35" s="6">
        <v>3959</v>
      </c>
      <c r="G35" s="6">
        <v>3532</v>
      </c>
      <c r="H35" s="6">
        <v>3244</v>
      </c>
      <c r="I35" s="6">
        <v>3272</v>
      </c>
      <c r="J35" s="6">
        <v>8531</v>
      </c>
      <c r="K35" s="6">
        <v>2978</v>
      </c>
    </row>
    <row r="36" spans="1:11">
      <c r="A36" s="9" t="s">
        <v>32</v>
      </c>
      <c r="B36" s="6">
        <v>3745</v>
      </c>
      <c r="C36" s="6">
        <v>3351</v>
      </c>
      <c r="D36" s="6">
        <v>3203</v>
      </c>
      <c r="E36" s="6">
        <v>3121</v>
      </c>
      <c r="F36" s="6">
        <v>3028</v>
      </c>
      <c r="G36" s="6">
        <v>2811</v>
      </c>
      <c r="H36" s="6">
        <v>2520</v>
      </c>
      <c r="I36" s="6">
        <v>2687</v>
      </c>
      <c r="J36" s="6">
        <v>7219</v>
      </c>
      <c r="K36" s="6">
        <v>2585</v>
      </c>
    </row>
    <row r="37" spans="1:11">
      <c r="A37" s="8" t="s">
        <v>46</v>
      </c>
      <c r="B37" s="6">
        <v>7264</v>
      </c>
      <c r="C37" s="6">
        <v>5971</v>
      </c>
      <c r="D37" s="6">
        <v>6222</v>
      </c>
      <c r="E37" s="6">
        <v>6106</v>
      </c>
      <c r="F37" s="6">
        <v>5147</v>
      </c>
      <c r="G37" s="6">
        <v>4808</v>
      </c>
      <c r="H37" s="6">
        <v>4699</v>
      </c>
      <c r="I37" s="6">
        <v>4753</v>
      </c>
      <c r="J37" s="6">
        <v>12488</v>
      </c>
      <c r="K37" s="6">
        <v>4425</v>
      </c>
    </row>
    <row r="38" spans="1:11">
      <c r="A38" s="9" t="s">
        <v>31</v>
      </c>
      <c r="B38" s="6">
        <v>4197</v>
      </c>
      <c r="C38" s="6">
        <v>3378</v>
      </c>
      <c r="D38" s="6">
        <v>3538</v>
      </c>
      <c r="E38" s="6">
        <v>3498</v>
      </c>
      <c r="F38" s="6">
        <v>2887</v>
      </c>
      <c r="G38" s="6">
        <v>2642</v>
      </c>
      <c r="H38" s="6">
        <v>2631</v>
      </c>
      <c r="I38" s="6">
        <v>2568</v>
      </c>
      <c r="J38" s="6">
        <v>6926</v>
      </c>
      <c r="K38" s="6">
        <v>2351</v>
      </c>
    </row>
    <row r="39" spans="1:11">
      <c r="A39" s="9" t="s">
        <v>32</v>
      </c>
      <c r="B39" s="6">
        <v>3067</v>
      </c>
      <c r="C39" s="6">
        <v>2593</v>
      </c>
      <c r="D39" s="6">
        <v>2684</v>
      </c>
      <c r="E39" s="6">
        <v>2608</v>
      </c>
      <c r="F39" s="6">
        <v>2260</v>
      </c>
      <c r="G39" s="6">
        <v>2166</v>
      </c>
      <c r="H39" s="6">
        <v>2068</v>
      </c>
      <c r="I39" s="6">
        <v>2185</v>
      </c>
      <c r="J39" s="6">
        <v>5562</v>
      </c>
      <c r="K39" s="6">
        <v>2074</v>
      </c>
    </row>
    <row r="40" spans="1:11">
      <c r="A40" s="7" t="s">
        <v>51</v>
      </c>
    </row>
    <row r="41" spans="1:11">
      <c r="A41" s="8" t="s">
        <v>45</v>
      </c>
      <c r="B41" s="6">
        <v>23432</v>
      </c>
      <c r="C41" s="6">
        <v>21825</v>
      </c>
      <c r="D41" s="6">
        <v>21106</v>
      </c>
      <c r="E41" s="6">
        <v>20119</v>
      </c>
      <c r="F41" s="6">
        <v>18671</v>
      </c>
      <c r="G41" s="6">
        <v>17496</v>
      </c>
      <c r="H41" s="6">
        <v>16402</v>
      </c>
      <c r="I41" s="6">
        <v>16189</v>
      </c>
      <c r="J41" s="6">
        <v>15658</v>
      </c>
      <c r="K41" s="6">
        <v>15579</v>
      </c>
    </row>
    <row r="42" spans="1:11">
      <c r="A42" s="9" t="s">
        <v>31</v>
      </c>
      <c r="B42" s="6">
        <v>13152</v>
      </c>
      <c r="C42" s="6">
        <v>12110</v>
      </c>
      <c r="D42" s="6">
        <v>11925</v>
      </c>
      <c r="E42" s="6">
        <v>11134</v>
      </c>
      <c r="F42" s="6">
        <v>10353</v>
      </c>
      <c r="G42" s="6">
        <v>9600</v>
      </c>
      <c r="H42" s="6">
        <v>8940</v>
      </c>
      <c r="I42" s="6">
        <v>8956</v>
      </c>
      <c r="J42" s="6">
        <v>8480</v>
      </c>
      <c r="K42" s="6">
        <v>8390</v>
      </c>
    </row>
    <row r="43" spans="1:11">
      <c r="A43" s="9" t="s">
        <v>32</v>
      </c>
      <c r="B43" s="6">
        <v>10280</v>
      </c>
      <c r="C43" s="6">
        <v>9715</v>
      </c>
      <c r="D43" s="6">
        <v>9181</v>
      </c>
      <c r="E43" s="6">
        <v>8985</v>
      </c>
      <c r="F43" s="6">
        <v>8318</v>
      </c>
      <c r="G43" s="6">
        <v>7896</v>
      </c>
      <c r="H43" s="6">
        <v>7462</v>
      </c>
      <c r="I43" s="6">
        <v>7233</v>
      </c>
      <c r="J43" s="6">
        <v>7178</v>
      </c>
      <c r="K43" s="6">
        <v>7189</v>
      </c>
    </row>
    <row r="44" spans="1:11">
      <c r="A44" s="8" t="s">
        <v>46</v>
      </c>
      <c r="B44" s="6">
        <v>19194</v>
      </c>
      <c r="C44" s="6">
        <v>16587</v>
      </c>
      <c r="D44" s="6">
        <v>16903</v>
      </c>
      <c r="E44" s="6">
        <v>16206</v>
      </c>
      <c r="F44" s="6">
        <v>13315</v>
      </c>
      <c r="G44" s="6">
        <v>12923</v>
      </c>
      <c r="H44" s="6">
        <v>13104</v>
      </c>
      <c r="I44" s="6">
        <v>12865</v>
      </c>
      <c r="J44" s="6">
        <v>12416</v>
      </c>
      <c r="K44" s="6">
        <v>12448</v>
      </c>
    </row>
    <row r="45" spans="1:11">
      <c r="A45" s="9" t="s">
        <v>31</v>
      </c>
      <c r="B45" s="6">
        <v>10951</v>
      </c>
      <c r="C45" s="6">
        <v>9257</v>
      </c>
      <c r="D45" s="6">
        <v>9616</v>
      </c>
      <c r="E45" s="6">
        <v>9109</v>
      </c>
      <c r="F45" s="6">
        <v>7538</v>
      </c>
      <c r="G45" s="6">
        <v>7080</v>
      </c>
      <c r="H45" s="6">
        <v>7284</v>
      </c>
      <c r="I45" s="6">
        <v>7166</v>
      </c>
      <c r="J45" s="6">
        <v>6833</v>
      </c>
      <c r="K45" s="6">
        <v>6824</v>
      </c>
    </row>
    <row r="46" spans="1:11">
      <c r="A46" s="9" t="s">
        <v>32</v>
      </c>
      <c r="B46" s="6">
        <v>8243</v>
      </c>
      <c r="C46" s="6">
        <v>7330</v>
      </c>
      <c r="D46" s="6">
        <v>7287</v>
      </c>
      <c r="E46" s="6">
        <v>7097</v>
      </c>
      <c r="F46" s="6">
        <v>5777</v>
      </c>
      <c r="G46" s="6">
        <v>5843</v>
      </c>
      <c r="H46" s="6">
        <v>5820</v>
      </c>
      <c r="I46" s="6">
        <v>5699</v>
      </c>
      <c r="J46" s="6">
        <v>5583</v>
      </c>
      <c r="K46" s="6">
        <v>5624</v>
      </c>
    </row>
    <row r="47" spans="1:11">
      <c r="A47" s="7" t="s">
        <v>52</v>
      </c>
    </row>
    <row r="48" spans="1:11">
      <c r="A48" s="8" t="s">
        <v>45</v>
      </c>
      <c r="B48" s="6">
        <v>34984</v>
      </c>
      <c r="C48" s="6">
        <v>33318</v>
      </c>
      <c r="D48" s="6">
        <v>31791</v>
      </c>
      <c r="E48" s="6">
        <v>30255</v>
      </c>
      <c r="F48" s="6">
        <v>28259</v>
      </c>
      <c r="G48" s="6">
        <v>26420</v>
      </c>
      <c r="H48" s="6">
        <v>25036</v>
      </c>
      <c r="I48" s="6">
        <v>24805</v>
      </c>
      <c r="J48" s="6">
        <v>24868</v>
      </c>
      <c r="K48" s="6">
        <v>25129</v>
      </c>
    </row>
    <row r="49" spans="1:11">
      <c r="A49" s="9" t="s">
        <v>31</v>
      </c>
      <c r="B49" s="6">
        <v>19794</v>
      </c>
      <c r="C49" s="6">
        <v>18681</v>
      </c>
      <c r="D49" s="6">
        <v>17914</v>
      </c>
      <c r="E49" s="6">
        <v>16982</v>
      </c>
      <c r="F49" s="6">
        <v>15697</v>
      </c>
      <c r="G49" s="6">
        <v>14577</v>
      </c>
      <c r="H49" s="6">
        <v>13893</v>
      </c>
      <c r="I49" s="6">
        <v>13789</v>
      </c>
      <c r="J49" s="6">
        <v>13826</v>
      </c>
      <c r="K49" s="6">
        <v>13824</v>
      </c>
    </row>
    <row r="50" spans="1:11">
      <c r="A50" s="9" t="s">
        <v>32</v>
      </c>
      <c r="B50" s="6">
        <v>15190</v>
      </c>
      <c r="C50" s="6">
        <v>14637</v>
      </c>
      <c r="D50" s="6">
        <v>13877</v>
      </c>
      <c r="E50" s="6">
        <v>13273</v>
      </c>
      <c r="F50" s="6">
        <v>12562</v>
      </c>
      <c r="G50" s="6">
        <v>11843</v>
      </c>
      <c r="H50" s="6">
        <v>11143</v>
      </c>
      <c r="I50" s="6">
        <v>11016</v>
      </c>
      <c r="J50" s="6">
        <v>11042</v>
      </c>
      <c r="K50" s="6">
        <v>11305</v>
      </c>
    </row>
    <row r="51" spans="1:11">
      <c r="A51" s="8" t="s">
        <v>46</v>
      </c>
      <c r="B51" s="6">
        <v>28886</v>
      </c>
      <c r="C51" s="6">
        <v>25741</v>
      </c>
      <c r="D51" s="6">
        <v>26209</v>
      </c>
      <c r="E51" s="6">
        <v>25274</v>
      </c>
      <c r="F51" s="6">
        <v>20581</v>
      </c>
      <c r="G51" s="6">
        <v>20470</v>
      </c>
      <c r="H51" s="6">
        <v>20562</v>
      </c>
      <c r="I51" s="6">
        <v>20484</v>
      </c>
      <c r="J51" s="6">
        <v>20679</v>
      </c>
      <c r="K51" s="6">
        <v>21300</v>
      </c>
    </row>
    <row r="52" spans="1:11">
      <c r="A52" s="9" t="s">
        <v>31</v>
      </c>
      <c r="B52" s="6">
        <v>16558</v>
      </c>
      <c r="C52" s="6">
        <v>14413</v>
      </c>
      <c r="D52" s="6">
        <v>14782</v>
      </c>
      <c r="E52" s="6">
        <v>14343</v>
      </c>
      <c r="F52" s="6">
        <v>11630</v>
      </c>
      <c r="G52" s="6">
        <v>11297</v>
      </c>
      <c r="H52" s="6">
        <v>11410</v>
      </c>
      <c r="I52" s="6">
        <v>11482</v>
      </c>
      <c r="J52" s="6">
        <v>11580</v>
      </c>
      <c r="K52" s="6">
        <v>11778</v>
      </c>
    </row>
    <row r="53" spans="1:11">
      <c r="A53" s="9" t="s">
        <v>32</v>
      </c>
      <c r="B53" s="6">
        <v>12328</v>
      </c>
      <c r="C53" s="6">
        <v>11328</v>
      </c>
      <c r="D53" s="6">
        <v>11427</v>
      </c>
      <c r="E53" s="6">
        <v>10931</v>
      </c>
      <c r="F53" s="6">
        <v>8951</v>
      </c>
      <c r="G53" s="6">
        <v>9173</v>
      </c>
      <c r="H53" s="6">
        <v>9152</v>
      </c>
      <c r="I53" s="6">
        <v>9002</v>
      </c>
      <c r="J53" s="6">
        <v>9099</v>
      </c>
      <c r="K53" s="6">
        <v>9522</v>
      </c>
    </row>
    <row r="54" spans="1:11">
      <c r="A54" s="7" t="s">
        <v>53</v>
      </c>
    </row>
    <row r="55" spans="1:11">
      <c r="A55" s="8" t="s">
        <v>45</v>
      </c>
      <c r="B55" s="6">
        <v>49916</v>
      </c>
      <c r="C55" s="6">
        <v>46930</v>
      </c>
      <c r="D55" s="6">
        <v>46479</v>
      </c>
      <c r="E55" s="6">
        <v>44222</v>
      </c>
      <c r="F55" s="6">
        <v>42749</v>
      </c>
      <c r="G55" s="6">
        <v>39696</v>
      </c>
      <c r="H55" s="6">
        <v>37608</v>
      </c>
      <c r="I55" s="6">
        <v>37648</v>
      </c>
      <c r="J55" s="6">
        <v>36914</v>
      </c>
      <c r="K55" s="6">
        <v>37381</v>
      </c>
    </row>
    <row r="56" spans="1:11">
      <c r="A56" s="9" t="s">
        <v>31</v>
      </c>
      <c r="B56" s="6">
        <v>27651</v>
      </c>
      <c r="C56" s="6">
        <v>26010</v>
      </c>
      <c r="D56" s="6">
        <v>25683</v>
      </c>
      <c r="E56" s="6">
        <v>24151</v>
      </c>
      <c r="F56" s="6">
        <v>23365</v>
      </c>
      <c r="G56" s="6">
        <v>21622</v>
      </c>
      <c r="H56" s="6">
        <v>20468</v>
      </c>
      <c r="I56" s="6">
        <v>20174</v>
      </c>
      <c r="J56" s="6">
        <v>19815</v>
      </c>
      <c r="K56" s="6">
        <v>20163</v>
      </c>
    </row>
    <row r="57" spans="1:11">
      <c r="A57" s="9" t="s">
        <v>32</v>
      </c>
      <c r="B57" s="6">
        <v>22265</v>
      </c>
      <c r="C57" s="6">
        <v>20920</v>
      </c>
      <c r="D57" s="6">
        <v>20796</v>
      </c>
      <c r="E57" s="6">
        <v>20071</v>
      </c>
      <c r="F57" s="6">
        <v>19384</v>
      </c>
      <c r="G57" s="6">
        <v>18074</v>
      </c>
      <c r="H57" s="6">
        <v>17140</v>
      </c>
      <c r="I57" s="6">
        <v>17474</v>
      </c>
      <c r="J57" s="6">
        <v>17099</v>
      </c>
      <c r="K57" s="6">
        <v>17218</v>
      </c>
    </row>
    <row r="58" spans="1:11">
      <c r="A58" s="8" t="s">
        <v>46</v>
      </c>
      <c r="B58" s="6">
        <v>40734</v>
      </c>
      <c r="C58" s="6">
        <v>35854</v>
      </c>
      <c r="D58" s="6">
        <v>37446</v>
      </c>
      <c r="E58" s="6">
        <v>35787</v>
      </c>
      <c r="F58" s="6">
        <v>30472</v>
      </c>
      <c r="G58" s="6">
        <v>29694</v>
      </c>
      <c r="H58" s="6">
        <v>30654</v>
      </c>
      <c r="I58" s="6">
        <v>30243</v>
      </c>
      <c r="J58" s="6">
        <v>29968</v>
      </c>
      <c r="K58" s="6">
        <v>30602</v>
      </c>
    </row>
    <row r="59" spans="1:11">
      <c r="A59" s="9" t="s">
        <v>31</v>
      </c>
      <c r="B59" s="6">
        <v>22719</v>
      </c>
      <c r="C59" s="6">
        <v>19934</v>
      </c>
      <c r="D59" s="6">
        <v>20818</v>
      </c>
      <c r="E59" s="6">
        <v>19783</v>
      </c>
      <c r="F59" s="6">
        <v>16901</v>
      </c>
      <c r="G59" s="6">
        <v>16255</v>
      </c>
      <c r="H59" s="6">
        <v>16672</v>
      </c>
      <c r="I59" s="6">
        <v>16290</v>
      </c>
      <c r="J59" s="6">
        <v>16256</v>
      </c>
      <c r="K59" s="6">
        <v>16694</v>
      </c>
    </row>
    <row r="60" spans="1:11">
      <c r="A60" s="9" t="s">
        <v>32</v>
      </c>
      <c r="B60" s="6">
        <v>18015</v>
      </c>
      <c r="C60" s="6">
        <v>15920</v>
      </c>
      <c r="D60" s="6">
        <v>16628</v>
      </c>
      <c r="E60" s="6">
        <v>16004</v>
      </c>
      <c r="F60" s="6">
        <v>13571</v>
      </c>
      <c r="G60" s="6">
        <v>13439</v>
      </c>
      <c r="H60" s="6">
        <v>13982</v>
      </c>
      <c r="I60" s="6">
        <v>13953</v>
      </c>
      <c r="J60" s="6">
        <v>13712</v>
      </c>
      <c r="K60" s="6">
        <v>13908</v>
      </c>
    </row>
    <row r="61" spans="1:11">
      <c r="A61" s="7" t="s">
        <v>54</v>
      </c>
    </row>
    <row r="62" spans="1:11">
      <c r="A62" s="8" t="s">
        <v>45</v>
      </c>
      <c r="B62" s="6">
        <v>9215</v>
      </c>
      <c r="C62" s="6">
        <v>8235</v>
      </c>
      <c r="D62" s="6">
        <v>7880</v>
      </c>
      <c r="E62" s="6">
        <v>7407</v>
      </c>
      <c r="F62" s="6">
        <v>6833</v>
      </c>
      <c r="G62" s="6">
        <v>6376</v>
      </c>
      <c r="H62" s="6">
        <v>6111</v>
      </c>
      <c r="I62" s="6">
        <v>6071</v>
      </c>
      <c r="J62" s="6">
        <v>5557</v>
      </c>
      <c r="K62" s="6">
        <v>5655</v>
      </c>
    </row>
    <row r="63" spans="1:11">
      <c r="A63" s="9" t="s">
        <v>31</v>
      </c>
      <c r="B63" s="6">
        <v>5067</v>
      </c>
      <c r="C63" s="6">
        <v>4638</v>
      </c>
      <c r="D63" s="6">
        <v>4378</v>
      </c>
      <c r="E63" s="6">
        <v>4104</v>
      </c>
      <c r="F63" s="6">
        <v>3863</v>
      </c>
      <c r="G63" s="6">
        <v>3488</v>
      </c>
      <c r="H63" s="6">
        <v>3446</v>
      </c>
      <c r="I63" s="6">
        <v>3385</v>
      </c>
      <c r="J63" s="6">
        <v>3035</v>
      </c>
      <c r="K63" s="6">
        <v>3021</v>
      </c>
    </row>
    <row r="64" spans="1:11">
      <c r="A64" s="9" t="s">
        <v>32</v>
      </c>
      <c r="B64" s="6">
        <v>4148</v>
      </c>
      <c r="C64" s="6">
        <v>3597</v>
      </c>
      <c r="D64" s="6">
        <v>3502</v>
      </c>
      <c r="E64" s="6">
        <v>3303</v>
      </c>
      <c r="F64" s="6">
        <v>2970</v>
      </c>
      <c r="G64" s="6">
        <v>2888</v>
      </c>
      <c r="H64" s="6">
        <v>2665</v>
      </c>
      <c r="I64" s="6">
        <v>2686</v>
      </c>
      <c r="J64" s="6">
        <v>2522</v>
      </c>
      <c r="K64" s="6">
        <v>2634</v>
      </c>
    </row>
    <row r="65" spans="1:11">
      <c r="A65" s="8" t="s">
        <v>46</v>
      </c>
      <c r="B65" s="6">
        <v>7553</v>
      </c>
      <c r="C65" s="6">
        <v>6171</v>
      </c>
      <c r="D65" s="6">
        <v>6289</v>
      </c>
      <c r="E65" s="6">
        <v>5985</v>
      </c>
      <c r="F65" s="6">
        <v>4773</v>
      </c>
      <c r="G65" s="6">
        <v>4810</v>
      </c>
      <c r="H65" s="6">
        <v>4840</v>
      </c>
      <c r="I65" s="6">
        <v>4712</v>
      </c>
      <c r="J65" s="6">
        <v>4355</v>
      </c>
      <c r="K65" s="6">
        <v>4543</v>
      </c>
    </row>
    <row r="66" spans="1:11">
      <c r="A66" s="9" t="s">
        <v>31</v>
      </c>
      <c r="B66" s="6">
        <v>4185</v>
      </c>
      <c r="C66" s="6">
        <v>3510</v>
      </c>
      <c r="D66" s="6">
        <v>3533</v>
      </c>
      <c r="E66" s="6">
        <v>3375</v>
      </c>
      <c r="F66" s="6">
        <v>2754</v>
      </c>
      <c r="G66" s="6">
        <v>2622</v>
      </c>
      <c r="H66" s="6">
        <v>2708</v>
      </c>
      <c r="I66" s="6">
        <v>2619</v>
      </c>
      <c r="J66" s="6">
        <v>2384</v>
      </c>
      <c r="K66" s="6">
        <v>2423</v>
      </c>
    </row>
    <row r="67" spans="1:11">
      <c r="A67" s="9" t="s">
        <v>32</v>
      </c>
      <c r="B67" s="6">
        <v>3368</v>
      </c>
      <c r="C67" s="6">
        <v>2661</v>
      </c>
      <c r="D67" s="6">
        <v>2756</v>
      </c>
      <c r="E67" s="6">
        <v>2610</v>
      </c>
      <c r="F67" s="6">
        <v>2019</v>
      </c>
      <c r="G67" s="6">
        <v>2188</v>
      </c>
      <c r="H67" s="6">
        <v>2132</v>
      </c>
      <c r="I67" s="6">
        <v>2093</v>
      </c>
      <c r="J67" s="6">
        <v>1971</v>
      </c>
      <c r="K67" s="6">
        <v>2120</v>
      </c>
    </row>
    <row r="68" spans="1:11">
      <c r="A68" s="7" t="s">
        <v>55</v>
      </c>
    </row>
    <row r="69" spans="1:11">
      <c r="A69" s="8" t="s">
        <v>45</v>
      </c>
      <c r="B69" s="6">
        <v>23653</v>
      </c>
      <c r="C69" s="6">
        <v>22721</v>
      </c>
      <c r="D69" s="6">
        <v>21749</v>
      </c>
      <c r="E69" s="6">
        <v>20362</v>
      </c>
      <c r="F69" s="6">
        <v>18886</v>
      </c>
      <c r="G69" s="6">
        <v>17980</v>
      </c>
      <c r="H69" s="6">
        <v>16836</v>
      </c>
      <c r="I69" s="6">
        <v>16960</v>
      </c>
      <c r="J69" s="6">
        <v>15911</v>
      </c>
      <c r="K69" s="6">
        <v>16110</v>
      </c>
    </row>
    <row r="70" spans="1:11">
      <c r="A70" s="9" t="s">
        <v>31</v>
      </c>
      <c r="B70" s="6">
        <v>13194</v>
      </c>
      <c r="C70" s="6">
        <v>12784</v>
      </c>
      <c r="D70" s="6">
        <v>12344</v>
      </c>
      <c r="E70" s="6">
        <v>11403</v>
      </c>
      <c r="F70" s="6">
        <v>10449</v>
      </c>
      <c r="G70" s="6">
        <v>9826</v>
      </c>
      <c r="H70" s="6">
        <v>9373</v>
      </c>
      <c r="I70" s="6">
        <v>9385</v>
      </c>
      <c r="J70" s="6">
        <v>8667</v>
      </c>
      <c r="K70" s="6">
        <v>8871</v>
      </c>
    </row>
    <row r="71" spans="1:11">
      <c r="A71" s="9" t="s">
        <v>32</v>
      </c>
      <c r="B71" s="6">
        <v>10459</v>
      </c>
      <c r="C71" s="6">
        <v>9937</v>
      </c>
      <c r="D71" s="6">
        <v>9405</v>
      </c>
      <c r="E71" s="6">
        <v>8959</v>
      </c>
      <c r="F71" s="6">
        <v>8437</v>
      </c>
      <c r="G71" s="6">
        <v>8154</v>
      </c>
      <c r="H71" s="6">
        <v>7463</v>
      </c>
      <c r="I71" s="6">
        <v>7575</v>
      </c>
      <c r="J71" s="6">
        <v>7244</v>
      </c>
      <c r="K71" s="6">
        <v>7239</v>
      </c>
    </row>
    <row r="72" spans="1:11">
      <c r="A72" s="8" t="s">
        <v>46</v>
      </c>
      <c r="B72" s="6">
        <v>19153</v>
      </c>
      <c r="C72" s="6">
        <v>16935</v>
      </c>
      <c r="D72" s="6">
        <v>17308</v>
      </c>
      <c r="E72" s="6">
        <v>16541</v>
      </c>
      <c r="F72" s="6">
        <v>13341</v>
      </c>
      <c r="G72" s="6">
        <v>13429</v>
      </c>
      <c r="H72" s="6">
        <v>13478</v>
      </c>
      <c r="I72" s="6">
        <v>13205</v>
      </c>
      <c r="J72" s="6">
        <v>12824</v>
      </c>
      <c r="K72" s="6">
        <v>13057</v>
      </c>
    </row>
    <row r="73" spans="1:11">
      <c r="A73" s="9" t="s">
        <v>31</v>
      </c>
      <c r="B73" s="6">
        <v>10890</v>
      </c>
      <c r="C73" s="6">
        <v>9632</v>
      </c>
      <c r="D73" s="6">
        <v>9900</v>
      </c>
      <c r="E73" s="6">
        <v>9485</v>
      </c>
      <c r="F73" s="6">
        <v>7663</v>
      </c>
      <c r="G73" s="6">
        <v>7394</v>
      </c>
      <c r="H73" s="6">
        <v>7608</v>
      </c>
      <c r="I73" s="6">
        <v>7355</v>
      </c>
      <c r="J73" s="6">
        <v>7112</v>
      </c>
      <c r="K73" s="6">
        <v>7359</v>
      </c>
    </row>
    <row r="74" spans="1:11">
      <c r="A74" s="9" t="s">
        <v>32</v>
      </c>
      <c r="B74" s="6">
        <v>8263</v>
      </c>
      <c r="C74" s="6">
        <v>7303</v>
      </c>
      <c r="D74" s="6">
        <v>7408</v>
      </c>
      <c r="E74" s="6">
        <v>7056</v>
      </c>
      <c r="F74" s="6">
        <v>5678</v>
      </c>
      <c r="G74" s="6">
        <v>6035</v>
      </c>
      <c r="H74" s="6">
        <v>5870</v>
      </c>
      <c r="I74" s="6">
        <v>5850</v>
      </c>
      <c r="J74" s="6">
        <v>5712</v>
      </c>
      <c r="K74" s="6">
        <v>5698</v>
      </c>
    </row>
    <row r="75" spans="1:11">
      <c r="A75" s="7" t="s">
        <v>56</v>
      </c>
    </row>
    <row r="76" spans="1:11">
      <c r="A76" s="8" t="s">
        <v>45</v>
      </c>
      <c r="B76" s="6">
        <v>13375</v>
      </c>
      <c r="C76" s="6">
        <v>12613</v>
      </c>
      <c r="D76" s="6">
        <v>12204</v>
      </c>
      <c r="E76" s="6">
        <v>11735</v>
      </c>
      <c r="F76" s="6">
        <v>10774</v>
      </c>
      <c r="G76" s="6">
        <v>9831</v>
      </c>
      <c r="H76" s="6">
        <v>9144</v>
      </c>
      <c r="I76" s="6">
        <v>8932</v>
      </c>
      <c r="J76" s="6">
        <v>8421</v>
      </c>
      <c r="K76" s="6">
        <v>8237</v>
      </c>
    </row>
    <row r="77" spans="1:11">
      <c r="A77" s="9" t="s">
        <v>31</v>
      </c>
      <c r="B77" s="6">
        <v>7371</v>
      </c>
      <c r="C77" s="6">
        <v>6970</v>
      </c>
      <c r="D77" s="6">
        <v>6721</v>
      </c>
      <c r="E77" s="6">
        <v>6375</v>
      </c>
      <c r="F77" s="6">
        <v>5907</v>
      </c>
      <c r="G77" s="6">
        <v>5390</v>
      </c>
      <c r="H77" s="6">
        <v>5032</v>
      </c>
      <c r="I77" s="6">
        <v>4824</v>
      </c>
      <c r="J77" s="6">
        <v>4624</v>
      </c>
      <c r="K77" s="6">
        <v>4396</v>
      </c>
    </row>
    <row r="78" spans="1:11">
      <c r="A78" s="9" t="s">
        <v>32</v>
      </c>
      <c r="B78" s="6">
        <v>6004</v>
      </c>
      <c r="C78" s="6">
        <v>5643</v>
      </c>
      <c r="D78" s="6">
        <v>5483</v>
      </c>
      <c r="E78" s="6">
        <v>5360</v>
      </c>
      <c r="F78" s="6">
        <v>4867</v>
      </c>
      <c r="G78" s="6">
        <v>4441</v>
      </c>
      <c r="H78" s="6">
        <v>4112</v>
      </c>
      <c r="I78" s="6">
        <v>4108</v>
      </c>
      <c r="J78" s="6">
        <v>3797</v>
      </c>
      <c r="K78" s="6">
        <v>3841</v>
      </c>
    </row>
    <row r="79" spans="1:11">
      <c r="A79" s="8" t="s">
        <v>46</v>
      </c>
      <c r="B79" s="6">
        <v>10809</v>
      </c>
      <c r="C79" s="6">
        <v>9683</v>
      </c>
      <c r="D79" s="6">
        <v>9974</v>
      </c>
      <c r="E79" s="6">
        <v>9603</v>
      </c>
      <c r="F79" s="6">
        <v>7854</v>
      </c>
      <c r="G79" s="6">
        <v>7417</v>
      </c>
      <c r="H79" s="6">
        <v>7397</v>
      </c>
      <c r="I79" s="6">
        <v>7183</v>
      </c>
      <c r="J79" s="6">
        <v>6837</v>
      </c>
      <c r="K79" s="6">
        <v>6901</v>
      </c>
    </row>
    <row r="80" spans="1:11">
      <c r="A80" s="9" t="s">
        <v>31</v>
      </c>
      <c r="B80" s="6">
        <v>6024</v>
      </c>
      <c r="C80" s="6">
        <v>5412</v>
      </c>
      <c r="D80" s="6">
        <v>5545</v>
      </c>
      <c r="E80" s="6">
        <v>5309</v>
      </c>
      <c r="F80" s="6">
        <v>4474</v>
      </c>
      <c r="G80" s="6">
        <v>4164</v>
      </c>
      <c r="H80" s="6">
        <v>4120</v>
      </c>
      <c r="I80" s="6">
        <v>3891</v>
      </c>
      <c r="J80" s="6">
        <v>3809</v>
      </c>
      <c r="K80" s="6">
        <v>3750</v>
      </c>
    </row>
    <row r="81" spans="1:11">
      <c r="A81" s="9" t="s">
        <v>32</v>
      </c>
      <c r="B81" s="6">
        <v>4785</v>
      </c>
      <c r="C81" s="6">
        <v>4271</v>
      </c>
      <c r="D81" s="6">
        <v>4429</v>
      </c>
      <c r="E81" s="6">
        <v>4294</v>
      </c>
      <c r="F81" s="6">
        <v>3380</v>
      </c>
      <c r="G81" s="6">
        <v>3253</v>
      </c>
      <c r="H81" s="6">
        <v>3277</v>
      </c>
      <c r="I81" s="6">
        <v>3292</v>
      </c>
      <c r="J81" s="6">
        <v>3028</v>
      </c>
      <c r="K81" s="6">
        <v>3151</v>
      </c>
    </row>
    <row r="82" spans="1:11">
      <c r="A82" s="7" t="s">
        <v>57</v>
      </c>
    </row>
    <row r="83" spans="1:11">
      <c r="A83" s="8" t="s">
        <v>45</v>
      </c>
      <c r="B83" s="6">
        <v>20963</v>
      </c>
      <c r="C83" s="6">
        <v>19357</v>
      </c>
      <c r="D83" s="6">
        <v>18439</v>
      </c>
      <c r="E83" s="6">
        <v>17555</v>
      </c>
      <c r="F83" s="6">
        <v>16437</v>
      </c>
      <c r="G83" s="6">
        <v>15964</v>
      </c>
      <c r="H83" s="6">
        <v>14455</v>
      </c>
      <c r="I83" s="6">
        <v>14870</v>
      </c>
      <c r="J83" s="6">
        <v>14598</v>
      </c>
      <c r="K83" s="6">
        <v>14593</v>
      </c>
    </row>
    <row r="84" spans="1:11">
      <c r="A84" s="9" t="s">
        <v>31</v>
      </c>
      <c r="B84" s="6">
        <v>11798</v>
      </c>
      <c r="C84" s="6">
        <v>10811</v>
      </c>
      <c r="D84" s="6">
        <v>10329</v>
      </c>
      <c r="E84" s="6">
        <v>9820</v>
      </c>
      <c r="F84" s="6">
        <v>9173</v>
      </c>
      <c r="G84" s="6">
        <v>8910</v>
      </c>
      <c r="H84" s="6">
        <v>8117</v>
      </c>
      <c r="I84" s="6">
        <v>8244</v>
      </c>
      <c r="J84" s="6">
        <v>7933</v>
      </c>
      <c r="K84" s="6">
        <v>8029</v>
      </c>
    </row>
    <row r="85" spans="1:11">
      <c r="A85" s="9" t="s">
        <v>32</v>
      </c>
      <c r="B85" s="6">
        <v>9165</v>
      </c>
      <c r="C85" s="6">
        <v>8546</v>
      </c>
      <c r="D85" s="6">
        <v>8110</v>
      </c>
      <c r="E85" s="6">
        <v>7735</v>
      </c>
      <c r="F85" s="6">
        <v>7264</v>
      </c>
      <c r="G85" s="6">
        <v>7054</v>
      </c>
      <c r="H85" s="6">
        <v>6338</v>
      </c>
      <c r="I85" s="6">
        <v>6626</v>
      </c>
      <c r="J85" s="6">
        <v>6665</v>
      </c>
      <c r="K85" s="6">
        <v>6564</v>
      </c>
    </row>
    <row r="86" spans="1:11">
      <c r="A86" s="8" t="s">
        <v>46</v>
      </c>
      <c r="B86" s="6">
        <v>17117</v>
      </c>
      <c r="C86" s="6">
        <v>14441</v>
      </c>
      <c r="D86" s="6">
        <v>14806</v>
      </c>
      <c r="E86" s="6">
        <v>14185</v>
      </c>
      <c r="F86" s="6">
        <v>11676</v>
      </c>
      <c r="G86" s="6">
        <v>11687</v>
      </c>
      <c r="H86" s="6">
        <v>11485</v>
      </c>
      <c r="I86" s="6">
        <v>11616</v>
      </c>
      <c r="J86" s="6">
        <v>11304</v>
      </c>
      <c r="K86" s="6">
        <v>11471</v>
      </c>
    </row>
    <row r="87" spans="1:11">
      <c r="A87" s="9" t="s">
        <v>31</v>
      </c>
      <c r="B87" s="6">
        <v>9629</v>
      </c>
      <c r="C87" s="6">
        <v>7938</v>
      </c>
      <c r="D87" s="6">
        <v>8260</v>
      </c>
      <c r="E87" s="6">
        <v>7938</v>
      </c>
      <c r="F87" s="6">
        <v>6476</v>
      </c>
      <c r="G87" s="6">
        <v>6428</v>
      </c>
      <c r="H87" s="6">
        <v>6414</v>
      </c>
      <c r="I87" s="6">
        <v>6418</v>
      </c>
      <c r="J87" s="6">
        <v>6133</v>
      </c>
      <c r="K87" s="6">
        <v>6323</v>
      </c>
    </row>
    <row r="88" spans="1:11">
      <c r="A88" s="9" t="s">
        <v>32</v>
      </c>
      <c r="B88" s="6">
        <v>7488</v>
      </c>
      <c r="C88" s="6">
        <v>6503</v>
      </c>
      <c r="D88" s="6">
        <v>6546</v>
      </c>
      <c r="E88" s="6">
        <v>6247</v>
      </c>
      <c r="F88" s="6">
        <v>5200</v>
      </c>
      <c r="G88" s="6">
        <v>5259</v>
      </c>
      <c r="H88" s="6">
        <v>5071</v>
      </c>
      <c r="I88" s="6">
        <v>5198</v>
      </c>
      <c r="J88" s="6">
        <v>5171</v>
      </c>
      <c r="K88" s="6">
        <v>5148</v>
      </c>
    </row>
    <row r="89" spans="1:11">
      <c r="A89" s="7" t="s">
        <v>58</v>
      </c>
    </row>
    <row r="90" spans="1:11">
      <c r="A90" s="8" t="s">
        <v>45</v>
      </c>
      <c r="B90" s="6">
        <v>42011</v>
      </c>
      <c r="C90" s="6">
        <v>39090</v>
      </c>
      <c r="D90" s="6">
        <v>36179</v>
      </c>
      <c r="E90" s="6">
        <v>35041</v>
      </c>
      <c r="F90" s="6">
        <v>31733</v>
      </c>
      <c r="G90" s="6">
        <v>29807</v>
      </c>
      <c r="H90" s="6">
        <v>28361</v>
      </c>
      <c r="I90" s="6">
        <v>28342</v>
      </c>
      <c r="J90" s="6">
        <v>27198</v>
      </c>
      <c r="K90" s="6">
        <v>26671</v>
      </c>
    </row>
    <row r="91" spans="1:11">
      <c r="A91" s="9" t="s">
        <v>31</v>
      </c>
      <c r="B91" s="6">
        <v>22991</v>
      </c>
      <c r="C91" s="6">
        <v>21466</v>
      </c>
      <c r="D91" s="6">
        <v>19682</v>
      </c>
      <c r="E91" s="6">
        <v>19232</v>
      </c>
      <c r="F91" s="6">
        <v>17211</v>
      </c>
      <c r="G91" s="6">
        <v>16100</v>
      </c>
      <c r="H91" s="6">
        <v>15322</v>
      </c>
      <c r="I91" s="6">
        <v>15054</v>
      </c>
      <c r="J91" s="6">
        <v>14565</v>
      </c>
      <c r="K91" s="6">
        <v>14293</v>
      </c>
    </row>
    <row r="92" spans="1:11">
      <c r="A92" s="9" t="s">
        <v>32</v>
      </c>
      <c r="B92" s="6">
        <v>19020</v>
      </c>
      <c r="C92" s="6">
        <v>17624</v>
      </c>
      <c r="D92" s="6">
        <v>16497</v>
      </c>
      <c r="E92" s="6">
        <v>15809</v>
      </c>
      <c r="F92" s="6">
        <v>14522</v>
      </c>
      <c r="G92" s="6">
        <v>13707</v>
      </c>
      <c r="H92" s="6">
        <v>13039</v>
      </c>
      <c r="I92" s="6">
        <v>13288</v>
      </c>
      <c r="J92" s="6">
        <v>12633</v>
      </c>
      <c r="K92" s="6">
        <v>12378</v>
      </c>
    </row>
    <row r="93" spans="1:11">
      <c r="A93" s="8" t="s">
        <v>46</v>
      </c>
      <c r="B93" s="6">
        <v>34442</v>
      </c>
      <c r="C93" s="6">
        <v>29605</v>
      </c>
      <c r="D93" s="6">
        <v>29218</v>
      </c>
      <c r="E93" s="6">
        <v>28585</v>
      </c>
      <c r="F93" s="6">
        <v>22530</v>
      </c>
      <c r="G93" s="6">
        <v>22562</v>
      </c>
      <c r="H93" s="6">
        <v>22049</v>
      </c>
      <c r="I93" s="6">
        <v>21912</v>
      </c>
      <c r="J93" s="6">
        <v>21531</v>
      </c>
      <c r="K93" s="6">
        <v>21280</v>
      </c>
    </row>
    <row r="94" spans="1:11">
      <c r="A94" s="9" t="s">
        <v>31</v>
      </c>
      <c r="B94" s="6">
        <v>19030</v>
      </c>
      <c r="C94" s="6">
        <v>16329</v>
      </c>
      <c r="D94" s="6">
        <v>16004</v>
      </c>
      <c r="E94" s="6">
        <v>15785</v>
      </c>
      <c r="F94" s="6">
        <v>12367</v>
      </c>
      <c r="G94" s="6">
        <v>12208</v>
      </c>
      <c r="H94" s="6">
        <v>11963</v>
      </c>
      <c r="I94" s="6">
        <v>11670</v>
      </c>
      <c r="J94" s="6">
        <v>11680</v>
      </c>
      <c r="K94" s="6">
        <v>11484</v>
      </c>
    </row>
    <row r="95" spans="1:11">
      <c r="A95" s="9" t="s">
        <v>32</v>
      </c>
      <c r="B95" s="6">
        <v>15412</v>
      </c>
      <c r="C95" s="6">
        <v>13276</v>
      </c>
      <c r="D95" s="6">
        <v>13214</v>
      </c>
      <c r="E95" s="6">
        <v>12800</v>
      </c>
      <c r="F95" s="6">
        <v>10163</v>
      </c>
      <c r="G95" s="6">
        <v>10354</v>
      </c>
      <c r="H95" s="6">
        <v>10086</v>
      </c>
      <c r="I95" s="6">
        <v>10242</v>
      </c>
      <c r="J95" s="6">
        <v>9851</v>
      </c>
      <c r="K95" s="6">
        <v>9796</v>
      </c>
    </row>
    <row r="96" spans="1:11">
      <c r="A96" s="7" t="s">
        <v>59</v>
      </c>
    </row>
    <row r="97" spans="1:11">
      <c r="A97" s="8" t="s">
        <v>45</v>
      </c>
      <c r="B97" s="6">
        <v>13476</v>
      </c>
      <c r="C97" s="6">
        <v>12842</v>
      </c>
      <c r="D97" s="6">
        <v>12535</v>
      </c>
      <c r="E97" s="6">
        <v>11561</v>
      </c>
      <c r="F97" s="6">
        <v>10798</v>
      </c>
      <c r="G97" s="6">
        <v>10181</v>
      </c>
      <c r="H97" s="6">
        <v>9534</v>
      </c>
      <c r="I97" s="6">
        <v>9207</v>
      </c>
      <c r="J97" s="6">
        <v>8843</v>
      </c>
      <c r="K97" s="6">
        <v>8692</v>
      </c>
    </row>
    <row r="98" spans="1:11">
      <c r="A98" s="9" t="s">
        <v>31</v>
      </c>
      <c r="B98" s="6">
        <v>7533</v>
      </c>
      <c r="C98" s="6">
        <v>7252</v>
      </c>
      <c r="D98" s="6">
        <v>7093</v>
      </c>
      <c r="E98" s="6">
        <v>6382</v>
      </c>
      <c r="F98" s="6">
        <v>6022</v>
      </c>
      <c r="G98" s="6">
        <v>5710</v>
      </c>
      <c r="H98" s="6">
        <v>5305</v>
      </c>
      <c r="I98" s="6">
        <v>5238</v>
      </c>
      <c r="J98" s="6">
        <v>4777</v>
      </c>
      <c r="K98" s="6">
        <v>4700</v>
      </c>
    </row>
    <row r="99" spans="1:11">
      <c r="A99" s="9" t="s">
        <v>32</v>
      </c>
      <c r="B99" s="6">
        <v>5943</v>
      </c>
      <c r="C99" s="6">
        <v>5590</v>
      </c>
      <c r="D99" s="6">
        <v>5442</v>
      </c>
      <c r="E99" s="6">
        <v>5179</v>
      </c>
      <c r="F99" s="6">
        <v>4776</v>
      </c>
      <c r="G99" s="6">
        <v>4471</v>
      </c>
      <c r="H99" s="6">
        <v>4229</v>
      </c>
      <c r="I99" s="6">
        <v>3969</v>
      </c>
      <c r="J99" s="6">
        <v>4066</v>
      </c>
      <c r="K99" s="6">
        <v>3992</v>
      </c>
    </row>
    <row r="100" spans="1:11">
      <c r="A100" s="8" t="s">
        <v>46</v>
      </c>
      <c r="B100" s="6">
        <v>10793</v>
      </c>
      <c r="C100" s="6">
        <v>9797</v>
      </c>
      <c r="D100" s="6">
        <v>9764</v>
      </c>
      <c r="E100" s="6">
        <v>9180</v>
      </c>
      <c r="F100" s="6">
        <v>7675</v>
      </c>
      <c r="G100" s="6">
        <v>7653</v>
      </c>
      <c r="H100" s="6">
        <v>7637</v>
      </c>
      <c r="I100" s="6">
        <v>7207</v>
      </c>
      <c r="J100" s="6">
        <v>7077</v>
      </c>
      <c r="K100" s="6">
        <v>6944</v>
      </c>
    </row>
    <row r="101" spans="1:11">
      <c r="A101" s="9" t="s">
        <v>31</v>
      </c>
      <c r="B101" s="6">
        <v>6189</v>
      </c>
      <c r="C101" s="6">
        <v>5641</v>
      </c>
      <c r="D101" s="6">
        <v>5612</v>
      </c>
      <c r="E101" s="6">
        <v>5150</v>
      </c>
      <c r="F101" s="6">
        <v>4407</v>
      </c>
      <c r="G101" s="6">
        <v>4351</v>
      </c>
      <c r="H101" s="6">
        <v>4315</v>
      </c>
      <c r="I101" s="6">
        <v>4172</v>
      </c>
      <c r="J101" s="6">
        <v>3869</v>
      </c>
      <c r="K101" s="6">
        <v>3849</v>
      </c>
    </row>
    <row r="102" spans="1:11">
      <c r="A102" s="9" t="s">
        <v>32</v>
      </c>
      <c r="B102" s="6">
        <v>4604</v>
      </c>
      <c r="C102" s="6">
        <v>4156</v>
      </c>
      <c r="D102" s="6">
        <v>4152</v>
      </c>
      <c r="E102" s="6">
        <v>4030</v>
      </c>
      <c r="F102" s="6">
        <v>3268</v>
      </c>
      <c r="G102" s="6">
        <v>3302</v>
      </c>
      <c r="H102" s="6">
        <v>3322</v>
      </c>
      <c r="I102" s="6">
        <v>3035</v>
      </c>
      <c r="J102" s="6">
        <v>3208</v>
      </c>
      <c r="K102" s="6">
        <v>3095</v>
      </c>
    </row>
    <row r="103" spans="1:11">
      <c r="A103" s="7" t="s">
        <v>60</v>
      </c>
    </row>
    <row r="104" spans="1:11">
      <c r="A104" s="8" t="s">
        <v>45</v>
      </c>
      <c r="B104" s="6">
        <v>13779</v>
      </c>
      <c r="C104" s="6">
        <v>13099</v>
      </c>
      <c r="D104" s="6">
        <v>12449</v>
      </c>
      <c r="E104" s="6">
        <v>11516</v>
      </c>
      <c r="F104" s="6">
        <v>10986</v>
      </c>
      <c r="G104" s="6">
        <v>10133</v>
      </c>
      <c r="H104" s="6">
        <v>9366</v>
      </c>
      <c r="I104" s="6">
        <v>9272</v>
      </c>
      <c r="J104" s="6">
        <v>8826</v>
      </c>
      <c r="K104" s="6">
        <v>8474</v>
      </c>
    </row>
    <row r="105" spans="1:11">
      <c r="A105" s="9" t="s">
        <v>31</v>
      </c>
      <c r="B105" s="6">
        <v>7890</v>
      </c>
      <c r="C105" s="6">
        <v>7398</v>
      </c>
      <c r="D105" s="6">
        <v>7134</v>
      </c>
      <c r="E105" s="6">
        <v>6537</v>
      </c>
      <c r="F105" s="6">
        <v>6257</v>
      </c>
      <c r="G105" s="6">
        <v>5751</v>
      </c>
      <c r="H105" s="6">
        <v>5318</v>
      </c>
      <c r="I105" s="6">
        <v>5146</v>
      </c>
      <c r="J105" s="6">
        <v>4907</v>
      </c>
      <c r="K105" s="6">
        <v>4666</v>
      </c>
    </row>
    <row r="106" spans="1:11">
      <c r="A106" s="9" t="s">
        <v>32</v>
      </c>
      <c r="B106" s="6">
        <v>5889</v>
      </c>
      <c r="C106" s="6">
        <v>5701</v>
      </c>
      <c r="D106" s="6">
        <v>5315</v>
      </c>
      <c r="E106" s="6">
        <v>4979</v>
      </c>
      <c r="F106" s="6">
        <v>4729</v>
      </c>
      <c r="G106" s="6">
        <v>4382</v>
      </c>
      <c r="H106" s="6">
        <v>4048</v>
      </c>
      <c r="I106" s="6">
        <v>4126</v>
      </c>
      <c r="J106" s="6">
        <v>3919</v>
      </c>
      <c r="K106" s="6">
        <v>3808</v>
      </c>
    </row>
    <row r="107" spans="1:11">
      <c r="A107" s="8" t="s">
        <v>46</v>
      </c>
      <c r="B107" s="6">
        <v>11085</v>
      </c>
      <c r="C107" s="6">
        <v>9602</v>
      </c>
      <c r="D107" s="6">
        <v>9740</v>
      </c>
      <c r="E107" s="6">
        <v>9216</v>
      </c>
      <c r="F107" s="6">
        <v>7440</v>
      </c>
      <c r="G107" s="6">
        <v>7186</v>
      </c>
      <c r="H107" s="6">
        <v>7109</v>
      </c>
      <c r="I107" s="6">
        <v>6868</v>
      </c>
      <c r="J107" s="6">
        <v>6835</v>
      </c>
      <c r="K107" s="6">
        <v>6552</v>
      </c>
    </row>
    <row r="108" spans="1:11">
      <c r="A108" s="9" t="s">
        <v>31</v>
      </c>
      <c r="B108" s="6">
        <v>6340</v>
      </c>
      <c r="C108" s="6">
        <v>5428</v>
      </c>
      <c r="D108" s="6">
        <v>5615</v>
      </c>
      <c r="E108" s="6">
        <v>5290</v>
      </c>
      <c r="F108" s="6">
        <v>4266</v>
      </c>
      <c r="G108" s="6">
        <v>4022</v>
      </c>
      <c r="H108" s="6">
        <v>4024</v>
      </c>
      <c r="I108" s="6">
        <v>3742</v>
      </c>
      <c r="J108" s="6">
        <v>3867</v>
      </c>
      <c r="K108" s="6">
        <v>3639</v>
      </c>
    </row>
    <row r="109" spans="1:11">
      <c r="A109" s="9" t="s">
        <v>32</v>
      </c>
      <c r="B109" s="6">
        <v>4745</v>
      </c>
      <c r="C109" s="6">
        <v>4174</v>
      </c>
      <c r="D109" s="6">
        <v>4125</v>
      </c>
      <c r="E109" s="6">
        <v>3926</v>
      </c>
      <c r="F109" s="6">
        <v>3174</v>
      </c>
      <c r="G109" s="6">
        <v>3164</v>
      </c>
      <c r="H109" s="6">
        <v>3085</v>
      </c>
      <c r="I109" s="6">
        <v>3126</v>
      </c>
      <c r="J109" s="6">
        <v>2968</v>
      </c>
      <c r="K109" s="6">
        <v>2913</v>
      </c>
    </row>
    <row r="110" spans="1:11">
      <c r="A110" s="7" t="s">
        <v>61</v>
      </c>
    </row>
    <row r="111" spans="1:11">
      <c r="A111" s="8" t="s">
        <v>45</v>
      </c>
      <c r="B111" s="6">
        <v>32748</v>
      </c>
      <c r="C111" s="6">
        <v>30617</v>
      </c>
      <c r="D111" s="6">
        <v>29721</v>
      </c>
      <c r="E111" s="6">
        <v>27732</v>
      </c>
      <c r="F111" s="6">
        <v>25921</v>
      </c>
      <c r="G111" s="6">
        <v>24583</v>
      </c>
      <c r="H111" s="6">
        <v>23216</v>
      </c>
      <c r="I111" s="6">
        <v>23128</v>
      </c>
      <c r="J111" s="6">
        <v>22210</v>
      </c>
      <c r="K111" s="6">
        <v>22383</v>
      </c>
    </row>
    <row r="112" spans="1:11">
      <c r="A112" s="9" t="s">
        <v>31</v>
      </c>
      <c r="B112" s="6">
        <v>18497</v>
      </c>
      <c r="C112" s="6">
        <v>17444</v>
      </c>
      <c r="D112" s="6">
        <v>16844</v>
      </c>
      <c r="E112" s="6">
        <v>15769</v>
      </c>
      <c r="F112" s="6">
        <v>14789</v>
      </c>
      <c r="G112" s="6">
        <v>13823</v>
      </c>
      <c r="H112" s="6">
        <v>13093</v>
      </c>
      <c r="I112" s="6">
        <v>13015</v>
      </c>
      <c r="J112" s="6">
        <v>12386</v>
      </c>
      <c r="K112" s="6">
        <v>12564</v>
      </c>
    </row>
    <row r="113" spans="1:11">
      <c r="A113" s="9" t="s">
        <v>32</v>
      </c>
      <c r="B113" s="6">
        <v>14251</v>
      </c>
      <c r="C113" s="6">
        <v>13173</v>
      </c>
      <c r="D113" s="6">
        <v>12877</v>
      </c>
      <c r="E113" s="6">
        <v>11963</v>
      </c>
      <c r="F113" s="6">
        <v>11132</v>
      </c>
      <c r="G113" s="6">
        <v>10760</v>
      </c>
      <c r="H113" s="6">
        <v>10123</v>
      </c>
      <c r="I113" s="6">
        <v>10113</v>
      </c>
      <c r="J113" s="6">
        <v>9824</v>
      </c>
      <c r="K113" s="6">
        <v>9819</v>
      </c>
    </row>
    <row r="114" spans="1:11">
      <c r="A114" s="8" t="s">
        <v>46</v>
      </c>
      <c r="B114" s="6">
        <v>26580</v>
      </c>
      <c r="C114" s="6">
        <v>23083</v>
      </c>
      <c r="D114" s="6">
        <v>23851</v>
      </c>
      <c r="E114" s="6">
        <v>22327</v>
      </c>
      <c r="F114" s="6">
        <v>18105</v>
      </c>
      <c r="G114" s="6">
        <v>17827</v>
      </c>
      <c r="H114" s="6">
        <v>18210</v>
      </c>
      <c r="I114" s="6">
        <v>18039</v>
      </c>
      <c r="J114" s="6">
        <v>17621</v>
      </c>
      <c r="K114" s="6">
        <v>18008</v>
      </c>
    </row>
    <row r="115" spans="1:11">
      <c r="A115" s="9" t="s">
        <v>31</v>
      </c>
      <c r="B115" s="6">
        <v>15243</v>
      </c>
      <c r="C115" s="6">
        <v>13245</v>
      </c>
      <c r="D115" s="6">
        <v>13534</v>
      </c>
      <c r="E115" s="6">
        <v>12803</v>
      </c>
      <c r="F115" s="6">
        <v>10340</v>
      </c>
      <c r="G115" s="6">
        <v>10006</v>
      </c>
      <c r="H115" s="6">
        <v>10246</v>
      </c>
      <c r="I115" s="6">
        <v>10110</v>
      </c>
      <c r="J115" s="6">
        <v>9973</v>
      </c>
      <c r="K115" s="6">
        <v>10121</v>
      </c>
    </row>
    <row r="116" spans="1:11">
      <c r="A116" s="9" t="s">
        <v>32</v>
      </c>
      <c r="B116" s="6">
        <v>11337</v>
      </c>
      <c r="C116" s="6">
        <v>9838</v>
      </c>
      <c r="D116" s="6">
        <v>10317</v>
      </c>
      <c r="E116" s="6">
        <v>9524</v>
      </c>
      <c r="F116" s="6">
        <v>7765</v>
      </c>
      <c r="G116" s="6">
        <v>7821</v>
      </c>
      <c r="H116" s="6">
        <v>7964</v>
      </c>
      <c r="I116" s="6">
        <v>7929</v>
      </c>
      <c r="J116" s="6">
        <v>7648</v>
      </c>
      <c r="K116" s="6">
        <v>7887</v>
      </c>
    </row>
    <row r="117" spans="1:11">
      <c r="A117" s="7" t="s">
        <v>62</v>
      </c>
    </row>
    <row r="118" spans="1:11">
      <c r="A118" s="8" t="s">
        <v>45</v>
      </c>
      <c r="B118" s="6">
        <v>14584</v>
      </c>
      <c r="C118" s="6">
        <v>13246</v>
      </c>
      <c r="D118" s="6">
        <v>12701</v>
      </c>
      <c r="E118" s="6">
        <v>12407</v>
      </c>
      <c r="F118" s="6">
        <v>11719</v>
      </c>
      <c r="G118" s="6">
        <v>10644</v>
      </c>
      <c r="H118" s="6">
        <v>9856</v>
      </c>
      <c r="I118" s="6">
        <v>9746</v>
      </c>
      <c r="J118" s="6">
        <v>9387</v>
      </c>
      <c r="K118" s="6">
        <v>9241</v>
      </c>
    </row>
    <row r="119" spans="1:11">
      <c r="A119" s="9" t="s">
        <v>31</v>
      </c>
      <c r="B119" s="6">
        <v>8349</v>
      </c>
      <c r="C119" s="6">
        <v>7642</v>
      </c>
      <c r="D119" s="6">
        <v>7143</v>
      </c>
      <c r="E119" s="6">
        <v>6939</v>
      </c>
      <c r="F119" s="6">
        <v>6594</v>
      </c>
      <c r="G119" s="6">
        <v>5924</v>
      </c>
      <c r="H119" s="6">
        <v>5488</v>
      </c>
      <c r="I119" s="6">
        <v>5301</v>
      </c>
      <c r="J119" s="6">
        <v>5215</v>
      </c>
      <c r="K119" s="6">
        <v>4996</v>
      </c>
    </row>
    <row r="120" spans="1:11">
      <c r="A120" s="9" t="s">
        <v>32</v>
      </c>
      <c r="B120" s="6">
        <v>6235</v>
      </c>
      <c r="C120" s="6">
        <v>5604</v>
      </c>
      <c r="D120" s="6">
        <v>5558</v>
      </c>
      <c r="E120" s="6">
        <v>5468</v>
      </c>
      <c r="F120" s="6">
        <v>5125</v>
      </c>
      <c r="G120" s="6">
        <v>4720</v>
      </c>
      <c r="H120" s="6">
        <v>4368</v>
      </c>
      <c r="I120" s="6">
        <v>4445</v>
      </c>
      <c r="J120" s="6">
        <v>4172</v>
      </c>
      <c r="K120" s="6">
        <v>4245</v>
      </c>
    </row>
    <row r="121" spans="1:11">
      <c r="A121" s="8" t="s">
        <v>46</v>
      </c>
      <c r="B121" s="6">
        <v>11679</v>
      </c>
      <c r="C121" s="6">
        <v>9702</v>
      </c>
      <c r="D121" s="6">
        <v>9915</v>
      </c>
      <c r="E121" s="6">
        <v>9830</v>
      </c>
      <c r="F121" s="6">
        <v>7826</v>
      </c>
      <c r="G121" s="6">
        <v>7467</v>
      </c>
      <c r="H121" s="6">
        <v>7519</v>
      </c>
      <c r="I121" s="6">
        <v>7232</v>
      </c>
      <c r="J121" s="6">
        <v>7211</v>
      </c>
      <c r="K121" s="6">
        <v>7116</v>
      </c>
    </row>
    <row r="122" spans="1:11">
      <c r="A122" s="9" t="s">
        <v>31</v>
      </c>
      <c r="B122" s="6">
        <v>6624</v>
      </c>
      <c r="C122" s="6">
        <v>5573</v>
      </c>
      <c r="D122" s="6">
        <v>5573</v>
      </c>
      <c r="E122" s="6">
        <v>5507</v>
      </c>
      <c r="F122" s="6">
        <v>4327</v>
      </c>
      <c r="G122" s="6">
        <v>4081</v>
      </c>
      <c r="H122" s="6">
        <v>4144</v>
      </c>
      <c r="I122" s="6">
        <v>3875</v>
      </c>
      <c r="J122" s="6">
        <v>3964</v>
      </c>
      <c r="K122" s="6">
        <v>3877</v>
      </c>
    </row>
    <row r="123" spans="1:11">
      <c r="A123" s="9" t="s">
        <v>32</v>
      </c>
      <c r="B123" s="6">
        <v>5055</v>
      </c>
      <c r="C123" s="6">
        <v>4129</v>
      </c>
      <c r="D123" s="6">
        <v>4342</v>
      </c>
      <c r="E123" s="6">
        <v>4323</v>
      </c>
      <c r="F123" s="6">
        <v>3499</v>
      </c>
      <c r="G123" s="6">
        <v>3386</v>
      </c>
      <c r="H123" s="6">
        <v>3375</v>
      </c>
      <c r="I123" s="6">
        <v>3357</v>
      </c>
      <c r="J123" s="6">
        <v>3247</v>
      </c>
      <c r="K123" s="6">
        <v>3239</v>
      </c>
    </row>
  </sheetData>
  <dataConsolidate>
    <dataRefs count="1">
      <dataRef ref="A1:E613" sheet="Przystępujący i zdający" r:id="rId2"/>
    </dataRefs>
  </dataConsolid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323D-4CA7-44B6-A9F2-D579F9690CC1}">
  <dimension ref="B2:K130"/>
  <sheetViews>
    <sheetView topLeftCell="B1" workbookViewId="0">
      <selection activeCell="B2" sqref="B2"/>
    </sheetView>
  </sheetViews>
  <sheetFormatPr defaultRowHeight="14.4"/>
  <cols>
    <col min="2" max="2" width="23" customWidth="1"/>
    <col min="3" max="3" width="20" customWidth="1"/>
    <col min="4" max="4" width="18.44140625" customWidth="1"/>
    <col min="5" max="5" width="14.6640625" customWidth="1"/>
    <col min="6" max="6" width="7.88671875" bestFit="1" customWidth="1"/>
    <col min="7" max="11" width="12.109375" bestFit="1" customWidth="1"/>
    <col min="12" max="12" width="5.5546875" bestFit="1" customWidth="1"/>
  </cols>
  <sheetData>
    <row r="2" spans="2:11">
      <c r="B2" s="1" t="s">
        <v>38</v>
      </c>
      <c r="G2" s="1" t="s">
        <v>33</v>
      </c>
      <c r="H2" s="1" t="s">
        <v>0</v>
      </c>
    </row>
    <row r="3" spans="2:11">
      <c r="G3" t="s">
        <v>34</v>
      </c>
    </row>
    <row r="4" spans="2:11">
      <c r="B4" s="1" t="s">
        <v>35</v>
      </c>
      <c r="C4" s="1" t="s">
        <v>36</v>
      </c>
      <c r="D4" s="1" t="s">
        <v>1</v>
      </c>
      <c r="E4" s="1" t="s">
        <v>37</v>
      </c>
      <c r="F4" s="1" t="s">
        <v>40</v>
      </c>
      <c r="G4">
        <v>2015</v>
      </c>
      <c r="H4">
        <v>2016</v>
      </c>
      <c r="I4">
        <v>2017</v>
      </c>
      <c r="J4">
        <v>2018</v>
      </c>
      <c r="K4">
        <v>2019</v>
      </c>
    </row>
    <row r="5" spans="2:11">
      <c r="B5" t="s">
        <v>2</v>
      </c>
      <c r="C5" t="s">
        <v>4</v>
      </c>
      <c r="D5" t="s">
        <v>15</v>
      </c>
      <c r="E5" t="s">
        <v>30</v>
      </c>
      <c r="F5" t="s">
        <v>42</v>
      </c>
      <c r="G5" s="3">
        <v>76.699692492312423</v>
      </c>
      <c r="H5" s="3">
        <v>71.398748262659836</v>
      </c>
      <c r="I5" s="3">
        <v>71.481928320307574</v>
      </c>
      <c r="J5" s="3">
        <v>73.135647830643535</v>
      </c>
      <c r="K5" s="3">
        <v>72.398810311205182</v>
      </c>
    </row>
    <row r="6" spans="2:11">
      <c r="E6" t="s">
        <v>31</v>
      </c>
      <c r="F6" t="s">
        <v>42</v>
      </c>
      <c r="G6" s="3">
        <v>75.759549625535129</v>
      </c>
      <c r="H6" s="3">
        <v>70.57819070750871</v>
      </c>
      <c r="I6" s="3">
        <v>70.669904890239593</v>
      </c>
      <c r="J6" s="3">
        <v>72.446062805616435</v>
      </c>
      <c r="K6" s="3">
        <v>71.470482235120912</v>
      </c>
    </row>
    <row r="7" spans="2:11">
      <c r="E7" t="s">
        <v>32</v>
      </c>
      <c r="F7" t="s">
        <v>42</v>
      </c>
      <c r="G7" s="3">
        <v>78.201854227215648</v>
      </c>
      <c r="H7" s="3">
        <v>72.371348979345171</v>
      </c>
      <c r="I7" s="3">
        <v>72.427797043256348</v>
      </c>
      <c r="J7" s="3">
        <v>73.936048462254661</v>
      </c>
      <c r="K7" s="3">
        <v>73.467626295545003</v>
      </c>
    </row>
    <row r="8" spans="2:11">
      <c r="D8" t="s">
        <v>16</v>
      </c>
      <c r="E8" t="s">
        <v>30</v>
      </c>
      <c r="F8" t="s">
        <v>42</v>
      </c>
      <c r="G8" s="3">
        <v>73.970443349753666</v>
      </c>
      <c r="H8" s="3">
        <v>69.575757575757578</v>
      </c>
      <c r="I8" s="3">
        <v>73.748502994011957</v>
      </c>
      <c r="J8" s="3">
        <v>70.000000000000028</v>
      </c>
      <c r="K8" s="3">
        <v>72.224000000000018</v>
      </c>
    </row>
    <row r="9" spans="2:11">
      <c r="E9" t="s">
        <v>31</v>
      </c>
      <c r="F9" t="s">
        <v>42</v>
      </c>
      <c r="G9" s="3">
        <v>77.358778625954216</v>
      </c>
      <c r="H9" s="3">
        <v>73.482758620689665</v>
      </c>
      <c r="I9" s="3">
        <v>78.199999999999989</v>
      </c>
      <c r="J9" s="3">
        <v>73.368421052631547</v>
      </c>
      <c r="K9" s="3">
        <v>75.30000000000004</v>
      </c>
    </row>
    <row r="10" spans="2:11">
      <c r="E10" t="s">
        <v>32</v>
      </c>
      <c r="F10" t="s">
        <v>42</v>
      </c>
      <c r="G10" s="3">
        <v>67.805555555555543</v>
      </c>
      <c r="H10" s="3">
        <v>64.048780487804876</v>
      </c>
      <c r="I10" s="3">
        <v>68.545454545454504</v>
      </c>
      <c r="J10" s="3">
        <v>62.470588235294109</v>
      </c>
      <c r="K10" s="3">
        <v>66.755555555555546</v>
      </c>
    </row>
    <row r="11" spans="2:11">
      <c r="D11" t="s">
        <v>17</v>
      </c>
      <c r="E11" t="s">
        <v>30</v>
      </c>
      <c r="F11" t="s">
        <v>42</v>
      </c>
      <c r="G11" s="3">
        <v>82.520051746442462</v>
      </c>
      <c r="H11" s="3">
        <v>78.78811369509063</v>
      </c>
      <c r="I11" s="3">
        <v>78.074468085106489</v>
      </c>
      <c r="J11" s="3">
        <v>82.206489675516167</v>
      </c>
      <c r="K11" s="3">
        <v>80.909413854351655</v>
      </c>
    </row>
    <row r="12" spans="2:11">
      <c r="E12" t="s">
        <v>31</v>
      </c>
      <c r="F12" t="s">
        <v>42</v>
      </c>
      <c r="G12" s="3">
        <v>82.087412587412601</v>
      </c>
      <c r="H12" s="3">
        <v>78.617996604414259</v>
      </c>
      <c r="I12" s="3">
        <v>77.503731343283647</v>
      </c>
      <c r="J12" s="3">
        <v>81.833333333333286</v>
      </c>
      <c r="K12" s="3">
        <v>80.501228501228539</v>
      </c>
    </row>
    <row r="13" spans="2:11">
      <c r="E13" t="s">
        <v>32</v>
      </c>
      <c r="F13" t="s">
        <v>42</v>
      </c>
      <c r="G13" s="3">
        <v>83.75124378109453</v>
      </c>
      <c r="H13" s="3">
        <v>79.329729729729692</v>
      </c>
      <c r="I13" s="3">
        <v>79.490740740740719</v>
      </c>
      <c r="J13" s="3">
        <v>83.287356321839084</v>
      </c>
      <c r="K13" s="3">
        <v>81.974358974358935</v>
      </c>
    </row>
    <row r="14" spans="2:11">
      <c r="D14" t="s">
        <v>18</v>
      </c>
      <c r="E14" t="s">
        <v>30</v>
      </c>
      <c r="F14" t="s">
        <v>42</v>
      </c>
      <c r="G14" s="3">
        <v>83.850000000000051</v>
      </c>
      <c r="H14" s="3">
        <v>81.877952755905611</v>
      </c>
      <c r="I14" s="3">
        <v>77.395948434622483</v>
      </c>
      <c r="J14" s="3">
        <v>78.964169381107482</v>
      </c>
      <c r="K14" s="3">
        <v>76.963455149501556</v>
      </c>
    </row>
    <row r="15" spans="2:11">
      <c r="E15" t="s">
        <v>31</v>
      </c>
      <c r="F15" t="s">
        <v>42</v>
      </c>
      <c r="G15" s="3">
        <v>83.912087912087841</v>
      </c>
      <c r="H15" s="3">
        <v>81.8020833333334</v>
      </c>
      <c r="I15" s="3">
        <v>77.099009900990083</v>
      </c>
      <c r="J15" s="3">
        <v>78.591611479028657</v>
      </c>
      <c r="K15" s="3">
        <v>76.423423423423472</v>
      </c>
    </row>
    <row r="16" spans="2:11">
      <c r="E16" t="s">
        <v>32</v>
      </c>
      <c r="F16" t="s">
        <v>42</v>
      </c>
      <c r="G16" s="3">
        <v>83.655172413793039</v>
      </c>
      <c r="H16" s="3">
        <v>82.112903225806434</v>
      </c>
      <c r="I16" s="3">
        <v>78.258992805755355</v>
      </c>
      <c r="J16" s="3">
        <v>80.012422360248451</v>
      </c>
      <c r="K16" s="3">
        <v>78.481012658227797</v>
      </c>
    </row>
    <row r="17" spans="4:11">
      <c r="D17" t="s">
        <v>20</v>
      </c>
      <c r="E17" t="s">
        <v>30</v>
      </c>
      <c r="F17" t="s">
        <v>42</v>
      </c>
      <c r="G17" s="3">
        <v>77.941176470588232</v>
      </c>
      <c r="H17" s="3">
        <v>82.971428571428547</v>
      </c>
      <c r="I17" s="3">
        <v>75.789473684210535</v>
      </c>
      <c r="J17" s="3">
        <v>78.8</v>
      </c>
      <c r="K17" s="3">
        <v>76.250000000000014</v>
      </c>
    </row>
    <row r="18" spans="4:11">
      <c r="E18" t="s">
        <v>31</v>
      </c>
      <c r="F18" t="s">
        <v>42</v>
      </c>
      <c r="G18" s="3">
        <v>83.5</v>
      </c>
      <c r="H18" s="3">
        <v>83.8333333333333</v>
      </c>
      <c r="I18" s="3">
        <v>83.399999999999991</v>
      </c>
      <c r="J18" s="3">
        <v>79.571428571428584</v>
      </c>
      <c r="K18" s="3">
        <v>77.454545454545453</v>
      </c>
    </row>
    <row r="19" spans="4:11">
      <c r="E19" t="s">
        <v>32</v>
      </c>
      <c r="F19" t="s">
        <v>42</v>
      </c>
      <c r="G19" s="3">
        <v>73</v>
      </c>
      <c r="H19" s="3">
        <v>81.090909090909093</v>
      </c>
      <c r="I19" s="3">
        <v>67.333333333333329</v>
      </c>
      <c r="J19" s="3">
        <v>77</v>
      </c>
      <c r="K19" s="3">
        <v>73.599999999999994</v>
      </c>
    </row>
    <row r="20" spans="4:11">
      <c r="D20" t="s">
        <v>23</v>
      </c>
      <c r="E20" t="s">
        <v>30</v>
      </c>
      <c r="F20" t="s">
        <v>42</v>
      </c>
      <c r="G20" s="3">
        <v>71.53353806368176</v>
      </c>
      <c r="H20" s="3">
        <v>71.123155737705233</v>
      </c>
      <c r="I20" s="3">
        <v>64.852912593608878</v>
      </c>
      <c r="J20" s="3">
        <v>61.394436310395271</v>
      </c>
      <c r="K20" s="3">
        <v>61.051897473054979</v>
      </c>
    </row>
    <row r="21" spans="4:11">
      <c r="E21" t="s">
        <v>31</v>
      </c>
      <c r="F21" t="s">
        <v>42</v>
      </c>
      <c r="G21" s="3">
        <v>71.859465605457686</v>
      </c>
      <c r="H21" s="3">
        <v>73.019975540155215</v>
      </c>
      <c r="I21" s="3">
        <v>65.698103029758158</v>
      </c>
      <c r="J21" s="3">
        <v>62.001619620546165</v>
      </c>
      <c r="K21" s="3">
        <v>61.339081272084961</v>
      </c>
    </row>
    <row r="22" spans="4:11">
      <c r="E22" t="s">
        <v>32</v>
      </c>
      <c r="F22" t="s">
        <v>42</v>
      </c>
      <c r="G22" s="3">
        <v>70.732606873428082</v>
      </c>
      <c r="H22" s="3">
        <v>67.916471399035245</v>
      </c>
      <c r="I22" s="3">
        <v>63.37708006279442</v>
      </c>
      <c r="J22" s="3">
        <v>60.348086124402059</v>
      </c>
      <c r="K22" s="3">
        <v>60.539586485123522</v>
      </c>
    </row>
    <row r="23" spans="4:11">
      <c r="D23" t="s">
        <v>24</v>
      </c>
      <c r="E23" t="s">
        <v>30</v>
      </c>
      <c r="F23" t="s">
        <v>42</v>
      </c>
      <c r="G23" s="3">
        <v>65.663614246130123</v>
      </c>
      <c r="H23" s="3">
        <v>59.08150632228206</v>
      </c>
      <c r="I23" s="3">
        <v>56.389920383810569</v>
      </c>
      <c r="J23" s="3">
        <v>55.3485227403755</v>
      </c>
      <c r="K23" s="3">
        <v>51.777464362266088</v>
      </c>
    </row>
    <row r="24" spans="4:11">
      <c r="E24" t="s">
        <v>31</v>
      </c>
      <c r="F24" t="s">
        <v>42</v>
      </c>
      <c r="G24" s="3">
        <v>67.311189630616838</v>
      </c>
      <c r="H24" s="3">
        <v>61.97379255850057</v>
      </c>
      <c r="I24" s="3">
        <v>59.086157501223369</v>
      </c>
      <c r="J24" s="3">
        <v>58.188657500272917</v>
      </c>
      <c r="K24" s="3">
        <v>54.571020411160966</v>
      </c>
    </row>
    <row r="25" spans="4:11">
      <c r="E25" t="s">
        <v>32</v>
      </c>
      <c r="F25" t="s">
        <v>42</v>
      </c>
      <c r="G25" s="3">
        <v>62.919996397586239</v>
      </c>
      <c r="H25" s="3">
        <v>55.513429160217584</v>
      </c>
      <c r="I25" s="3">
        <v>53.127370655032529</v>
      </c>
      <c r="J25" s="3">
        <v>51.945489346081935</v>
      </c>
      <c r="K25" s="3">
        <v>48.465706548712468</v>
      </c>
    </row>
    <row r="26" spans="4:11">
      <c r="D26" t="s">
        <v>25</v>
      </c>
      <c r="E26" t="s">
        <v>30</v>
      </c>
      <c r="F26" t="s">
        <v>42</v>
      </c>
      <c r="G26" s="3">
        <v>67.520755797308865</v>
      </c>
      <c r="H26" s="3">
        <v>62.794039984911421</v>
      </c>
      <c r="I26" s="3">
        <v>61.278852152214625</v>
      </c>
      <c r="J26" s="3">
        <v>60.685616270521997</v>
      </c>
      <c r="K26" s="3">
        <v>64.65748440748439</v>
      </c>
    </row>
    <row r="27" spans="4:11">
      <c r="E27" t="s">
        <v>31</v>
      </c>
      <c r="F27" t="s">
        <v>42</v>
      </c>
      <c r="G27" s="3">
        <v>68.749900911612968</v>
      </c>
      <c r="H27" s="3">
        <v>64.918980818780398</v>
      </c>
      <c r="I27" s="3">
        <v>63.424301494476865</v>
      </c>
      <c r="J27" s="3">
        <v>62.406635802469204</v>
      </c>
      <c r="K27" s="3">
        <v>67.305678614579065</v>
      </c>
    </row>
    <row r="28" spans="4:11">
      <c r="E28" t="s">
        <v>32</v>
      </c>
      <c r="F28" t="s">
        <v>42</v>
      </c>
      <c r="G28" s="3">
        <v>64.323711340206188</v>
      </c>
      <c r="H28" s="3">
        <v>58.690989496959695</v>
      </c>
      <c r="I28" s="3">
        <v>57.46389370306175</v>
      </c>
      <c r="J28" s="3">
        <v>57.68972464741433</v>
      </c>
      <c r="K28" s="3">
        <v>59.840293040292927</v>
      </c>
    </row>
    <row r="29" spans="4:11">
      <c r="D29" t="s">
        <v>26</v>
      </c>
      <c r="E29" t="s">
        <v>30</v>
      </c>
      <c r="F29" t="s">
        <v>42</v>
      </c>
      <c r="G29" s="3">
        <v>77.771428571428586</v>
      </c>
      <c r="H29" s="3">
        <v>75.480519480519476</v>
      </c>
      <c r="I29" s="3">
        <v>76.452380952380935</v>
      </c>
      <c r="J29" s="3">
        <v>76.421052631578974</v>
      </c>
      <c r="K29" s="3">
        <v>71.791044776119392</v>
      </c>
    </row>
    <row r="30" spans="4:11">
      <c r="E30" t="s">
        <v>31</v>
      </c>
      <c r="F30" t="s">
        <v>42</v>
      </c>
      <c r="G30" s="3">
        <v>77.428571428571402</v>
      </c>
      <c r="H30" s="3">
        <v>78.38297872340425</v>
      </c>
      <c r="I30" s="3">
        <v>77.639999999999972</v>
      </c>
      <c r="J30" s="3">
        <v>78.489795918367349</v>
      </c>
      <c r="K30" s="3">
        <v>72.999999999999986</v>
      </c>
    </row>
    <row r="31" spans="4:11">
      <c r="E31" t="s">
        <v>32</v>
      </c>
      <c r="F31" t="s">
        <v>42</v>
      </c>
      <c r="G31" s="3">
        <v>78.285714285714292</v>
      </c>
      <c r="H31" s="3">
        <v>70.933333333333337</v>
      </c>
      <c r="I31" s="3">
        <v>74.705882352941188</v>
      </c>
      <c r="J31" s="3">
        <v>72.666666666666686</v>
      </c>
      <c r="K31" s="3">
        <v>68.73684210526315</v>
      </c>
    </row>
    <row r="32" spans="4:11">
      <c r="D32" t="s">
        <v>27</v>
      </c>
      <c r="E32" t="s">
        <v>30</v>
      </c>
      <c r="F32" t="s">
        <v>42</v>
      </c>
      <c r="G32" s="3">
        <v>78.429319371727672</v>
      </c>
      <c r="H32" s="3">
        <v>80.949494949494962</v>
      </c>
      <c r="I32" s="3">
        <v>81.051428571428559</v>
      </c>
      <c r="J32" s="3">
        <v>81.758241758241795</v>
      </c>
      <c r="K32" s="3">
        <v>81.880239520958114</v>
      </c>
    </row>
    <row r="33" spans="3:11">
      <c r="E33" t="s">
        <v>31</v>
      </c>
      <c r="F33" t="s">
        <v>42</v>
      </c>
      <c r="G33" s="3">
        <v>78.219178082191831</v>
      </c>
      <c r="H33" s="3">
        <v>80.067114093959773</v>
      </c>
      <c r="I33" s="3">
        <v>81.366666666666688</v>
      </c>
      <c r="J33" s="3">
        <v>81.511111111111092</v>
      </c>
      <c r="K33" s="3">
        <v>81.355932203389841</v>
      </c>
    </row>
    <row r="34" spans="3:11">
      <c r="E34" t="s">
        <v>32</v>
      </c>
      <c r="F34" t="s">
        <v>42</v>
      </c>
      <c r="G34" s="3">
        <v>79.111111111111072</v>
      </c>
      <c r="H34" s="3">
        <v>83.632653061224502</v>
      </c>
      <c r="I34" s="3">
        <v>80.36363636363636</v>
      </c>
      <c r="J34" s="3">
        <v>82.468085106383</v>
      </c>
      <c r="K34" s="3">
        <v>83.1</v>
      </c>
    </row>
    <row r="35" spans="3:11">
      <c r="D35" t="s">
        <v>28</v>
      </c>
      <c r="E35" t="s">
        <v>30</v>
      </c>
      <c r="F35" t="s">
        <v>42</v>
      </c>
      <c r="G35" s="3">
        <v>54.680692985714934</v>
      </c>
      <c r="H35" s="3">
        <v>56.082873943402909</v>
      </c>
      <c r="I35" s="3">
        <v>54.461969266316601</v>
      </c>
      <c r="J35" s="3">
        <v>55.611513139563854</v>
      </c>
      <c r="K35" s="3">
        <v>58.390308556461633</v>
      </c>
    </row>
    <row r="36" spans="3:11">
      <c r="E36" t="s">
        <v>31</v>
      </c>
      <c r="F36" t="s">
        <v>42</v>
      </c>
      <c r="G36" s="3">
        <v>52.714617712762475</v>
      </c>
      <c r="H36" s="3">
        <v>55.586504674711023</v>
      </c>
      <c r="I36" s="3">
        <v>53.964065328143064</v>
      </c>
      <c r="J36" s="3">
        <v>55.183056218829435</v>
      </c>
      <c r="K36" s="3">
        <v>58.053720406691411</v>
      </c>
    </row>
    <row r="37" spans="3:11">
      <c r="E37" t="s">
        <v>32</v>
      </c>
      <c r="F37" t="s">
        <v>42</v>
      </c>
      <c r="G37" s="3">
        <v>57.955498874718792</v>
      </c>
      <c r="H37" s="3">
        <v>56.695379247235635</v>
      </c>
      <c r="I37" s="3">
        <v>55.064151326132027</v>
      </c>
      <c r="J37" s="3">
        <v>56.124957341243608</v>
      </c>
      <c r="K37" s="3">
        <v>58.789661583582252</v>
      </c>
    </row>
    <row r="38" spans="3:11">
      <c r="C38" t="s">
        <v>5</v>
      </c>
      <c r="D38" t="s">
        <v>6</v>
      </c>
      <c r="E38" t="s">
        <v>30</v>
      </c>
      <c r="F38" t="s">
        <v>42</v>
      </c>
      <c r="G38" s="3">
        <v>42.966621253405918</v>
      </c>
      <c r="H38" s="3">
        <v>36.288542338433842</v>
      </c>
      <c r="I38" s="3">
        <v>36.602407707869951</v>
      </c>
      <c r="J38" s="3">
        <v>32.009704202323057</v>
      </c>
      <c r="K38" s="3">
        <v>33.229088971763687</v>
      </c>
    </row>
    <row r="39" spans="3:11">
      <c r="E39" t="s">
        <v>31</v>
      </c>
      <c r="F39" t="s">
        <v>42</v>
      </c>
      <c r="G39" s="3">
        <v>41.898318557016417</v>
      </c>
      <c r="H39" s="3">
        <v>36.103304384111844</v>
      </c>
      <c r="I39" s="3">
        <v>36.4672200936566</v>
      </c>
      <c r="J39" s="3">
        <v>31.668606293429772</v>
      </c>
      <c r="K39" s="3">
        <v>32.709680278943573</v>
      </c>
    </row>
    <row r="40" spans="3:11">
      <c r="E40" t="s">
        <v>32</v>
      </c>
      <c r="F40" t="s">
        <v>42</v>
      </c>
      <c r="G40" s="3">
        <v>46.509937132427638</v>
      </c>
      <c r="H40" s="3">
        <v>36.842220143436144</v>
      </c>
      <c r="I40" s="3">
        <v>37.014182672826067</v>
      </c>
      <c r="J40" s="3">
        <v>33.042596869386635</v>
      </c>
      <c r="K40" s="3">
        <v>34.797697661966701</v>
      </c>
    </row>
    <row r="41" spans="3:11">
      <c r="D41" t="s">
        <v>7</v>
      </c>
      <c r="E41" t="s">
        <v>30</v>
      </c>
      <c r="F41" t="s">
        <v>42</v>
      </c>
      <c r="G41" s="3">
        <v>51.668436275766069</v>
      </c>
      <c r="H41" s="3">
        <v>38.65826157595437</v>
      </c>
      <c r="I41" s="3">
        <v>41.203878116343311</v>
      </c>
      <c r="J41" s="3">
        <v>39.719531685560504</v>
      </c>
      <c r="K41" s="3">
        <v>40.239514434674277</v>
      </c>
    </row>
    <row r="42" spans="3:11">
      <c r="E42" t="s">
        <v>31</v>
      </c>
      <c r="F42" t="s">
        <v>42</v>
      </c>
      <c r="G42" s="3">
        <v>50.66767506447141</v>
      </c>
      <c r="H42" s="3">
        <v>37.385683239455211</v>
      </c>
      <c r="I42" s="3">
        <v>39.910697499529931</v>
      </c>
      <c r="J42" s="3">
        <v>38.356883692803812</v>
      </c>
      <c r="K42" s="3">
        <v>38.854404089892455</v>
      </c>
    </row>
    <row r="43" spans="3:11">
      <c r="E43" t="s">
        <v>32</v>
      </c>
      <c r="F43" t="s">
        <v>42</v>
      </c>
      <c r="G43" s="3">
        <v>54.491117638830779</v>
      </c>
      <c r="H43" s="3">
        <v>42.145478852697927</v>
      </c>
      <c r="I43" s="3">
        <v>44.822198842714243</v>
      </c>
      <c r="J43" s="3">
        <v>43.549072369352686</v>
      </c>
      <c r="K43" s="3">
        <v>43.995956094742894</v>
      </c>
    </row>
    <row r="44" spans="3:11">
      <c r="D44" t="s">
        <v>8</v>
      </c>
      <c r="E44" t="s">
        <v>30</v>
      </c>
      <c r="F44" t="s">
        <v>42</v>
      </c>
      <c r="G44" s="3">
        <v>61.94820717131477</v>
      </c>
      <c r="H44" s="3">
        <v>48.567685589519606</v>
      </c>
      <c r="I44" s="3">
        <v>42.044063647490795</v>
      </c>
      <c r="J44" s="3">
        <v>38.944550669216092</v>
      </c>
      <c r="K44" s="3">
        <v>36.678899082568776</v>
      </c>
    </row>
    <row r="45" spans="3:11">
      <c r="E45" t="s">
        <v>31</v>
      </c>
      <c r="F45" t="s">
        <v>42</v>
      </c>
      <c r="G45" s="3">
        <v>64.207407407407345</v>
      </c>
      <c r="H45" s="3">
        <v>53.733656174334101</v>
      </c>
      <c r="I45" s="3">
        <v>44.219387755102034</v>
      </c>
      <c r="J45" s="3">
        <v>42.217475728155321</v>
      </c>
      <c r="K45" s="3">
        <v>37.54029850746268</v>
      </c>
    </row>
    <row r="46" spans="3:11">
      <c r="E46" t="s">
        <v>32</v>
      </c>
      <c r="F46" t="s">
        <v>42</v>
      </c>
      <c r="G46" s="3">
        <v>59.318965517241367</v>
      </c>
      <c r="H46" s="3">
        <v>44.326043737574565</v>
      </c>
      <c r="I46" s="3">
        <v>40.037647058823566</v>
      </c>
      <c r="J46" s="3">
        <v>35.770244821092312</v>
      </c>
      <c r="K46" s="3">
        <v>35.774294670846409</v>
      </c>
    </row>
    <row r="47" spans="3:11">
      <c r="D47" t="s">
        <v>9</v>
      </c>
      <c r="E47" t="s">
        <v>30</v>
      </c>
      <c r="F47" t="s">
        <v>42</v>
      </c>
      <c r="G47" s="3">
        <v>43.837564916330116</v>
      </c>
      <c r="H47" s="3">
        <v>41.009011059027237</v>
      </c>
      <c r="I47" s="3">
        <v>40.169074813082069</v>
      </c>
      <c r="J47" s="3">
        <v>34.992309564370736</v>
      </c>
      <c r="K47" s="3">
        <v>42.369451309935826</v>
      </c>
    </row>
    <row r="48" spans="3:11">
      <c r="E48" t="s">
        <v>31</v>
      </c>
      <c r="F48" t="s">
        <v>42</v>
      </c>
      <c r="G48" s="3">
        <v>39.317429022082095</v>
      </c>
      <c r="H48" s="3">
        <v>41.937001594896437</v>
      </c>
      <c r="I48" s="3">
        <v>39.825092707045719</v>
      </c>
      <c r="J48" s="3">
        <v>35.468010517090313</v>
      </c>
      <c r="K48" s="3">
        <v>43.951353731014692</v>
      </c>
    </row>
    <row r="49" spans="4:11">
      <c r="E49" t="s">
        <v>32</v>
      </c>
      <c r="F49" t="s">
        <v>42</v>
      </c>
      <c r="G49" s="3">
        <v>45.707864251917123</v>
      </c>
      <c r="H49" s="3">
        <v>40.734504924219905</v>
      </c>
      <c r="I49" s="3">
        <v>40.267598985071231</v>
      </c>
      <c r="J49" s="3">
        <v>34.856454539766041</v>
      </c>
      <c r="K49" s="3">
        <v>41.911327851086789</v>
      </c>
    </row>
    <row r="50" spans="4:11">
      <c r="D50" t="s">
        <v>10</v>
      </c>
      <c r="E50" t="s">
        <v>30</v>
      </c>
      <c r="F50" t="s">
        <v>42</v>
      </c>
      <c r="G50" s="3">
        <v>41.467042117719508</v>
      </c>
      <c r="H50" s="3">
        <v>38.819926848335633</v>
      </c>
      <c r="I50" s="3">
        <v>30.565313333612472</v>
      </c>
      <c r="J50" s="3">
        <v>30.445409035224472</v>
      </c>
      <c r="K50" s="3">
        <v>28.794902301743583</v>
      </c>
    </row>
    <row r="51" spans="4:11">
      <c r="E51" t="s">
        <v>31</v>
      </c>
      <c r="F51" t="s">
        <v>42</v>
      </c>
      <c r="G51" s="3">
        <v>40.816234412057256</v>
      </c>
      <c r="H51" s="3">
        <v>37.913451592883554</v>
      </c>
      <c r="I51" s="3">
        <v>30.414174711561259</v>
      </c>
      <c r="J51" s="3">
        <v>30.333162917518781</v>
      </c>
      <c r="K51" s="3">
        <v>28.378305755904638</v>
      </c>
    </row>
    <row r="52" spans="4:11">
      <c r="E52" t="s">
        <v>32</v>
      </c>
      <c r="F52" t="s">
        <v>42</v>
      </c>
      <c r="G52" s="3">
        <v>42.339883028934857</v>
      </c>
      <c r="H52" s="3">
        <v>39.883495145631187</v>
      </c>
      <c r="I52" s="3">
        <v>30.738390556653989</v>
      </c>
      <c r="J52" s="3">
        <v>30.573258710491476</v>
      </c>
      <c r="K52" s="3">
        <v>29.282545358230582</v>
      </c>
    </row>
    <row r="53" spans="4:11">
      <c r="D53" t="s">
        <v>11</v>
      </c>
      <c r="E53" t="s">
        <v>30</v>
      </c>
      <c r="F53" t="s">
        <v>42</v>
      </c>
      <c r="G53" s="3">
        <v>49.829639889196699</v>
      </c>
      <c r="H53" s="3">
        <v>41.956063545326103</v>
      </c>
      <c r="I53" s="3">
        <v>33.335750948448904</v>
      </c>
      <c r="J53" s="3">
        <v>32.360532126891741</v>
      </c>
      <c r="K53" s="3">
        <v>36.797214301381928</v>
      </c>
    </row>
    <row r="54" spans="4:11">
      <c r="E54" t="s">
        <v>31</v>
      </c>
      <c r="F54" t="s">
        <v>42</v>
      </c>
      <c r="G54" s="3">
        <v>48.265846936612093</v>
      </c>
      <c r="H54" s="3">
        <v>41.733259546209155</v>
      </c>
      <c r="I54" s="3">
        <v>32.02785646836638</v>
      </c>
      <c r="J54" s="3">
        <v>31.282738430356975</v>
      </c>
      <c r="K54" s="3">
        <v>34.7276930189552</v>
      </c>
    </row>
    <row r="55" spans="4:11">
      <c r="E55" t="s">
        <v>32</v>
      </c>
      <c r="F55" t="s">
        <v>42</v>
      </c>
      <c r="G55" s="3">
        <v>51.698505193817994</v>
      </c>
      <c r="H55" s="3">
        <v>42.156604901374642</v>
      </c>
      <c r="I55" s="3">
        <v>34.508040626322348</v>
      </c>
      <c r="J55" s="3">
        <v>33.348750774313345</v>
      </c>
      <c r="K55" s="3">
        <v>38.665484140233971</v>
      </c>
    </row>
    <row r="56" spans="4:11">
      <c r="D56" t="s">
        <v>12</v>
      </c>
      <c r="E56" t="s">
        <v>30</v>
      </c>
      <c r="F56" t="s">
        <v>42</v>
      </c>
      <c r="G56" s="3">
        <v>59.7887788778878</v>
      </c>
      <c r="H56" s="3">
        <v>49.882183908046009</v>
      </c>
      <c r="I56" s="3">
        <v>46.563106796116543</v>
      </c>
      <c r="J56" s="3">
        <v>45.688046647230301</v>
      </c>
      <c r="K56" s="3">
        <v>46.252232142857132</v>
      </c>
    </row>
    <row r="57" spans="4:11">
      <c r="E57" t="s">
        <v>31</v>
      </c>
      <c r="F57" t="s">
        <v>42</v>
      </c>
      <c r="G57" s="3">
        <v>63.776536312849146</v>
      </c>
      <c r="H57" s="3">
        <v>53.612021857923473</v>
      </c>
      <c r="I57" s="3">
        <v>53.171428571428585</v>
      </c>
      <c r="J57" s="3">
        <v>53.700507614213201</v>
      </c>
      <c r="K57" s="3">
        <v>49.747330960854107</v>
      </c>
    </row>
    <row r="58" spans="4:11">
      <c r="E58" t="s">
        <v>32</v>
      </c>
      <c r="F58" t="s">
        <v>42</v>
      </c>
      <c r="G58" s="3">
        <v>54.032258064516149</v>
      </c>
      <c r="H58" s="3">
        <v>45.745454545454535</v>
      </c>
      <c r="I58" s="3">
        <v>37.932835820895519</v>
      </c>
      <c r="J58" s="3">
        <v>34.876712328767127</v>
      </c>
      <c r="K58" s="3">
        <v>40.371257485029943</v>
      </c>
    </row>
    <row r="59" spans="4:11">
      <c r="D59" t="s">
        <v>13</v>
      </c>
      <c r="E59" t="s">
        <v>30</v>
      </c>
      <c r="F59" t="s">
        <v>42</v>
      </c>
      <c r="G59" s="3">
        <v>45.040626813697067</v>
      </c>
      <c r="H59" s="3">
        <v>44.825124093165321</v>
      </c>
      <c r="I59" s="3">
        <v>44.0498454404946</v>
      </c>
      <c r="J59" s="3">
        <v>44.371527777777821</v>
      </c>
      <c r="K59" s="3">
        <v>48.445855379188664</v>
      </c>
    </row>
    <row r="60" spans="4:11">
      <c r="E60" t="s">
        <v>31</v>
      </c>
      <c r="F60" t="s">
        <v>42</v>
      </c>
      <c r="G60" s="3">
        <v>45.349150141643015</v>
      </c>
      <c r="H60" s="3">
        <v>45.914055080721781</v>
      </c>
      <c r="I60" s="3">
        <v>45.499289436286134</v>
      </c>
      <c r="J60" s="3">
        <v>45.607058823529421</v>
      </c>
      <c r="K60" s="3">
        <v>50.097150259067448</v>
      </c>
    </row>
    <row r="61" spans="4:11">
      <c r="E61" t="s">
        <v>32</v>
      </c>
      <c r="F61" t="s">
        <v>42</v>
      </c>
      <c r="G61" s="3">
        <v>43.63987138263662</v>
      </c>
      <c r="H61" s="3">
        <v>40.354775828460014</v>
      </c>
      <c r="I61" s="3">
        <v>37.635220125786141</v>
      </c>
      <c r="J61" s="3">
        <v>38.749464668094241</v>
      </c>
      <c r="K61" s="3">
        <v>41.077071290944133</v>
      </c>
    </row>
    <row r="62" spans="4:11">
      <c r="D62" t="s">
        <v>14</v>
      </c>
      <c r="E62" t="s">
        <v>30</v>
      </c>
      <c r="F62" t="s">
        <v>42</v>
      </c>
      <c r="G62" s="3">
        <v>46.309078309078238</v>
      </c>
      <c r="H62" s="3">
        <v>38.882054533925221</v>
      </c>
      <c r="I62" s="3">
        <v>32.890065486972219</v>
      </c>
      <c r="J62" s="3">
        <v>34.095485636114866</v>
      </c>
      <c r="K62" s="3">
        <v>36.516949152542516</v>
      </c>
    </row>
    <row r="63" spans="4:11">
      <c r="E63" t="s">
        <v>31</v>
      </c>
      <c r="F63" t="s">
        <v>42</v>
      </c>
      <c r="G63" s="3">
        <v>43.324921135646676</v>
      </c>
      <c r="H63" s="3">
        <v>42.824902723735399</v>
      </c>
      <c r="I63" s="3">
        <v>34.118260869565219</v>
      </c>
      <c r="J63" s="3">
        <v>37.433506044904973</v>
      </c>
      <c r="K63" s="3">
        <v>38.811377245508986</v>
      </c>
    </row>
    <row r="64" spans="4:11">
      <c r="E64" t="s">
        <v>32</v>
      </c>
      <c r="F64" t="s">
        <v>42</v>
      </c>
      <c r="G64" s="3">
        <v>46.677306344881359</v>
      </c>
      <c r="H64" s="3">
        <v>38.532274767000317</v>
      </c>
      <c r="I64" s="3">
        <v>32.783096031505593</v>
      </c>
      <c r="J64" s="3">
        <v>33.808349428019618</v>
      </c>
      <c r="K64" s="3">
        <v>36.301685393258424</v>
      </c>
    </row>
    <row r="65" spans="4:11">
      <c r="D65" t="s">
        <v>15</v>
      </c>
      <c r="E65" t="s">
        <v>30</v>
      </c>
      <c r="F65" t="s">
        <v>42</v>
      </c>
      <c r="G65" s="3">
        <v>63.227743527900394</v>
      </c>
      <c r="H65" s="3">
        <v>55.134426597057022</v>
      </c>
      <c r="I65" s="3">
        <v>59.627894629055071</v>
      </c>
      <c r="J65" s="3">
        <v>57.302708917151435</v>
      </c>
      <c r="K65" s="3">
        <v>56.246755360266377</v>
      </c>
    </row>
    <row r="66" spans="4:11">
      <c r="E66" t="s">
        <v>31</v>
      </c>
      <c r="F66" t="s">
        <v>42</v>
      </c>
      <c r="G66" s="3">
        <v>62.058741205115012</v>
      </c>
      <c r="H66" s="3">
        <v>55.049830451773602</v>
      </c>
      <c r="I66" s="3">
        <v>59.45757712917397</v>
      </c>
      <c r="J66" s="3">
        <v>56.750339702171132</v>
      </c>
      <c r="K66" s="3">
        <v>56.032585858318839</v>
      </c>
    </row>
    <row r="67" spans="4:11">
      <c r="E67" t="s">
        <v>32</v>
      </c>
      <c r="F67" t="s">
        <v>42</v>
      </c>
      <c r="G67" s="3">
        <v>64.895312585461795</v>
      </c>
      <c r="H67" s="3">
        <v>55.228523586421083</v>
      </c>
      <c r="I67" s="3">
        <v>59.81202841357517</v>
      </c>
      <c r="J67" s="3">
        <v>57.89687984727361</v>
      </c>
      <c r="K67" s="3">
        <v>56.472498850927174</v>
      </c>
    </row>
    <row r="68" spans="4:11">
      <c r="D68" t="s">
        <v>16</v>
      </c>
      <c r="E68" t="s">
        <v>30</v>
      </c>
      <c r="F68" t="s">
        <v>42</v>
      </c>
      <c r="G68" s="3">
        <v>100</v>
      </c>
      <c r="H68" s="3">
        <v>100</v>
      </c>
      <c r="I68" s="3">
        <v>100</v>
      </c>
      <c r="J68" s="3">
        <v>100</v>
      </c>
      <c r="K68" s="3">
        <v>100</v>
      </c>
    </row>
    <row r="69" spans="4:11">
      <c r="E69" t="s">
        <v>31</v>
      </c>
      <c r="F69" t="s">
        <v>42</v>
      </c>
      <c r="G69" s="3">
        <v>100</v>
      </c>
      <c r="H69" s="3">
        <v>100</v>
      </c>
      <c r="I69" s="3">
        <v>100</v>
      </c>
      <c r="J69" s="3">
        <v>100</v>
      </c>
      <c r="K69" s="3">
        <v>100</v>
      </c>
    </row>
    <row r="70" spans="4:11">
      <c r="E70" t="s">
        <v>32</v>
      </c>
      <c r="F70" t="s">
        <v>42</v>
      </c>
      <c r="G70" s="3">
        <v>100</v>
      </c>
      <c r="H70" s="3">
        <v>100</v>
      </c>
      <c r="I70" s="3">
        <v>100</v>
      </c>
      <c r="J70" s="3">
        <v>100</v>
      </c>
      <c r="K70" s="3">
        <v>100</v>
      </c>
    </row>
    <row r="71" spans="4:11">
      <c r="D71" t="s">
        <v>17</v>
      </c>
      <c r="E71" t="s">
        <v>30</v>
      </c>
      <c r="F71" t="s">
        <v>42</v>
      </c>
      <c r="G71" s="3">
        <v>58.598214285714235</v>
      </c>
      <c r="H71" s="3">
        <v>64.992771084337349</v>
      </c>
      <c r="I71" s="3">
        <v>61.486725663716797</v>
      </c>
      <c r="J71" s="3">
        <v>66.959206174200617</v>
      </c>
      <c r="K71" s="3">
        <v>66.360091743119156</v>
      </c>
    </row>
    <row r="72" spans="4:11">
      <c r="E72" t="s">
        <v>31</v>
      </c>
      <c r="F72" t="s">
        <v>42</v>
      </c>
      <c r="G72" s="3">
        <v>58.564802182810354</v>
      </c>
      <c r="H72" s="3">
        <v>65.310447761194098</v>
      </c>
      <c r="I72" s="3">
        <v>60.776315789473678</v>
      </c>
      <c r="J72" s="3">
        <v>67.311203319502098</v>
      </c>
      <c r="K72" s="3">
        <v>66.563718140929538</v>
      </c>
    </row>
    <row r="73" spans="4:11">
      <c r="E73" t="s">
        <v>32</v>
      </c>
      <c r="F73" t="s">
        <v>42</v>
      </c>
      <c r="G73" s="3">
        <v>58.748466257668689</v>
      </c>
      <c r="H73" s="3">
        <v>63.662500000000023</v>
      </c>
      <c r="I73" s="3">
        <v>63.846994535519116</v>
      </c>
      <c r="J73" s="3">
        <v>65.576086956521749</v>
      </c>
      <c r="K73" s="3">
        <v>65.697560975609747</v>
      </c>
    </row>
    <row r="74" spans="4:11">
      <c r="D74" t="s">
        <v>18</v>
      </c>
      <c r="E74" t="s">
        <v>30</v>
      </c>
      <c r="F74" t="s">
        <v>42</v>
      </c>
      <c r="G74" s="3">
        <v>58.524916943521603</v>
      </c>
      <c r="H74" s="3">
        <v>58.366723259762317</v>
      </c>
      <c r="I74" s="3">
        <v>54.694485842026829</v>
      </c>
      <c r="J74" s="3">
        <v>55.496871088861191</v>
      </c>
      <c r="K74" s="3">
        <v>53.775743707093817</v>
      </c>
    </row>
    <row r="75" spans="4:11">
      <c r="E75" t="s">
        <v>31</v>
      </c>
      <c r="F75" t="s">
        <v>42</v>
      </c>
      <c r="G75" s="3">
        <v>59.018255578093282</v>
      </c>
      <c r="H75" s="3">
        <v>58.167032967032931</v>
      </c>
      <c r="I75" s="3">
        <v>55.450592885375436</v>
      </c>
      <c r="J75" s="3">
        <v>55.640856672158137</v>
      </c>
      <c r="K75" s="3">
        <v>54.741194486983169</v>
      </c>
    </row>
    <row r="76" spans="4:11">
      <c r="E76" t="s">
        <v>32</v>
      </c>
      <c r="F76" t="s">
        <v>42</v>
      </c>
      <c r="G76" s="3">
        <v>56.293577981651353</v>
      </c>
      <c r="H76" s="3">
        <v>59.044776119402975</v>
      </c>
      <c r="I76" s="3">
        <v>52.375757575757611</v>
      </c>
      <c r="J76" s="3">
        <v>55.041666666666664</v>
      </c>
      <c r="K76" s="3">
        <v>50.923076923076913</v>
      </c>
    </row>
    <row r="77" spans="4:11">
      <c r="D77" t="s">
        <v>19</v>
      </c>
      <c r="E77" t="s">
        <v>30</v>
      </c>
      <c r="F77" t="s">
        <v>42</v>
      </c>
      <c r="G77" s="3">
        <v>64.277777777777771</v>
      </c>
      <c r="H77" s="3">
        <v>55.900000000000006</v>
      </c>
      <c r="I77" s="3">
        <v>73.666666666666671</v>
      </c>
      <c r="J77" s="3">
        <v>61.916666666666657</v>
      </c>
      <c r="K77" s="3">
        <v>44.208333333333336</v>
      </c>
    </row>
    <row r="78" spans="4:11">
      <c r="E78" t="s">
        <v>31</v>
      </c>
      <c r="F78" t="s">
        <v>42</v>
      </c>
      <c r="G78" s="3">
        <v>64.9375</v>
      </c>
      <c r="H78" s="3">
        <v>64</v>
      </c>
      <c r="I78" s="3">
        <v>75.5</v>
      </c>
      <c r="J78" s="3">
        <v>63.318181818181813</v>
      </c>
      <c r="K78" s="3">
        <v>51.0625</v>
      </c>
    </row>
    <row r="79" spans="4:11">
      <c r="E79" t="s">
        <v>32</v>
      </c>
      <c r="F79" t="s">
        <v>42</v>
      </c>
      <c r="G79" s="3">
        <v>59</v>
      </c>
      <c r="H79" s="3">
        <v>43.75</v>
      </c>
      <c r="I79" s="3">
        <v>70</v>
      </c>
      <c r="J79" s="3">
        <v>46.5</v>
      </c>
      <c r="K79" s="3">
        <v>30.5</v>
      </c>
    </row>
    <row r="80" spans="4:11">
      <c r="D80" t="s">
        <v>20</v>
      </c>
      <c r="E80" t="s">
        <v>30</v>
      </c>
      <c r="F80" t="s">
        <v>42</v>
      </c>
      <c r="G80" s="3">
        <v>75.27272727272728</v>
      </c>
      <c r="H80" s="3">
        <v>79.392857142857125</v>
      </c>
      <c r="I80" s="3">
        <v>76.705882352941188</v>
      </c>
      <c r="J80" s="3">
        <v>83.3888888888889</v>
      </c>
      <c r="K80" s="3">
        <v>89.866666666666674</v>
      </c>
    </row>
    <row r="81" spans="4:11">
      <c r="E81" t="s">
        <v>31</v>
      </c>
      <c r="F81" t="s">
        <v>42</v>
      </c>
      <c r="G81" s="3">
        <v>77.692307692307708</v>
      </c>
      <c r="H81" s="3">
        <v>79.894736842105274</v>
      </c>
      <c r="I81" s="3">
        <v>84.3</v>
      </c>
      <c r="J81" s="3">
        <v>87.333333333333329</v>
      </c>
      <c r="K81" s="3">
        <v>90.909090909090907</v>
      </c>
    </row>
    <row r="82" spans="4:11">
      <c r="E82" t="s">
        <v>32</v>
      </c>
      <c r="F82" t="s">
        <v>42</v>
      </c>
      <c r="G82" s="3">
        <v>71.777777777777786</v>
      </c>
      <c r="H82" s="3">
        <v>78.333333333333329</v>
      </c>
      <c r="I82" s="3">
        <v>65.857142857142861</v>
      </c>
      <c r="J82" s="3">
        <v>75.5</v>
      </c>
      <c r="K82" s="3">
        <v>87</v>
      </c>
    </row>
    <row r="83" spans="4:11">
      <c r="D83" t="s">
        <v>21</v>
      </c>
      <c r="E83" t="s">
        <v>30</v>
      </c>
      <c r="F83" t="s">
        <v>42</v>
      </c>
      <c r="G83" s="3">
        <v>56.141843971631218</v>
      </c>
      <c r="H83" s="3">
        <v>48.418803418803421</v>
      </c>
      <c r="I83" s="3">
        <v>64.486238532110079</v>
      </c>
      <c r="J83" s="3">
        <v>58.007462686567138</v>
      </c>
      <c r="K83" s="3">
        <v>60.524822695035482</v>
      </c>
    </row>
    <row r="84" spans="4:11">
      <c r="E84" t="s">
        <v>31</v>
      </c>
      <c r="F84" t="s">
        <v>42</v>
      </c>
      <c r="G84" s="3">
        <v>52.494382022471925</v>
      </c>
      <c r="H84" s="3">
        <v>50.205882352941167</v>
      </c>
      <c r="I84" s="3">
        <v>60.352941176470566</v>
      </c>
      <c r="J84" s="3">
        <v>53.882352941176457</v>
      </c>
      <c r="K84" s="3">
        <v>60.030612244897988</v>
      </c>
    </row>
    <row r="85" spans="4:11">
      <c r="E85" t="s">
        <v>32</v>
      </c>
      <c r="F85" t="s">
        <v>42</v>
      </c>
      <c r="G85" s="3">
        <v>62.38461538461538</v>
      </c>
      <c r="H85" s="3">
        <v>45.93877551020406</v>
      </c>
      <c r="I85" s="3">
        <v>71.341463414634163</v>
      </c>
      <c r="J85" s="3">
        <v>65.163265306122454</v>
      </c>
      <c r="K85" s="3">
        <v>61.651162790697676</v>
      </c>
    </row>
    <row r="86" spans="4:11">
      <c r="D86" t="s">
        <v>22</v>
      </c>
      <c r="E86" t="s">
        <v>30</v>
      </c>
      <c r="F86" t="s">
        <v>42</v>
      </c>
      <c r="G86" s="3">
        <v>95</v>
      </c>
      <c r="H86" s="3">
        <v>47.5</v>
      </c>
      <c r="I86" s="3">
        <v>90</v>
      </c>
      <c r="J86" s="3">
        <v>95</v>
      </c>
      <c r="K86" s="3">
        <v>87.666666666666671</v>
      </c>
    </row>
    <row r="87" spans="4:11">
      <c r="E87" t="s">
        <v>31</v>
      </c>
      <c r="F87" s="2" t="s">
        <v>42</v>
      </c>
      <c r="G87" s="5">
        <v>95</v>
      </c>
      <c r="H87" s="5">
        <v>95</v>
      </c>
      <c r="I87" s="5">
        <v>90</v>
      </c>
      <c r="J87" s="5" t="s">
        <v>41</v>
      </c>
      <c r="K87" s="5">
        <v>92.5</v>
      </c>
    </row>
    <row r="88" spans="4:11">
      <c r="E88" t="s">
        <v>32</v>
      </c>
      <c r="F88" s="2" t="s">
        <v>42</v>
      </c>
      <c r="G88" s="5" t="s">
        <v>41</v>
      </c>
      <c r="H88" s="5" t="s">
        <v>41</v>
      </c>
      <c r="I88" s="5" t="s">
        <v>41</v>
      </c>
      <c r="J88" s="5">
        <v>95</v>
      </c>
      <c r="K88" s="5">
        <v>78</v>
      </c>
    </row>
    <row r="89" spans="4:11">
      <c r="D89" t="s">
        <v>23</v>
      </c>
      <c r="E89" t="s">
        <v>30</v>
      </c>
      <c r="F89" t="s">
        <v>42</v>
      </c>
      <c r="G89" s="3">
        <v>62.652137468566728</v>
      </c>
      <c r="H89" s="3">
        <v>53.65928923738479</v>
      </c>
      <c r="I89" s="3">
        <v>55.609289980092868</v>
      </c>
      <c r="J89" s="3">
        <v>54.339457567804047</v>
      </c>
      <c r="K89" s="3">
        <v>56.066934835076367</v>
      </c>
    </row>
    <row r="90" spans="4:11">
      <c r="E90" t="s">
        <v>31</v>
      </c>
      <c r="F90" t="s">
        <v>42</v>
      </c>
      <c r="G90" s="3">
        <v>61.660386029411903</v>
      </c>
      <c r="H90" s="3">
        <v>53.806621519939917</v>
      </c>
      <c r="I90" s="3">
        <v>55.989347011245073</v>
      </c>
      <c r="J90" s="3">
        <v>53.712409717662474</v>
      </c>
      <c r="K90" s="3">
        <v>55.716921582908547</v>
      </c>
    </row>
    <row r="91" spans="4:11">
      <c r="E91" t="s">
        <v>32</v>
      </c>
      <c r="F91" t="s">
        <v>42</v>
      </c>
      <c r="G91" s="3">
        <v>65.327960322380662</v>
      </c>
      <c r="H91" s="3">
        <v>53.357005017367861</v>
      </c>
      <c r="I91" s="3">
        <v>54.828061638280708</v>
      </c>
      <c r="J91" s="3">
        <v>55.591087811271258</v>
      </c>
      <c r="K91" s="3">
        <v>56.754770992366389</v>
      </c>
    </row>
    <row r="92" spans="4:11">
      <c r="D92" t="s">
        <v>24</v>
      </c>
      <c r="E92" t="s">
        <v>30</v>
      </c>
      <c r="F92" t="s">
        <v>42</v>
      </c>
      <c r="G92" s="3">
        <v>60.786940120078448</v>
      </c>
      <c r="H92" s="3">
        <v>60.715774344232599</v>
      </c>
      <c r="I92" s="3">
        <v>49.743750628456638</v>
      </c>
      <c r="J92" s="3">
        <v>51.123301123419125</v>
      </c>
      <c r="K92" s="3">
        <v>55.261728906809005</v>
      </c>
    </row>
    <row r="93" spans="4:11">
      <c r="E93" t="s">
        <v>31</v>
      </c>
      <c r="F93" t="s">
        <v>42</v>
      </c>
      <c r="G93" s="3">
        <v>60.970481183423964</v>
      </c>
      <c r="H93" s="3">
        <v>61.320503159237532</v>
      </c>
      <c r="I93" s="3">
        <v>50.403862762031856</v>
      </c>
      <c r="J93" s="3">
        <v>51.824756320242969</v>
      </c>
      <c r="K93" s="3">
        <v>56.367800598009715</v>
      </c>
    </row>
    <row r="94" spans="4:11">
      <c r="E94" t="s">
        <v>32</v>
      </c>
      <c r="F94" t="s">
        <v>42</v>
      </c>
      <c r="G94" s="3">
        <v>60.07264457439895</v>
      </c>
      <c r="H94" s="3">
        <v>58.634749650907821</v>
      </c>
      <c r="I94" s="3">
        <v>47.553065832899001</v>
      </c>
      <c r="J94" s="3">
        <v>48.856644228372133</v>
      </c>
      <c r="K94" s="3">
        <v>51.58425684485033</v>
      </c>
    </row>
    <row r="95" spans="4:11">
      <c r="D95" t="s">
        <v>25</v>
      </c>
      <c r="E95" t="s">
        <v>30</v>
      </c>
      <c r="F95" t="s">
        <v>42</v>
      </c>
      <c r="G95" s="3">
        <v>65.67672702883975</v>
      </c>
      <c r="H95" s="3">
        <v>57.024271844660248</v>
      </c>
      <c r="I95" s="3">
        <v>57.04387291981844</v>
      </c>
      <c r="J95" s="3">
        <v>59.331500824628954</v>
      </c>
      <c r="K95" s="3">
        <v>62.444108761329339</v>
      </c>
    </row>
    <row r="96" spans="4:11">
      <c r="E96" t="s">
        <v>31</v>
      </c>
      <c r="F96" t="s">
        <v>42</v>
      </c>
      <c r="G96" s="3">
        <v>65.640070921985881</v>
      </c>
      <c r="H96" s="3">
        <v>57.205145565335144</v>
      </c>
      <c r="I96" s="3">
        <v>57.125265392781309</v>
      </c>
      <c r="J96" s="3">
        <v>59.452009844134579</v>
      </c>
      <c r="K96" s="3">
        <v>61.931292008961883</v>
      </c>
    </row>
    <row r="97" spans="2:11">
      <c r="E97" t="s">
        <v>32</v>
      </c>
      <c r="F97" t="s">
        <v>42</v>
      </c>
      <c r="G97" s="3">
        <v>65.790633608815384</v>
      </c>
      <c r="H97" s="3">
        <v>56.566037735849036</v>
      </c>
      <c r="I97" s="3">
        <v>56.842105263157876</v>
      </c>
      <c r="J97" s="3">
        <v>59.086666666666652</v>
      </c>
      <c r="K97" s="3">
        <v>63.505409582689339</v>
      </c>
    </row>
    <row r="98" spans="2:11">
      <c r="D98" t="s">
        <v>26</v>
      </c>
      <c r="E98" t="s">
        <v>30</v>
      </c>
      <c r="F98" t="s">
        <v>42</v>
      </c>
      <c r="G98" s="3">
        <v>97.666666666666671</v>
      </c>
      <c r="H98" s="3">
        <v>86.941176470588232</v>
      </c>
      <c r="I98" s="3">
        <v>80.52000000000001</v>
      </c>
      <c r="J98" s="3">
        <v>83.636363636363654</v>
      </c>
      <c r="K98" s="3">
        <v>78.904761904761912</v>
      </c>
    </row>
    <row r="99" spans="2:11">
      <c r="E99" t="s">
        <v>31</v>
      </c>
      <c r="F99" t="s">
        <v>42</v>
      </c>
      <c r="G99" s="3">
        <v>97.2</v>
      </c>
      <c r="H99" s="3">
        <v>90.384615384615373</v>
      </c>
      <c r="I99" s="3">
        <v>81.411764705882348</v>
      </c>
      <c r="J99" s="3">
        <v>85.055555555555571</v>
      </c>
      <c r="K99" s="3">
        <v>83.294117647058812</v>
      </c>
    </row>
    <row r="100" spans="2:11">
      <c r="E100" t="s">
        <v>32</v>
      </c>
      <c r="F100" t="s">
        <v>42</v>
      </c>
      <c r="G100" s="3">
        <v>98.25</v>
      </c>
      <c r="H100" s="3">
        <v>75.75</v>
      </c>
      <c r="I100" s="3">
        <v>78.625000000000014</v>
      </c>
      <c r="J100" s="3">
        <v>77.25</v>
      </c>
      <c r="K100" s="3">
        <v>60.25</v>
      </c>
    </row>
    <row r="101" spans="2:11">
      <c r="D101" t="s">
        <v>27</v>
      </c>
      <c r="E101" t="s">
        <v>30</v>
      </c>
      <c r="F101" t="s">
        <v>42</v>
      </c>
      <c r="G101" s="3">
        <v>69.46570397111914</v>
      </c>
      <c r="H101" s="3">
        <v>67.147727272727323</v>
      </c>
      <c r="I101" s="3">
        <v>68.099706744868058</v>
      </c>
      <c r="J101" s="3">
        <v>69.566473988439341</v>
      </c>
      <c r="K101" s="3">
        <v>71.016666666666708</v>
      </c>
    </row>
    <row r="102" spans="2:11">
      <c r="E102" t="s">
        <v>31</v>
      </c>
      <c r="F102" t="s">
        <v>42</v>
      </c>
      <c r="G102" s="3">
        <v>68.80952380952381</v>
      </c>
      <c r="H102" s="3">
        <v>65.857142857142861</v>
      </c>
      <c r="I102" s="3">
        <v>68.31092436974788</v>
      </c>
      <c r="J102" s="3">
        <v>68.777777777777743</v>
      </c>
      <c r="K102" s="3">
        <v>71.125984251968518</v>
      </c>
    </row>
    <row r="103" spans="2:11">
      <c r="E103" t="s">
        <v>32</v>
      </c>
      <c r="F103" t="s">
        <v>42</v>
      </c>
      <c r="G103" s="3">
        <v>71.522388059701498</v>
      </c>
      <c r="H103" s="3">
        <v>71.139534883720899</v>
      </c>
      <c r="I103" s="3">
        <v>67.611650485436883</v>
      </c>
      <c r="J103" s="3">
        <v>71.680851063829792</v>
      </c>
      <c r="K103" s="3">
        <v>70.754716981132106</v>
      </c>
    </row>
    <row r="104" spans="2:11">
      <c r="D104" t="s">
        <v>28</v>
      </c>
      <c r="E104" t="s">
        <v>30</v>
      </c>
      <c r="F104" t="s">
        <v>42</v>
      </c>
      <c r="G104" s="3">
        <v>41.337498488451729</v>
      </c>
      <c r="H104" s="3">
        <v>30.53751769702674</v>
      </c>
      <c r="I104" s="3">
        <v>36.91048175684417</v>
      </c>
      <c r="J104" s="3">
        <v>28.598427299703317</v>
      </c>
      <c r="K104" s="3">
        <v>38.614896941289629</v>
      </c>
    </row>
    <row r="105" spans="2:11">
      <c r="E105" t="s">
        <v>31</v>
      </c>
      <c r="F105" t="s">
        <v>42</v>
      </c>
      <c r="G105" s="3">
        <v>40.226288931902261</v>
      </c>
      <c r="H105" s="3">
        <v>32.844046132373258</v>
      </c>
      <c r="I105" s="3">
        <v>41.613886342804527</v>
      </c>
      <c r="J105" s="3">
        <v>31.526194655744128</v>
      </c>
      <c r="K105" s="3">
        <v>42.625963857803846</v>
      </c>
    </row>
    <row r="106" spans="2:11">
      <c r="E106" t="s">
        <v>32</v>
      </c>
      <c r="F106" t="s">
        <v>42</v>
      </c>
      <c r="G106" s="3">
        <v>42.277021498177582</v>
      </c>
      <c r="H106" s="3">
        <v>29.136412315930393</v>
      </c>
      <c r="I106" s="3">
        <v>34.087339247644323</v>
      </c>
      <c r="J106" s="3">
        <v>26.801388722614618</v>
      </c>
      <c r="K106" s="3">
        <v>36.157334948515725</v>
      </c>
    </row>
    <row r="107" spans="2:11">
      <c r="D107" t="s">
        <v>29</v>
      </c>
      <c r="E107" t="s">
        <v>30</v>
      </c>
      <c r="F107" t="s">
        <v>42</v>
      </c>
      <c r="G107" s="3">
        <v>26.453741035429982</v>
      </c>
      <c r="H107" s="3">
        <v>26.8666784702549</v>
      </c>
      <c r="I107" s="3">
        <v>26.444954668550725</v>
      </c>
      <c r="J107" s="3">
        <v>27.932028682402233</v>
      </c>
      <c r="K107" s="3">
        <v>26.81109606050347</v>
      </c>
    </row>
    <row r="108" spans="2:11">
      <c r="E108" t="s">
        <v>31</v>
      </c>
      <c r="F108" t="s">
        <v>42</v>
      </c>
      <c r="G108" s="3">
        <v>24.732741241213891</v>
      </c>
      <c r="H108" s="3">
        <v>25.531530474570268</v>
      </c>
      <c r="I108" s="3">
        <v>25.0497568029446</v>
      </c>
      <c r="J108" s="3">
        <v>26.55485573240275</v>
      </c>
      <c r="K108" s="3">
        <v>25.063645963329158</v>
      </c>
    </row>
    <row r="109" spans="2:11">
      <c r="E109" t="s">
        <v>32</v>
      </c>
      <c r="F109" t="s">
        <v>42</v>
      </c>
      <c r="G109" s="3">
        <v>29.718730618151696</v>
      </c>
      <c r="H109" s="3">
        <v>28.900116144018543</v>
      </c>
      <c r="I109" s="3">
        <v>28.512810521188495</v>
      </c>
      <c r="J109" s="3">
        <v>29.873754950198055</v>
      </c>
      <c r="K109" s="3">
        <v>29.304341870976639</v>
      </c>
    </row>
    <row r="110" spans="2:11">
      <c r="B110" t="s">
        <v>3</v>
      </c>
      <c r="C110" t="s">
        <v>39</v>
      </c>
      <c r="D110" t="s">
        <v>15</v>
      </c>
      <c r="E110" t="s">
        <v>30</v>
      </c>
      <c r="F110" t="s">
        <v>42</v>
      </c>
      <c r="G110" s="3">
        <v>72.37943430737819</v>
      </c>
      <c r="H110" s="3">
        <v>68.290927447817424</v>
      </c>
      <c r="I110" s="3">
        <v>68.541598936638493</v>
      </c>
      <c r="J110" s="3">
        <v>69.846329294991705</v>
      </c>
      <c r="K110" s="3">
        <v>70.482027546884595</v>
      </c>
    </row>
    <row r="111" spans="2:11">
      <c r="E111" t="s">
        <v>31</v>
      </c>
      <c r="F111" t="s">
        <v>42</v>
      </c>
      <c r="G111" s="3">
        <v>71.711124586322228</v>
      </c>
      <c r="H111" s="3">
        <v>68.169877504690064</v>
      </c>
      <c r="I111" s="3">
        <v>68.158191868282145</v>
      </c>
      <c r="J111" s="3">
        <v>69.316896660953759</v>
      </c>
      <c r="K111" s="3">
        <v>69.592273405057668</v>
      </c>
    </row>
    <row r="112" spans="2:11">
      <c r="E112" t="s">
        <v>32</v>
      </c>
      <c r="F112" t="s">
        <v>42</v>
      </c>
      <c r="G112" s="3">
        <v>73.450636706587744</v>
      </c>
      <c r="H112" s="3">
        <v>68.43459915611804</v>
      </c>
      <c r="I112" s="3">
        <v>68.988748383783118</v>
      </c>
      <c r="J112" s="3">
        <v>70.460205494288289</v>
      </c>
      <c r="K112" s="3">
        <v>71.508024109306049</v>
      </c>
    </row>
    <row r="113" spans="4:11">
      <c r="D113" t="s">
        <v>17</v>
      </c>
      <c r="E113" t="s">
        <v>30</v>
      </c>
      <c r="F113" t="s">
        <v>42</v>
      </c>
      <c r="G113" s="3">
        <v>80.545970488081849</v>
      </c>
      <c r="H113" s="3">
        <v>80.00918484500572</v>
      </c>
      <c r="I113" s="3">
        <v>79.881212121212073</v>
      </c>
      <c r="J113" s="3">
        <v>81.756064690026847</v>
      </c>
      <c r="K113" s="3">
        <v>80.953488372093162</v>
      </c>
    </row>
    <row r="114" spans="4:11">
      <c r="E114" t="s">
        <v>31</v>
      </c>
      <c r="F114" t="s">
        <v>42</v>
      </c>
      <c r="G114" s="3">
        <v>80.549923195084546</v>
      </c>
      <c r="H114" s="3">
        <v>79.92507645259937</v>
      </c>
      <c r="I114" s="3">
        <v>79.299319727891117</v>
      </c>
      <c r="J114" s="3">
        <v>81.740331491712752</v>
      </c>
      <c r="K114" s="3">
        <v>80.500000000000028</v>
      </c>
    </row>
    <row r="115" spans="4:11">
      <c r="E115" t="s">
        <v>32</v>
      </c>
      <c r="F115" t="s">
        <v>42</v>
      </c>
      <c r="G115" s="3">
        <v>80.53478260869565</v>
      </c>
      <c r="H115" s="3">
        <v>80.262672811059943</v>
      </c>
      <c r="I115" s="3">
        <v>81.324894514767962</v>
      </c>
      <c r="J115" s="3">
        <v>81.798994974874361</v>
      </c>
      <c r="K115" s="3">
        <v>82.047619047619051</v>
      </c>
    </row>
    <row r="116" spans="4:11">
      <c r="D116" t="s">
        <v>18</v>
      </c>
      <c r="E116" t="s">
        <v>30</v>
      </c>
      <c r="F116" t="s">
        <v>42</v>
      </c>
      <c r="G116" s="3">
        <v>79.12909090909092</v>
      </c>
      <c r="H116" s="3">
        <v>79.21616871704741</v>
      </c>
      <c r="I116" s="3">
        <v>79.421052631578888</v>
      </c>
      <c r="J116" s="3">
        <v>77.885196374622296</v>
      </c>
      <c r="K116" s="3">
        <v>78.494539781591257</v>
      </c>
    </row>
    <row r="117" spans="4:11">
      <c r="E117" t="s">
        <v>31</v>
      </c>
      <c r="F117" t="s">
        <v>42</v>
      </c>
      <c r="G117" s="3">
        <v>79.262529832935542</v>
      </c>
      <c r="H117" s="3">
        <v>78.870588235294136</v>
      </c>
      <c r="I117" s="3">
        <v>79.233707865168498</v>
      </c>
      <c r="J117" s="3">
        <v>77.173195876288645</v>
      </c>
      <c r="K117" s="3">
        <v>78.068230277185521</v>
      </c>
    </row>
    <row r="118" spans="4:11">
      <c r="E118" t="s">
        <v>32</v>
      </c>
      <c r="F118" t="s">
        <v>42</v>
      </c>
      <c r="G118" s="3">
        <v>78.702290076335856</v>
      </c>
      <c r="H118" s="3">
        <v>80.236111111111086</v>
      </c>
      <c r="I118" s="3">
        <v>79.932515337423325</v>
      </c>
      <c r="J118" s="3">
        <v>79.836158192090423</v>
      </c>
      <c r="K118" s="3">
        <v>79.656976744186039</v>
      </c>
    </row>
    <row r="119" spans="4:11">
      <c r="D119" t="s">
        <v>23</v>
      </c>
      <c r="E119" t="s">
        <v>30</v>
      </c>
      <c r="F119" t="s">
        <v>42</v>
      </c>
      <c r="G119" s="3">
        <v>68.269155360363527</v>
      </c>
      <c r="H119" s="3">
        <v>63.585952501263471</v>
      </c>
      <c r="I119" s="3">
        <v>63.590952839268716</v>
      </c>
      <c r="J119" s="3">
        <v>64.55855072463747</v>
      </c>
      <c r="K119" s="3">
        <v>65.362212476506343</v>
      </c>
    </row>
    <row r="120" spans="4:11">
      <c r="E120" t="s">
        <v>31</v>
      </c>
      <c r="F120" t="s">
        <v>42</v>
      </c>
      <c r="G120" s="3">
        <v>68.728352575488287</v>
      </c>
      <c r="H120" s="3">
        <v>65.39988715137828</v>
      </c>
      <c r="I120" s="3">
        <v>64.267017575162527</v>
      </c>
      <c r="J120" s="3">
        <v>65.211401697637129</v>
      </c>
      <c r="K120" s="3">
        <v>65.480403135498506</v>
      </c>
    </row>
    <row r="121" spans="4:11">
      <c r="E121" t="s">
        <v>32</v>
      </c>
      <c r="F121" t="s">
        <v>42</v>
      </c>
      <c r="G121" s="3">
        <v>67.164039540475372</v>
      </c>
      <c r="H121" s="3">
        <v>60.538326110509146</v>
      </c>
      <c r="I121" s="3">
        <v>62.416795785559351</v>
      </c>
      <c r="J121" s="3">
        <v>63.438606847697613</v>
      </c>
      <c r="K121" s="3">
        <v>65.152643335815014</v>
      </c>
    </row>
    <row r="122" spans="4:11">
      <c r="D122" t="s">
        <v>24</v>
      </c>
      <c r="E122" t="s">
        <v>30</v>
      </c>
      <c r="F122" t="s">
        <v>42</v>
      </c>
      <c r="G122" s="3">
        <v>65.950443404115333</v>
      </c>
      <c r="H122" s="3">
        <v>63.17644737095474</v>
      </c>
      <c r="I122" s="3">
        <v>64.857678250995491</v>
      </c>
      <c r="J122" s="3">
        <v>66.006163222197088</v>
      </c>
      <c r="K122" s="3">
        <v>65.894042956970651</v>
      </c>
    </row>
    <row r="123" spans="4:11">
      <c r="E123" t="s">
        <v>31</v>
      </c>
      <c r="F123" t="s">
        <v>42</v>
      </c>
      <c r="G123" s="3">
        <v>67.128070127579008</v>
      </c>
      <c r="H123" s="3">
        <v>65.236225957686671</v>
      </c>
      <c r="I123" s="3">
        <v>67.034007398448068</v>
      </c>
      <c r="J123" s="3">
        <v>68.289087603427973</v>
      </c>
      <c r="K123" s="3">
        <v>68.132130931490991</v>
      </c>
    </row>
    <row r="124" spans="4:11">
      <c r="E124" t="s">
        <v>32</v>
      </c>
      <c r="F124" t="s">
        <v>42</v>
      </c>
      <c r="G124" s="3">
        <v>63.983122683356648</v>
      </c>
      <c r="H124" s="3">
        <v>60.630693265372329</v>
      </c>
      <c r="I124" s="3">
        <v>62.219718792866566</v>
      </c>
      <c r="J124" s="3">
        <v>63.26812097262264</v>
      </c>
      <c r="K124" s="3">
        <v>63.23429622264706</v>
      </c>
    </row>
    <row r="125" spans="4:11">
      <c r="D125" t="s">
        <v>25</v>
      </c>
      <c r="E125" t="s">
        <v>30</v>
      </c>
      <c r="F125" t="s">
        <v>42</v>
      </c>
      <c r="G125" s="3">
        <v>66.89129830414231</v>
      </c>
      <c r="H125" s="3">
        <v>63.926132145508475</v>
      </c>
      <c r="I125" s="3">
        <v>64.453194953194838</v>
      </c>
      <c r="J125" s="3">
        <v>65.094949004370974</v>
      </c>
      <c r="K125" s="3">
        <v>65.912090680100619</v>
      </c>
    </row>
    <row r="126" spans="4:11">
      <c r="E126" t="s">
        <v>31</v>
      </c>
      <c r="F126" t="s">
        <v>42</v>
      </c>
      <c r="G126" s="3">
        <v>68.16763229045965</v>
      </c>
      <c r="H126" s="3">
        <v>66.010140845070438</v>
      </c>
      <c r="I126" s="3">
        <v>66.559208426428327</v>
      </c>
      <c r="J126" s="3">
        <v>66.197616301422627</v>
      </c>
      <c r="K126" s="3">
        <v>68.034860947904647</v>
      </c>
    </row>
    <row r="127" spans="4:11">
      <c r="E127" t="s">
        <v>32</v>
      </c>
      <c r="F127" t="s">
        <v>42</v>
      </c>
      <c r="G127" s="3">
        <v>63.613095238095241</v>
      </c>
      <c r="H127" s="3">
        <v>59.900979325353568</v>
      </c>
      <c r="I127" s="3">
        <v>60.748455923638403</v>
      </c>
      <c r="J127" s="3">
        <v>63.204350692155543</v>
      </c>
      <c r="K127" s="3">
        <v>62.087508821453682</v>
      </c>
    </row>
    <row r="128" spans="4:11">
      <c r="D128" t="s">
        <v>27</v>
      </c>
      <c r="E128" t="s">
        <v>30</v>
      </c>
      <c r="F128" t="s">
        <v>42</v>
      </c>
      <c r="G128" s="3">
        <v>78.156118143459906</v>
      </c>
      <c r="H128" s="3">
        <v>79.322580645161281</v>
      </c>
      <c r="I128" s="3">
        <v>81.685446009389622</v>
      </c>
      <c r="J128" s="3">
        <v>80.331753554502399</v>
      </c>
      <c r="K128" s="3">
        <v>81.107476635514018</v>
      </c>
    </row>
    <row r="129" spans="5:11">
      <c r="E129" t="s">
        <v>31</v>
      </c>
      <c r="F129" t="s">
        <v>42</v>
      </c>
      <c r="G129" s="3">
        <v>77.039999999999992</v>
      </c>
      <c r="H129" s="3">
        <v>79.403314917127105</v>
      </c>
      <c r="I129" s="3">
        <v>82.143835616438352</v>
      </c>
      <c r="J129" s="3">
        <v>80.156862745098024</v>
      </c>
      <c r="K129" s="3">
        <v>80.636363636363654</v>
      </c>
    </row>
    <row r="130" spans="5:11">
      <c r="E130" t="s">
        <v>32</v>
      </c>
      <c r="F130" t="s">
        <v>42</v>
      </c>
      <c r="G130" s="3">
        <v>81.306451612903246</v>
      </c>
      <c r="H130" s="3">
        <v>79.104477611940325</v>
      </c>
      <c r="I130" s="3">
        <v>80.68656716417911</v>
      </c>
      <c r="J130" s="3">
        <v>80.793103448275886</v>
      </c>
      <c r="K130" s="3">
        <v>82.056338028169009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3F9B028CC42C594AAF0DA90575FA3373" ma:contentTypeVersion="" ma:contentTypeDescription="" ma:contentTypeScope="" ma:versionID="a80ed856fbc5a997d44bfc997ced819f">
  <xsd:schema xmlns:xsd="http://www.w3.org/2001/XMLSchema" xmlns:xs="http://www.w3.org/2001/XMLSchema" xmlns:p="http://schemas.microsoft.com/office/2006/metadata/properties" xmlns:ns1="http://schemas.microsoft.com/sharepoint/v3" xmlns:ns2="8C029B3F-2CC4-4A59-AF0D-A90575FA3373" targetNamespace="http://schemas.microsoft.com/office/2006/metadata/properties" ma:root="true" ma:fieldsID="e61943d334749cc2f7f8fac3c3188088" ns1:_="" ns2:_="">
    <xsd:import namespace="http://schemas.microsoft.com/sharepoint/v3"/>
    <xsd:import namespace="8C029B3F-2CC4-4A59-AF0D-A90575FA337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29B3F-2CC4-4A59-AF0D-A90575FA3373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0x003F9B028CC42C594AAF0DA90575FA3373</ContentTypeId>
    <TemplateUrl xmlns="http://schemas.microsoft.com/sharepoint/v3" xsi:nil="true"/>
    <NazwaPliku xmlns="8C029B3F-2CC4-4A59-AF0D-A90575FA3373">Srednie_wyniki_egzaminu_maturalnego.xlsx.xlsx</NazwaPliku>
    <_SourceUrl xmlns="http://schemas.microsoft.com/sharepoint/v3" xsi:nil="true"/>
    <Odbiorcy2 xmlns="8C029B3F-2CC4-4A59-AF0D-A90575FA3373" xsi:nil="true"/>
    <xd_ProgID xmlns="http://schemas.microsoft.com/sharepoint/v3" xsi:nil="true"/>
    <Osoba xmlns="8C029B3F-2CC4-4A59-AF0D-A90575FA3373">STAT\KOSCINSKAW</Osoba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5489707-CD0C-400E-9AE9-80F727B634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029B3F-2CC4-4A59-AF0D-A90575FA3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9C7837-9516-4311-82FE-105A1B8033B1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8C029B3F-2CC4-4A59-AF0D-A90575FA3373"/>
    <ds:schemaRef ds:uri="http://purl.org/dc/terms/"/>
    <ds:schemaRef ds:uri="http://schemas.microsoft.com/office/infopath/2007/PartnerControls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9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4</vt:i4>
      </vt:variant>
    </vt:vector>
  </HeadingPairs>
  <TitlesOfParts>
    <vt:vector size="14" baseType="lpstr">
      <vt:lpstr>Przystępujący i zdający - dane </vt:lpstr>
      <vt:lpstr>Przystąpili</vt:lpstr>
      <vt:lpstr>Zdali</vt:lpstr>
      <vt:lpstr>a</vt:lpstr>
      <vt:lpstr>b</vt:lpstr>
      <vt:lpstr>d</vt:lpstr>
      <vt:lpstr>e</vt:lpstr>
      <vt:lpstr>Tabela przystępujący</vt:lpstr>
      <vt:lpstr>tabela średnie wyniki</vt:lpstr>
      <vt:lpstr>c</vt:lpstr>
      <vt:lpstr>Płeć</vt:lpstr>
      <vt:lpstr>Przedmioty</vt:lpstr>
      <vt:lpstr>Przystąpiło_zdało</vt:lpstr>
      <vt:lpstr>Województwa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2021-01-10T18:47:58Z</dcterms:modified>
</cp:coreProperties>
</file>