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g\Dropbox\UW\Postdoc\2021_PSMFC_mytilus_byssus_pilot\PSMFC-mytilus-byssus-pilot\morphometrics\"/>
    </mc:Choice>
  </mc:AlternateContent>
  <xr:revisionPtr revIDLastSave="0" documentId="13_ncr:1_{FD409F70-C511-489D-BA86-58FA0BD21BF2}" xr6:coauthVersionLast="47" xr6:coauthVersionMax="47" xr10:uidLastSave="{00000000-0000-0000-0000-000000000000}"/>
  <bookViews>
    <workbookView xWindow="-103" yWindow="-103" windowWidth="33120" windowHeight="18120" activeTab="3" xr2:uid="{304823C0-04AF-47DA-8C98-4C863644367A}"/>
  </bookViews>
  <sheets>
    <sheet name="key" sheetId="4" r:id="rId1"/>
    <sheet name="condition" sheetId="6" r:id="rId2"/>
    <sheet name="thread" sheetId="5" r:id="rId3"/>
    <sheet name="thread_count" sheetId="8" r:id="rId4"/>
  </sheets>
  <definedNames>
    <definedName name="_xlnm._FilterDatabase" localSheetId="0" hidden="1">key!$A$1:$Q$195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3" i="8" l="1"/>
  <c r="E17" i="8"/>
  <c r="E87" i="8"/>
  <c r="E89" i="8"/>
  <c r="E91" i="8"/>
  <c r="E93" i="8"/>
  <c r="E95" i="8"/>
  <c r="E97" i="8"/>
  <c r="E99" i="8"/>
  <c r="E101" i="8"/>
  <c r="E3" i="8"/>
  <c r="E5" i="8"/>
  <c r="E7" i="8"/>
  <c r="E9" i="8"/>
  <c r="E11" i="8"/>
  <c r="E13" i="8"/>
  <c r="E39" i="8"/>
  <c r="E41" i="8"/>
  <c r="E43" i="8"/>
  <c r="E45" i="8"/>
  <c r="E47" i="8"/>
  <c r="E49" i="8"/>
  <c r="E51" i="8"/>
  <c r="E53" i="8"/>
  <c r="E55" i="8"/>
  <c r="E57" i="8"/>
  <c r="E18" i="8"/>
  <c r="E23" i="8"/>
  <c r="E37" i="8"/>
  <c r="E31" i="8"/>
  <c r="E19" i="8"/>
  <c r="E21" i="8"/>
  <c r="E29" i="8"/>
  <c r="E35" i="8"/>
  <c r="E16" i="8"/>
  <c r="E25" i="8"/>
  <c r="E27" i="8"/>
  <c r="E59" i="8"/>
  <c r="E61" i="8"/>
  <c r="E63" i="8"/>
  <c r="E65" i="8"/>
  <c r="E67" i="8"/>
  <c r="E69" i="8"/>
  <c r="E71" i="8"/>
  <c r="E73" i="8"/>
  <c r="E75" i="8"/>
  <c r="E77" i="8"/>
  <c r="E79" i="8"/>
  <c r="E81" i="8"/>
  <c r="E83" i="8"/>
  <c r="E84" i="8"/>
  <c r="E86" i="8"/>
  <c r="E88" i="8"/>
  <c r="E90" i="8"/>
  <c r="E92" i="8"/>
  <c r="E94" i="8"/>
  <c r="E96" i="8"/>
  <c r="E98" i="8"/>
  <c r="E100" i="8"/>
  <c r="E2" i="8"/>
  <c r="E4" i="8"/>
  <c r="E6" i="8"/>
  <c r="E8" i="8"/>
  <c r="E10" i="8"/>
  <c r="E12" i="8"/>
  <c r="E38" i="8"/>
  <c r="E40" i="8"/>
  <c r="E42" i="8"/>
  <c r="E44" i="8"/>
  <c r="E46" i="8"/>
  <c r="E48" i="8"/>
  <c r="E50" i="8"/>
  <c r="E52" i="8"/>
  <c r="E54" i="8"/>
  <c r="E56" i="8"/>
  <c r="E14" i="8"/>
  <c r="E24" i="8"/>
  <c r="E36" i="8"/>
  <c r="E32" i="8"/>
  <c r="E22" i="8"/>
  <c r="E28" i="8"/>
  <c r="E30" i="8"/>
  <c r="E15" i="8"/>
  <c r="E20" i="8"/>
  <c r="E26" i="8"/>
  <c r="E34" i="8"/>
  <c r="E58" i="8"/>
  <c r="E60" i="8"/>
  <c r="E62" i="8"/>
  <c r="E64" i="8"/>
  <c r="E66" i="8"/>
  <c r="E68" i="8"/>
  <c r="E70" i="8"/>
  <c r="E72" i="8"/>
  <c r="E74" i="8"/>
  <c r="E76" i="8"/>
  <c r="E78" i="8"/>
  <c r="E80" i="8"/>
  <c r="E82" i="8"/>
  <c r="E85" i="8"/>
  <c r="F38" i="4" l="1"/>
  <c r="F39" i="4"/>
  <c r="F40" i="4"/>
  <c r="F41" i="4"/>
  <c r="F52" i="4"/>
  <c r="F53" i="4"/>
  <c r="F54" i="4"/>
  <c r="F55" i="4"/>
  <c r="F56" i="4"/>
  <c r="F57" i="4"/>
  <c r="F58" i="4"/>
  <c r="F59" i="4"/>
  <c r="F60" i="4"/>
  <c r="F61" i="4"/>
  <c r="F42" i="4"/>
  <c r="F43" i="4"/>
  <c r="F44" i="4"/>
  <c r="F45" i="4"/>
  <c r="F46" i="4"/>
  <c r="F47" i="4"/>
  <c r="F48" i="4"/>
  <c r="F49" i="4"/>
  <c r="F50" i="4"/>
  <c r="F51" i="4"/>
  <c r="N3" i="4"/>
  <c r="N4" i="4"/>
  <c r="N5" i="4"/>
  <c r="N6" i="4"/>
  <c r="N7" i="4"/>
  <c r="N8" i="4"/>
  <c r="N9" i="4"/>
  <c r="N10" i="4"/>
  <c r="N11" i="4"/>
  <c r="N12" i="4"/>
  <c r="N13" i="4"/>
  <c r="N163" i="4"/>
  <c r="N164" i="4"/>
  <c r="N165" i="4"/>
  <c r="N166" i="4"/>
  <c r="N167" i="4"/>
  <c r="N168" i="4"/>
  <c r="N132" i="4"/>
  <c r="N133" i="4"/>
  <c r="N179" i="4"/>
  <c r="N134" i="4"/>
  <c r="N135" i="4"/>
  <c r="N180" i="4"/>
  <c r="N181" i="4"/>
  <c r="N182" i="4"/>
  <c r="N136" i="4"/>
  <c r="N72" i="4"/>
  <c r="N137" i="4"/>
  <c r="N138" i="4"/>
  <c r="N73" i="4"/>
  <c r="N74" i="4"/>
  <c r="N75" i="4"/>
  <c r="N76" i="4"/>
  <c r="N91" i="4"/>
  <c r="N92" i="4"/>
  <c r="N93" i="4"/>
  <c r="N94" i="4"/>
  <c r="N95" i="4"/>
  <c r="N107" i="4"/>
  <c r="N108" i="4"/>
  <c r="N109" i="4"/>
  <c r="N110" i="4"/>
  <c r="N111" i="4"/>
  <c r="N62" i="4"/>
  <c r="N63" i="4"/>
  <c r="N64" i="4"/>
  <c r="N65" i="4"/>
  <c r="N66" i="4"/>
  <c r="N117" i="4"/>
  <c r="N77" i="4"/>
  <c r="N78" i="4"/>
  <c r="N79" i="4"/>
  <c r="N80" i="4"/>
  <c r="N81" i="4"/>
  <c r="N101" i="4"/>
  <c r="N102" i="4"/>
  <c r="N103" i="4"/>
  <c r="N118" i="4"/>
  <c r="N119" i="4"/>
  <c r="N120" i="4"/>
  <c r="N121" i="4"/>
  <c r="N122" i="4"/>
  <c r="N26" i="4"/>
  <c r="N27" i="4"/>
  <c r="N28" i="4"/>
  <c r="N29" i="4"/>
  <c r="N30" i="4"/>
  <c r="N31" i="4"/>
  <c r="N32" i="4"/>
  <c r="N33" i="4"/>
  <c r="N34" i="4"/>
  <c r="N35" i="4"/>
  <c r="N36" i="4"/>
  <c r="N37" i="4"/>
  <c r="N14" i="4"/>
  <c r="N15" i="4"/>
  <c r="N16" i="4"/>
  <c r="N17" i="4"/>
  <c r="N18" i="4"/>
  <c r="N19" i="4"/>
  <c r="N20" i="4"/>
  <c r="N21" i="4"/>
  <c r="N22" i="4"/>
  <c r="N23" i="4"/>
  <c r="N24" i="4"/>
  <c r="N82" i="4"/>
  <c r="N83" i="4"/>
  <c r="N84" i="4"/>
  <c r="N85" i="4"/>
  <c r="N86" i="4"/>
  <c r="N87" i="4"/>
  <c r="N88" i="4"/>
  <c r="N89" i="4"/>
  <c r="N104" i="4"/>
  <c r="N105" i="4"/>
  <c r="N25" i="4"/>
  <c r="N106" i="4"/>
  <c r="N123" i="4"/>
  <c r="N124" i="4"/>
  <c r="N125" i="4"/>
  <c r="N126" i="4"/>
  <c r="N139" i="4"/>
  <c r="N38" i="4"/>
  <c r="N39" i="4"/>
  <c r="N40" i="4"/>
  <c r="N41" i="4"/>
  <c r="N140" i="4"/>
  <c r="N42" i="4"/>
  <c r="N43" i="4"/>
  <c r="N44" i="4"/>
  <c r="N45" i="4"/>
  <c r="N46" i="4"/>
  <c r="N47" i="4"/>
  <c r="N48" i="4"/>
  <c r="N49" i="4"/>
  <c r="N50" i="4"/>
  <c r="N51" i="4"/>
  <c r="N169" i="4"/>
  <c r="N52" i="4"/>
  <c r="N53" i="4"/>
  <c r="N54" i="4"/>
  <c r="N55" i="4"/>
  <c r="N56" i="4"/>
  <c r="N57" i="4"/>
  <c r="N58" i="4"/>
  <c r="N59" i="4"/>
  <c r="N60" i="4"/>
  <c r="N61" i="4"/>
  <c r="N170" i="4"/>
  <c r="N171" i="4"/>
  <c r="N172" i="4"/>
  <c r="N141" i="4"/>
  <c r="N173" i="4"/>
  <c r="N142" i="4"/>
  <c r="N174" i="4"/>
  <c r="N143" i="4"/>
  <c r="N175" i="4"/>
  <c r="N144" i="4"/>
  <c r="N176" i="4"/>
  <c r="N177" i="4"/>
  <c r="N178" i="4"/>
  <c r="N145" i="4"/>
  <c r="N183" i="4"/>
  <c r="N184" i="4"/>
  <c r="N185" i="4"/>
  <c r="N146" i="4"/>
  <c r="N186" i="4"/>
  <c r="N187" i="4"/>
  <c r="N188" i="4"/>
  <c r="N189" i="4"/>
  <c r="N190" i="4"/>
  <c r="N191" i="4"/>
  <c r="N192" i="4"/>
  <c r="N193" i="4"/>
  <c r="N194" i="4"/>
  <c r="N195" i="4"/>
  <c r="N147" i="4"/>
  <c r="N148" i="4"/>
  <c r="N149" i="4"/>
  <c r="N154" i="4"/>
  <c r="N155" i="4"/>
  <c r="N150" i="4"/>
  <c r="N156" i="4"/>
  <c r="N151" i="4"/>
  <c r="N157" i="4"/>
  <c r="N158" i="4"/>
  <c r="N152" i="4"/>
  <c r="N153" i="4"/>
  <c r="N159" i="4"/>
  <c r="N160" i="4"/>
  <c r="N161" i="4"/>
  <c r="N162" i="4"/>
  <c r="N96" i="4"/>
  <c r="N97" i="4"/>
  <c r="N98" i="4"/>
  <c r="N99" i="4"/>
  <c r="N100" i="4"/>
  <c r="N112" i="4"/>
  <c r="N113" i="4"/>
  <c r="N114" i="4"/>
  <c r="N115" i="4"/>
  <c r="N116" i="4"/>
  <c r="N67" i="4"/>
  <c r="N68" i="4"/>
  <c r="N69" i="4"/>
  <c r="N70" i="4"/>
  <c r="N71" i="4"/>
  <c r="N127" i="4"/>
  <c r="N128" i="4"/>
  <c r="N129" i="4"/>
  <c r="N130" i="4"/>
  <c r="N131" i="4"/>
  <c r="N90" i="4"/>
  <c r="N2" i="4"/>
  <c r="F26" i="4"/>
  <c r="F27" i="4"/>
  <c r="F28" i="4"/>
  <c r="F29" i="4"/>
  <c r="F30" i="4"/>
  <c r="F31" i="4"/>
  <c r="F32" i="4"/>
  <c r="F33" i="4"/>
  <c r="F34" i="4"/>
  <c r="F35" i="4"/>
  <c r="F36" i="4"/>
  <c r="F37" i="4"/>
  <c r="F2" i="4"/>
  <c r="K2" i="4"/>
  <c r="F3" i="4"/>
  <c r="K3" i="4"/>
  <c r="F4" i="4"/>
  <c r="K4" i="4"/>
  <c r="F5" i="4"/>
  <c r="K5" i="4"/>
  <c r="F6" i="4"/>
  <c r="K6" i="4"/>
  <c r="F7" i="4"/>
  <c r="K7" i="4"/>
  <c r="F8" i="4"/>
  <c r="K8" i="4"/>
  <c r="F9" i="4"/>
  <c r="K9" i="4"/>
  <c r="F10" i="4"/>
  <c r="K10" i="4"/>
  <c r="F11" i="4"/>
  <c r="K11" i="4"/>
  <c r="F12" i="4"/>
  <c r="K12" i="4"/>
  <c r="F13" i="4"/>
  <c r="K13" i="4"/>
  <c r="K61" i="4"/>
  <c r="K60" i="4"/>
  <c r="K59" i="4"/>
  <c r="K58" i="4"/>
  <c r="K57" i="4"/>
  <c r="K56" i="4"/>
  <c r="K55" i="4"/>
  <c r="K54" i="4"/>
  <c r="K53" i="4"/>
  <c r="K52" i="4"/>
  <c r="K51" i="4"/>
  <c r="K50" i="4"/>
  <c r="K37" i="4"/>
  <c r="K36" i="4"/>
  <c r="K35" i="4"/>
  <c r="K34" i="4"/>
  <c r="K33" i="4"/>
  <c r="K32" i="4"/>
  <c r="K31" i="4"/>
  <c r="K30" i="4"/>
  <c r="K29" i="4"/>
  <c r="K28" i="4"/>
  <c r="K27" i="4"/>
  <c r="K26" i="4"/>
  <c r="K49" i="4"/>
  <c r="K48" i="4"/>
  <c r="K47" i="4"/>
  <c r="K46" i="4"/>
  <c r="K45" i="4"/>
  <c r="K44" i="4"/>
  <c r="K43" i="4"/>
  <c r="K42" i="4"/>
  <c r="K41" i="4"/>
  <c r="K40" i="4"/>
  <c r="K39" i="4"/>
  <c r="K38" i="4"/>
  <c r="K139" i="4"/>
  <c r="F124" i="4"/>
  <c r="F125" i="4"/>
  <c r="F126" i="4"/>
  <c r="F123" i="4"/>
  <c r="K126" i="4"/>
  <c r="K125" i="4"/>
  <c r="K124" i="4"/>
  <c r="K123" i="4"/>
  <c r="K90" i="4"/>
  <c r="K82" i="4"/>
  <c r="K83" i="4"/>
  <c r="K84" i="4"/>
  <c r="K85" i="4"/>
  <c r="K86" i="4"/>
  <c r="K87" i="4"/>
  <c r="K88" i="4"/>
  <c r="K89" i="4"/>
  <c r="K104" i="4"/>
  <c r="K105" i="4"/>
  <c r="K106" i="4"/>
  <c r="K131" i="4"/>
  <c r="K130" i="4"/>
  <c r="K129" i="4"/>
  <c r="K128" i="4"/>
  <c r="K127" i="4"/>
  <c r="K117" i="4"/>
  <c r="K122" i="4"/>
  <c r="K121" i="4"/>
  <c r="K120" i="4"/>
  <c r="K119" i="4"/>
  <c r="K118" i="4"/>
  <c r="F122" i="4"/>
  <c r="F121" i="4"/>
  <c r="F120" i="4"/>
  <c r="F119" i="4"/>
  <c r="F118" i="4"/>
  <c r="K161" i="4"/>
  <c r="K160" i="4"/>
  <c r="K155" i="4"/>
  <c r="K178" i="4"/>
  <c r="K177" i="4"/>
  <c r="K176" i="4"/>
  <c r="K175" i="4"/>
  <c r="K174" i="4"/>
  <c r="K173" i="4"/>
  <c r="K172" i="4"/>
  <c r="K171" i="4"/>
  <c r="K170" i="4"/>
  <c r="K169" i="4"/>
  <c r="K103" i="4"/>
  <c r="K102" i="4"/>
  <c r="K101" i="4"/>
  <c r="K81" i="4"/>
  <c r="K80" i="4"/>
  <c r="K79" i="4"/>
  <c r="K78" i="4"/>
  <c r="K77" i="4"/>
  <c r="F117" i="4"/>
  <c r="F77" i="4"/>
  <c r="F78" i="4"/>
  <c r="F79" i="4"/>
  <c r="F80" i="4"/>
  <c r="F81" i="4"/>
  <c r="F101" i="4"/>
  <c r="F102" i="4"/>
  <c r="F103" i="4"/>
  <c r="F163" i="4"/>
  <c r="F164" i="4"/>
  <c r="F165" i="4"/>
  <c r="F166" i="4"/>
  <c r="F167" i="4"/>
  <c r="F168" i="4"/>
  <c r="F179" i="4"/>
  <c r="F180" i="4"/>
  <c r="F181" i="4"/>
  <c r="F182" i="4"/>
  <c r="F72" i="4"/>
  <c r="F73" i="4"/>
  <c r="F74" i="4"/>
  <c r="F75" i="4"/>
  <c r="F76" i="4"/>
  <c r="F91" i="4"/>
  <c r="F92" i="4"/>
  <c r="F93" i="4"/>
  <c r="F94" i="4"/>
  <c r="F95" i="4"/>
  <c r="F107" i="4"/>
  <c r="F108" i="4"/>
  <c r="F109" i="4"/>
  <c r="F110" i="4"/>
  <c r="F111" i="4"/>
  <c r="F62" i="4"/>
  <c r="F63" i="4"/>
  <c r="F64" i="4"/>
  <c r="F65" i="4"/>
  <c r="F66" i="4"/>
  <c r="F127" i="4"/>
  <c r="F128" i="4"/>
  <c r="F129" i="4"/>
  <c r="F130" i="4"/>
  <c r="F131" i="4"/>
  <c r="F90" i="4"/>
  <c r="F82" i="4"/>
  <c r="F83" i="4"/>
  <c r="F84" i="4"/>
  <c r="F85" i="4"/>
  <c r="F86" i="4"/>
  <c r="F87" i="4"/>
  <c r="F88" i="4"/>
  <c r="F89" i="4"/>
  <c r="F104" i="4"/>
  <c r="F105" i="4"/>
  <c r="F106" i="4"/>
  <c r="F14" i="4"/>
  <c r="F15" i="4"/>
  <c r="F16" i="4"/>
  <c r="F17" i="4"/>
  <c r="F18" i="4"/>
  <c r="F19" i="4"/>
  <c r="F20" i="4"/>
  <c r="F21" i="4"/>
  <c r="F22" i="4"/>
  <c r="F23" i="4"/>
  <c r="F24" i="4"/>
  <c r="F25" i="4"/>
  <c r="F67" i="4"/>
  <c r="F68" i="4"/>
  <c r="F69" i="4"/>
  <c r="F70" i="4"/>
  <c r="F71" i="4"/>
  <c r="F96" i="4"/>
  <c r="F97" i="4"/>
  <c r="F98" i="4"/>
  <c r="F99" i="4"/>
  <c r="F100" i="4"/>
  <c r="F112" i="4"/>
  <c r="F113" i="4"/>
  <c r="F114" i="4"/>
  <c r="F115" i="4"/>
  <c r="F116" i="4"/>
  <c r="F154" i="4"/>
  <c r="F155" i="4"/>
  <c r="F156" i="4"/>
  <c r="F157" i="4"/>
  <c r="F158" i="4"/>
  <c r="F159" i="4"/>
  <c r="F160" i="4"/>
  <c r="F161" i="4"/>
  <c r="F162" i="4"/>
  <c r="F169" i="4"/>
  <c r="F170" i="4"/>
  <c r="F171" i="4"/>
  <c r="F172" i="4"/>
  <c r="F173" i="4"/>
  <c r="F174" i="4"/>
  <c r="F175" i="4"/>
  <c r="F176" i="4"/>
  <c r="F177" i="4"/>
  <c r="F178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K107" i="4"/>
  <c r="K108" i="4"/>
  <c r="K109" i="4"/>
  <c r="K110" i="4"/>
  <c r="K111" i="4"/>
  <c r="K62" i="4"/>
  <c r="K63" i="4"/>
  <c r="K64" i="4"/>
  <c r="K65" i="4"/>
  <c r="K66" i="4"/>
  <c r="K14" i="4"/>
  <c r="K15" i="4"/>
  <c r="K16" i="4"/>
  <c r="K17" i="4"/>
  <c r="K18" i="4"/>
  <c r="K19" i="4"/>
  <c r="K20" i="4"/>
  <c r="K21" i="4"/>
  <c r="K22" i="4"/>
  <c r="K23" i="4"/>
  <c r="K24" i="4"/>
  <c r="K25" i="4"/>
  <c r="K140" i="4"/>
  <c r="K141" i="4"/>
  <c r="K142" i="4"/>
  <c r="K143" i="4"/>
  <c r="K144" i="4"/>
  <c r="K145" i="4"/>
  <c r="K183" i="4"/>
  <c r="K184" i="4"/>
  <c r="K185" i="4"/>
  <c r="K146" i="4"/>
  <c r="K186" i="4"/>
  <c r="K187" i="4"/>
  <c r="K188" i="4"/>
  <c r="K189" i="4"/>
  <c r="K190" i="4"/>
  <c r="K191" i="4"/>
  <c r="K192" i="4"/>
  <c r="K193" i="4"/>
  <c r="K194" i="4"/>
  <c r="K195" i="4"/>
  <c r="K147" i="4"/>
  <c r="K148" i="4"/>
  <c r="K149" i="4"/>
  <c r="K154" i="4"/>
  <c r="K150" i="4"/>
  <c r="K156" i="4"/>
  <c r="K151" i="4"/>
  <c r="K157" i="4"/>
  <c r="K158" i="4"/>
  <c r="K152" i="4"/>
  <c r="K153" i="4"/>
  <c r="K159" i="4"/>
  <c r="K162" i="4"/>
  <c r="K96" i="4"/>
  <c r="K97" i="4"/>
  <c r="K98" i="4"/>
  <c r="K99" i="4"/>
  <c r="K100" i="4"/>
  <c r="K112" i="4"/>
  <c r="K113" i="4"/>
  <c r="K114" i="4"/>
  <c r="K115" i="4"/>
  <c r="K116" i="4"/>
  <c r="K67" i="4"/>
  <c r="K68" i="4"/>
  <c r="K69" i="4"/>
  <c r="K70" i="4"/>
  <c r="K71" i="4"/>
  <c r="K163" i="4"/>
  <c r="K164" i="4"/>
  <c r="K165" i="4"/>
  <c r="K166" i="4"/>
  <c r="K167" i="4"/>
  <c r="K168" i="4"/>
  <c r="K132" i="4"/>
  <c r="K133" i="4"/>
  <c r="K179" i="4"/>
  <c r="K134" i="4"/>
  <c r="K135" i="4"/>
  <c r="K180" i="4"/>
  <c r="K181" i="4"/>
  <c r="K182" i="4"/>
  <c r="K136" i="4"/>
  <c r="K72" i="4"/>
  <c r="K137" i="4"/>
  <c r="K138" i="4"/>
  <c r="K73" i="4"/>
  <c r="K74" i="4"/>
  <c r="K75" i="4"/>
  <c r="K76" i="4"/>
  <c r="K91" i="4"/>
  <c r="K92" i="4"/>
  <c r="K93" i="4"/>
  <c r="K94" i="4"/>
  <c r="K95" i="4"/>
</calcChain>
</file>

<file path=xl/sharedStrings.xml><?xml version="1.0" encoding="utf-8"?>
<sst xmlns="http://schemas.openxmlformats.org/spreadsheetml/2006/main" count="2047" uniqueCount="371">
  <si>
    <t>sdate</t>
  </si>
  <si>
    <t>L</t>
  </si>
  <si>
    <t>H</t>
  </si>
  <si>
    <t>W</t>
  </si>
  <si>
    <t>total_mass</t>
  </si>
  <si>
    <t>gonad_mass</t>
  </si>
  <si>
    <t>CI</t>
  </si>
  <si>
    <t>GI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</si>
  <si>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</si>
  <si>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</si>
  <si>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</si>
  <si>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</si>
  <si>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</si>
  <si>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</si>
  <si>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</si>
  <si>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</si>
  <si>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</si>
  <si>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</si>
  <si>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</si>
  <si>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</si>
  <si>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</si>
  <si>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</si>
  <si>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</si>
  <si>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</si>
  <si>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</si>
  <si>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</si>
  <si>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</si>
  <si>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</si>
  <si>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trt</t>
  </si>
  <si>
    <t>V</t>
  </si>
  <si>
    <t>T13</t>
  </si>
  <si>
    <t>OA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</si>
  <si>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</si>
  <si>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</si>
  <si>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</si>
  <si>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</si>
  <si>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</si>
  <si>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</si>
  <si>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</si>
  <si>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</si>
  <si>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</si>
  <si>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</si>
  <si>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</si>
  <si>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</si>
  <si>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</si>
  <si>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</si>
  <si>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</si>
  <si>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OW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</si>
  <si>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</si>
  <si>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</si>
  <si>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</si>
  <si>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</si>
  <si>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</si>
  <si>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</si>
  <si>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</si>
  <si>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</si>
  <si>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</si>
  <si>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</si>
  <si>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</si>
  <si>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</si>
  <si>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</si>
  <si>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</si>
  <si>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</si>
  <si>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DO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</si>
  <si>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</si>
  <si>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</si>
  <si>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</si>
  <si>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</si>
  <si>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</si>
  <si>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</si>
  <si>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</si>
  <si>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</si>
  <si>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</si>
  <si>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</si>
  <si>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</si>
  <si>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</si>
  <si>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</si>
  <si>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</si>
  <si>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</si>
  <si>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</si>
  <si>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</si>
  <si>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</si>
  <si>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</si>
  <si>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</si>
  <si>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</si>
  <si>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</si>
  <si>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</si>
  <si>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</si>
  <si>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</si>
  <si>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</si>
  <si>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</si>
  <si>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</si>
  <si>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</si>
  <si>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</si>
  <si>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</si>
  <si>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</si>
  <si>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</si>
  <si>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</si>
  <si>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</si>
  <si>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</si>
  <si>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</si>
  <si>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baseline</t>
  </si>
  <si>
    <t>G11</t>
  </si>
  <si>
    <t>G12</t>
  </si>
  <si>
    <t>T11</t>
  </si>
  <si>
    <t>T12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</si>
  <si>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</si>
  <si>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</si>
  <si>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</si>
  <si>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</si>
  <si>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</si>
  <si>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</si>
  <si>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</si>
  <si>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</si>
  <si>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</si>
  <si>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</si>
  <si>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</si>
  <si>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</si>
  <si>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</si>
  <si>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</si>
  <si>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</si>
  <si>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</si>
  <si>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</si>
  <si>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</si>
  <si>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</si>
  <si>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</si>
  <si>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</si>
  <si>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</si>
  <si>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</si>
  <si>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</si>
  <si>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</si>
  <si>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</si>
  <si>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</si>
  <si>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</si>
  <si>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</si>
  <si>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G49</t>
  </si>
  <si>
    <t>day</t>
  </si>
  <si>
    <t>following</t>
  </si>
  <si>
    <t>no</t>
  </si>
  <si>
    <t>yes</t>
  </si>
  <si>
    <t>G50</t>
  </si>
  <si>
    <t>G51</t>
  </si>
  <si>
    <t>G52</t>
  </si>
  <si>
    <t>G53</t>
  </si>
  <si>
    <t>G54</t>
  </si>
  <si>
    <t>G55</t>
  </si>
  <si>
    <t>G56</t>
  </si>
  <si>
    <t>G57</t>
  </si>
  <si>
    <t>G58</t>
  </si>
  <si>
    <t>G59</t>
  </si>
  <si>
    <t>species</t>
  </si>
  <si>
    <t>gallo</t>
  </si>
  <si>
    <t>tross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</si>
  <si>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</si>
  <si>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</si>
  <si>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</si>
  <si>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</si>
  <si>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</si>
  <si>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</si>
  <si>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</si>
  <si>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</si>
  <si>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</si>
  <si>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</si>
  <si>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G60</t>
  </si>
  <si>
    <t>G61</t>
  </si>
  <si>
    <t>G62</t>
  </si>
  <si>
    <t>G63</t>
  </si>
  <si>
    <t>G64</t>
  </si>
  <si>
    <t>T84</t>
  </si>
  <si>
    <t>T85</t>
  </si>
  <si>
    <t>T86</t>
  </si>
  <si>
    <t>T87</t>
  </si>
  <si>
    <t>T88</t>
  </si>
  <si>
    <t>combo</t>
  </si>
  <si>
    <t>ID</t>
  </si>
  <si>
    <t>G65</t>
  </si>
  <si>
    <t>T89</t>
  </si>
  <si>
    <t>T90</t>
  </si>
  <si>
    <t>T91</t>
  </si>
  <si>
    <t>T92</t>
  </si>
  <si>
    <t>T93</t>
  </si>
  <si>
    <t>T94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</si>
  <si>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</si>
  <si>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</si>
  <si>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</si>
  <si>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</si>
  <si>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</si>
  <si>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</si>
  <si>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</si>
  <si>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</si>
  <si>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</si>
  <si>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G66</t>
  </si>
  <si>
    <t>G67</t>
  </si>
  <si>
    <t>G68</t>
  </si>
  <si>
    <t>G69</t>
  </si>
  <si>
    <t>G70</t>
  </si>
  <si>
    <t>T119</t>
  </si>
  <si>
    <t>T120</t>
  </si>
  <si>
    <t>T121</t>
  </si>
  <si>
    <t>T122</t>
  </si>
  <si>
    <t>T123</t>
  </si>
  <si>
    <t>G71</t>
  </si>
  <si>
    <t>G72</t>
  </si>
  <si>
    <t>G73</t>
  </si>
  <si>
    <t>G74</t>
  </si>
  <si>
    <t>G75</t>
  </si>
  <si>
    <t>G76</t>
  </si>
  <si>
    <t>G77</t>
  </si>
  <si>
    <t>G78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</si>
  <si>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</si>
  <si>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</si>
  <si>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</si>
  <si>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</si>
  <si>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</si>
  <si>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</si>
  <si>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</si>
  <si>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</si>
  <si>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</si>
  <si>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</si>
  <si>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</si>
  <si>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</si>
  <si>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</si>
  <si>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</si>
  <si>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</si>
  <si>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G79</t>
  </si>
  <si>
    <t>G80</t>
  </si>
  <si>
    <t>G81</t>
  </si>
  <si>
    <t>G82</t>
  </si>
  <si>
    <t>G83</t>
  </si>
  <si>
    <t>G84</t>
  </si>
  <si>
    <t>G85</t>
  </si>
  <si>
    <t>G86</t>
  </si>
  <si>
    <t>G87</t>
  </si>
  <si>
    <t>G88</t>
  </si>
  <si>
    <t>G89</t>
  </si>
  <si>
    <t>G90</t>
  </si>
  <si>
    <t>END</t>
  </si>
  <si>
    <t>START</t>
  </si>
  <si>
    <t>BOTH</t>
  </si>
  <si>
    <t>X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</si>
  <si>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</si>
  <si>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</si>
  <si>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</si>
  <si>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</si>
  <si>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</si>
  <si>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</si>
  <si>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</si>
  <si>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</si>
  <si>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</si>
  <si>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</si>
  <si>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</si>
  <si>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desiccation</t>
  </si>
  <si>
    <t>24h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</si>
  <si>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</si>
  <si>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</si>
  <si>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</si>
  <si>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</si>
  <si>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</si>
  <si>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</si>
  <si>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</si>
  <si>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</si>
  <si>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</si>
  <si>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</si>
  <si>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</si>
  <si>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</si>
  <si>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</si>
  <si>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</si>
  <si>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</si>
  <si>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G91</t>
  </si>
  <si>
    <t>G92</t>
  </si>
  <si>
    <t>G93</t>
  </si>
  <si>
    <t>G94</t>
  </si>
  <si>
    <t>G95</t>
  </si>
  <si>
    <t>G96</t>
  </si>
  <si>
    <t>G97</t>
  </si>
  <si>
    <t>G98</t>
  </si>
  <si>
    <t>G99</t>
  </si>
  <si>
    <t>G100</t>
  </si>
  <si>
    <t>G101</t>
  </si>
  <si>
    <t>G102</t>
  </si>
  <si>
    <t>G103</t>
  </si>
  <si>
    <t>G104</t>
  </si>
  <si>
    <t>G105</t>
  </si>
  <si>
    <t>final</t>
  </si>
  <si>
    <t>thread_both</t>
  </si>
  <si>
    <t>thread_before</t>
  </si>
  <si>
    <t>thread_after</t>
  </si>
  <si>
    <t>control</t>
  </si>
  <si>
    <t>thread_count_before</t>
  </si>
  <si>
    <t>thread_count_after</t>
  </si>
  <si>
    <t>before</t>
  </si>
  <si>
    <t>after</t>
  </si>
  <si>
    <t>time</t>
  </si>
  <si>
    <t>thread</t>
  </si>
  <si>
    <t>G241</t>
  </si>
  <si>
    <t>G211</t>
  </si>
  <si>
    <t>G210</t>
  </si>
  <si>
    <t>G240</t>
  </si>
  <si>
    <t>G250</t>
  </si>
  <si>
    <t>G260</t>
  </si>
  <si>
    <t>G261</t>
  </si>
  <si>
    <t>G106</t>
  </si>
  <si>
    <t>G107</t>
  </si>
  <si>
    <t>G108</t>
  </si>
  <si>
    <t>G109</t>
  </si>
  <si>
    <t>G110</t>
  </si>
  <si>
    <t>G111</t>
  </si>
  <si>
    <t>G112</t>
  </si>
  <si>
    <t>G113</t>
  </si>
  <si>
    <t>G114</t>
  </si>
  <si>
    <t>G115</t>
  </si>
  <si>
    <t>G116</t>
  </si>
  <si>
    <t>G117</t>
  </si>
  <si>
    <t>G118</t>
  </si>
  <si>
    <t>G119</t>
  </si>
  <si>
    <t>G120</t>
  </si>
  <si>
    <t>G121</t>
  </si>
  <si>
    <t>G122</t>
  </si>
  <si>
    <t>G123</t>
  </si>
  <si>
    <t>G124</t>
  </si>
  <si>
    <t>G125</t>
  </si>
  <si>
    <t>G126</t>
  </si>
  <si>
    <t>G127</t>
  </si>
  <si>
    <t>G128</t>
  </si>
  <si>
    <t>G129</t>
  </si>
  <si>
    <t>G130</t>
  </si>
  <si>
    <t>G131</t>
  </si>
  <si>
    <t>G132</t>
  </si>
  <si>
    <t>G133</t>
  </si>
  <si>
    <t>G134</t>
  </si>
  <si>
    <t>G135</t>
  </si>
  <si>
    <t>T165</t>
  </si>
  <si>
    <t>T166</t>
  </si>
  <si>
    <t>T167</t>
  </si>
  <si>
    <t>T168</t>
  </si>
  <si>
    <t>T169</t>
  </si>
  <si>
    <t>T170</t>
  </si>
  <si>
    <t>T171</t>
  </si>
  <si>
    <t>T172</t>
  </si>
  <si>
    <t>T173</t>
  </si>
  <si>
    <t>T174</t>
  </si>
  <si>
    <t>T175</t>
  </si>
  <si>
    <t>T176</t>
  </si>
  <si>
    <t>T177</t>
  </si>
  <si>
    <t>T178</t>
  </si>
  <si>
    <t>T179</t>
  </si>
  <si>
    <t>T180</t>
  </si>
  <si>
    <t>T181</t>
  </si>
  <si>
    <t>T182</t>
  </si>
  <si>
    <t>T183</t>
  </si>
  <si>
    <t>T184</t>
  </si>
  <si>
    <t>T185</t>
  </si>
  <si>
    <t>T186</t>
  </si>
  <si>
    <t>T187</t>
  </si>
  <si>
    <t>T188</t>
  </si>
  <si>
    <t>T189</t>
  </si>
  <si>
    <t>T190</t>
  </si>
  <si>
    <t>T191</t>
  </si>
  <si>
    <t>T192</t>
  </si>
  <si>
    <t>T193</t>
  </si>
  <si>
    <t>T194</t>
  </si>
  <si>
    <t>gallo-baseline</t>
  </si>
  <si>
    <t>gallo-OA</t>
  </si>
  <si>
    <t>gallo-OW</t>
  </si>
  <si>
    <t>gallo-DO</t>
  </si>
  <si>
    <t>gallo-final</t>
  </si>
  <si>
    <t>tross-baseline</t>
  </si>
  <si>
    <t>tross-final</t>
  </si>
  <si>
    <t>tross-OA</t>
  </si>
  <si>
    <t>tross-OW</t>
  </si>
  <si>
    <t>tross-DO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</si>
</sst>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/>
    </xf>
    <xf numFmtId="16" fontId="0" fillId="0" borderId="0" xfId="0" applyNumberFormat="1" applyAlignment="1">
      <alignment horizontal="center"/>
    </xf>
    <xf numFmtId="14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501E8-434F-48F8-A4DE-F240F67D4FEC}">
  <dimension ref="A1:R195"/>
  <sheetViews>
    <sheetView zoomScale="85" zoomScaleNormal="85" workbookViewId="0">
      <pane ySplit="1" topLeftCell="A173" activePane="bottomLeft" state="frozen"/>
      <selection pane="bottomLeft" activeCell="U12" sqref="U12"/>
    </sheetView>
  </sheetViews>
  <sheetFormatPr defaultRowHeight="14.6" x14ac:dyDescent="0.4"/>
  <cols>
    <col min="1" max="1" width="9" style="4" customWidth="1"/>
    <col min="2" max="2" width="8.4609375" style="4" customWidth="1"/>
    <col min="3" max="3" width="9" style="1" customWidth="1"/>
    <col min="4" max="4" width="14.921875" style="1" customWidth="1"/>
    <col min="5" max="5" width="8.4609375" style="1" customWidth="1"/>
    <col min="6" max="6" width="17.765625" style="1" customWidth="1"/>
    <col min="7" max="7" width="11.53515625" style="1" customWidth="1"/>
    <col min="8" max="8" width="6.15234375" style="3" bestFit="1" customWidth="1"/>
    <col min="9" max="9" width="6.53515625" style="3" bestFit="1" customWidth="1"/>
    <col min="10" max="10" width="7.07421875" style="3" bestFit="1" customWidth="1"/>
    <col min="11" max="11" width="6.4609375" style="3" bestFit="1" customWidth="1"/>
    <col min="12" max="12" width="17.23046875" style="1" bestFit="1" customWidth="1"/>
    <col min="13" max="13" width="15.84375" style="1" customWidth="1"/>
    <col min="14" max="14" width="15.69140625" style="1" bestFit="1" customWidth="1"/>
    <col min="15" max="15" width="18.69140625" style="1" bestFit="1" customWidth="1"/>
    <col min="16" max="16" width="17.15234375" style="1" bestFit="1" customWidth="1"/>
  </cols>
  <sheetData>
    <row r="1" spans="1:18" x14ac:dyDescent="0.4">
      <c r="A1" s="4" t="s">
        <v>174</v>
      </c>
      <c r="B1" s="4" t="s">
        <v>150</v>
      </c>
      <c r="C1" s="1" t="s">
        <v>137</v>
      </c>
      <c r="D1" s="1" t="s">
        <v>28</v>
      </c>
      <c r="E1" s="1" t="s">
        <v>136</v>
      </c>
      <c r="F1" s="1" t="s">
        <v>173</v>
      </c>
      <c r="G1" s="1" t="s">
        <v>0</v>
      </c>
      <c r="H1" s="3" t="s">
        <v>1</v>
      </c>
      <c r="I1" s="3" t="s">
        <v>2</v>
      </c>
      <c r="J1" s="3" t="s">
        <v>3</v>
      </c>
      <c r="K1" s="3" t="s">
        <v>29</v>
      </c>
      <c r="L1" s="3" t="s">
        <v>285</v>
      </c>
      <c r="M1" s="3" t="s">
        <v>286</v>
      </c>
      <c r="N1" s="3" t="s">
        <v>284</v>
      </c>
      <c r="O1" s="3" t="s">
        <v>288</v>
      </c>
      <c r="P1" s="3" t="s">
        <v>289</v>
      </c>
    </row>
    <row r="2" spans="1:18" x14ac:dyDescent="0.4">
      <c r="A2" s="4" t="s">
        <v>8</v>
      </c>
      <c r="B2" s="4" t="s">
        <v>151</v>
      </c>
      <c r="C2" s="1" t="s">
        <v>138</v>
      </c>
      <c r="D2" s="1" t="s">
        <v>287</v>
      </c>
      <c r="E2" s="1">
        <v>0</v>
      </c>
      <c r="F2" s="1" t="str">
        <f>D2&amp;"-"&amp;E2</f>
        <v>control-0</v>
      </c>
      <c r="G2" s="2">
        <v>44491</v>
      </c>
      <c r="H2" s="1">
        <v>62</v>
      </c>
      <c r="I2" s="1">
        <v>33</v>
      </c>
      <c r="J2" s="1">
        <v>24</v>
      </c>
      <c r="K2" s="3">
        <f>ROUND((4/3)*(H2/10)*(I2/10)*(J2/10),0)</f>
        <v>65</v>
      </c>
      <c r="L2" s="1">
        <v>1</v>
      </c>
      <c r="M2" s="1">
        <v>0</v>
      </c>
      <c r="N2" s="1">
        <f>IF(L2+M2=2,1,0)</f>
        <v>0</v>
      </c>
      <c r="O2" s="1">
        <v>8</v>
      </c>
    </row>
    <row r="3" spans="1:18" x14ac:dyDescent="0.4">
      <c r="A3" s="4" t="s">
        <v>9</v>
      </c>
      <c r="B3" s="4" t="s">
        <v>151</v>
      </c>
      <c r="C3" s="1" t="s">
        <v>138</v>
      </c>
      <c r="D3" s="1" t="s">
        <v>287</v>
      </c>
      <c r="E3" s="1">
        <v>0</v>
      </c>
      <c r="F3" s="1" t="str">
        <f>D3&amp;"-"&amp;E3</f>
        <v>control-0</v>
      </c>
      <c r="G3" s="2">
        <v>44491</v>
      </c>
      <c r="H3" s="1">
        <v>64</v>
      </c>
      <c r="I3" s="1">
        <v>35</v>
      </c>
      <c r="J3" s="1">
        <v>24</v>
      </c>
      <c r="K3" s="3">
        <f>ROUND((4/3)*(H3/10)*(I3/10)*(J3/10),0)</f>
        <v>72</v>
      </c>
      <c r="L3" s="1">
        <v>1</v>
      </c>
      <c r="M3" s="1">
        <v>0</v>
      </c>
      <c r="N3" s="1">
        <f>IF(L3+M3=2,1,0)</f>
        <v>0</v>
      </c>
      <c r="O3" s="1">
        <v>12</v>
      </c>
    </row>
    <row r="4" spans="1:18" x14ac:dyDescent="0.4">
      <c r="A4" s="4" t="s">
        <v>10</v>
      </c>
      <c r="B4" s="4" t="s">
        <v>151</v>
      </c>
      <c r="C4" s="1" t="s">
        <v>138</v>
      </c>
      <c r="D4" s="1" t="s">
        <v>287</v>
      </c>
      <c r="E4" s="1">
        <v>0</v>
      </c>
      <c r="F4" s="1" t="str">
        <f>D4&amp;"-"&amp;E4</f>
        <v>control-0</v>
      </c>
      <c r="G4" s="2">
        <v>44491</v>
      </c>
      <c r="H4" s="1">
        <v>59</v>
      </c>
      <c r="I4" s="1">
        <v>34</v>
      </c>
      <c r="J4" s="1">
        <v>23</v>
      </c>
      <c r="K4" s="3">
        <f>ROUND((4/3)*(H4/10)*(I4/10)*(J4/10),0)</f>
        <v>62</v>
      </c>
      <c r="L4" s="1">
        <v>1</v>
      </c>
      <c r="M4" s="1">
        <v>0</v>
      </c>
      <c r="N4" s="1">
        <f>IF(L4+M4=2,1,0)</f>
        <v>0</v>
      </c>
      <c r="O4" s="1">
        <v>6</v>
      </c>
    </row>
    <row r="5" spans="1:18" x14ac:dyDescent="0.4">
      <c r="A5" s="4" t="s">
        <v>11</v>
      </c>
      <c r="B5" s="4" t="s">
        <v>151</v>
      </c>
      <c r="C5" s="1" t="s">
        <v>138</v>
      </c>
      <c r="D5" s="1" t="s">
        <v>287</v>
      </c>
      <c r="E5" s="1">
        <v>0</v>
      </c>
      <c r="F5" s="1" t="str">
        <f>D5&amp;"-"&amp;E5</f>
        <v>control-0</v>
      </c>
      <c r="G5" s="2">
        <v>44491</v>
      </c>
      <c r="H5" s="1">
        <v>51</v>
      </c>
      <c r="I5" s="1">
        <v>30</v>
      </c>
      <c r="J5" s="1">
        <v>19</v>
      </c>
      <c r="K5" s="3">
        <f>ROUND((4/3)*(H5/10)*(I5/10)*(J5/10),0)</f>
        <v>39</v>
      </c>
      <c r="L5" s="1">
        <v>1</v>
      </c>
      <c r="M5" s="1">
        <v>0</v>
      </c>
      <c r="N5" s="1">
        <f>IF(L5+M5=2,1,0)</f>
        <v>0</v>
      </c>
      <c r="O5" s="1">
        <v>6</v>
      </c>
    </row>
    <row r="6" spans="1:18" x14ac:dyDescent="0.4">
      <c r="A6" s="4" t="s">
        <v>12</v>
      </c>
      <c r="B6" s="4" t="s">
        <v>151</v>
      </c>
      <c r="C6" s="1" t="s">
        <v>138</v>
      </c>
      <c r="D6" s="1" t="s">
        <v>287</v>
      </c>
      <c r="E6" s="1">
        <v>0</v>
      </c>
      <c r="F6" s="1" t="str">
        <f>D6&amp;"-"&amp;E6</f>
        <v>control-0</v>
      </c>
      <c r="G6" s="2">
        <v>44491</v>
      </c>
      <c r="H6" s="1">
        <v>63</v>
      </c>
      <c r="I6" s="1">
        <v>37</v>
      </c>
      <c r="J6" s="1">
        <v>23</v>
      </c>
      <c r="K6" s="3">
        <f>ROUND((4/3)*(H6/10)*(I6/10)*(J6/10),0)</f>
        <v>71</v>
      </c>
      <c r="L6" s="1">
        <v>1</v>
      </c>
      <c r="M6" s="1">
        <v>0</v>
      </c>
      <c r="N6" s="1">
        <f>IF(L6+M6=2,1,0)</f>
        <v>0</v>
      </c>
      <c r="O6" s="1">
        <v>7</v>
      </c>
    </row>
    <row r="7" spans="1:18" x14ac:dyDescent="0.4">
      <c r="A7" s="4" t="s">
        <v>13</v>
      </c>
      <c r="B7" s="4" t="s">
        <v>151</v>
      </c>
      <c r="C7" s="1" t="s">
        <v>138</v>
      </c>
      <c r="D7" s="1" t="s">
        <v>287</v>
      </c>
      <c r="E7" s="1">
        <v>0</v>
      </c>
      <c r="F7" s="1" t="str">
        <f>D7&amp;"-"&amp;E7</f>
        <v>control-0</v>
      </c>
      <c r="G7" s="2">
        <v>44491</v>
      </c>
      <c r="H7" s="1">
        <v>62</v>
      </c>
      <c r="I7" s="1">
        <v>33</v>
      </c>
      <c r="J7" s="1">
        <v>24</v>
      </c>
      <c r="K7" s="3">
        <f>ROUND((4/3)*(H7/10)*(I7/10)*(J7/10),0)</f>
        <v>65</v>
      </c>
      <c r="L7" s="1">
        <v>1</v>
      </c>
      <c r="M7" s="1">
        <v>0</v>
      </c>
      <c r="N7" s="1">
        <f>IF(L7+M7=2,1,0)</f>
        <v>0</v>
      </c>
      <c r="O7" s="1">
        <v>9</v>
      </c>
    </row>
    <row r="8" spans="1:18" x14ac:dyDescent="0.4">
      <c r="A8" s="4" t="s">
        <v>14</v>
      </c>
      <c r="B8" s="4" t="s">
        <v>151</v>
      </c>
      <c r="C8" s="1" t="s">
        <v>138</v>
      </c>
      <c r="D8" s="1" t="s">
        <v>287</v>
      </c>
      <c r="E8" s="1">
        <v>0</v>
      </c>
      <c r="F8" s="1" t="str">
        <f>D8&amp;"-"&amp;E8</f>
        <v>control-0</v>
      </c>
      <c r="G8" s="2">
        <v>44491</v>
      </c>
      <c r="H8" s="1">
        <v>71</v>
      </c>
      <c r="I8" s="1">
        <v>40</v>
      </c>
      <c r="J8" s="1">
        <v>25</v>
      </c>
      <c r="K8" s="3">
        <f>ROUND((4/3)*(H8/10)*(I8/10)*(J8/10),0)</f>
        <v>95</v>
      </c>
      <c r="L8" s="1">
        <v>1</v>
      </c>
      <c r="M8" s="1">
        <v>0</v>
      </c>
      <c r="N8" s="1">
        <f>IF(L8+M8=2,1,0)</f>
        <v>0</v>
      </c>
      <c r="O8" s="1">
        <v>12</v>
      </c>
    </row>
    <row r="9" spans="1:18" x14ac:dyDescent="0.4">
      <c r="A9" s="4" t="s">
        <v>15</v>
      </c>
      <c r="B9" s="4" t="s">
        <v>151</v>
      </c>
      <c r="C9" s="1" t="s">
        <v>138</v>
      </c>
      <c r="D9" s="1" t="s">
        <v>287</v>
      </c>
      <c r="E9" s="1">
        <v>0</v>
      </c>
      <c r="F9" s="1" t="str">
        <f>D9&amp;"-"&amp;E9</f>
        <v>control-0</v>
      </c>
      <c r="G9" s="2">
        <v>44491</v>
      </c>
      <c r="H9" s="1">
        <v>67</v>
      </c>
      <c r="I9" s="1">
        <v>34</v>
      </c>
      <c r="J9" s="1">
        <v>24</v>
      </c>
      <c r="K9" s="3">
        <f>ROUND((4/3)*(H9/10)*(I9/10)*(J9/10),0)</f>
        <v>73</v>
      </c>
      <c r="L9" s="1">
        <v>1</v>
      </c>
      <c r="M9" s="1">
        <v>0</v>
      </c>
      <c r="N9" s="1">
        <f>IF(L9+M9=2,1,0)</f>
        <v>0</v>
      </c>
      <c r="O9" s="1">
        <v>14</v>
      </c>
    </row>
    <row r="10" spans="1:18" x14ac:dyDescent="0.4">
      <c r="A10" s="4" t="s">
        <v>16</v>
      </c>
      <c r="B10" s="4" t="s">
        <v>151</v>
      </c>
      <c r="C10" s="1" t="s">
        <v>138</v>
      </c>
      <c r="D10" s="1" t="s">
        <v>287</v>
      </c>
      <c r="E10" s="1">
        <v>0</v>
      </c>
      <c r="F10" s="1" t="str">
        <f>D10&amp;"-"&amp;E10</f>
        <v>control-0</v>
      </c>
      <c r="G10" s="2">
        <v>44491</v>
      </c>
      <c r="H10" s="1">
        <v>58</v>
      </c>
      <c r="I10" s="1">
        <v>32</v>
      </c>
      <c r="J10" s="1">
        <v>23</v>
      </c>
      <c r="K10" s="3">
        <f>ROUND((4/3)*(H10/10)*(I10/10)*(J10/10),0)</f>
        <v>57</v>
      </c>
      <c r="L10" s="1">
        <v>1</v>
      </c>
      <c r="M10" s="1">
        <v>0</v>
      </c>
      <c r="N10" s="1">
        <f>IF(L10+M10=2,1,0)</f>
        <v>0</v>
      </c>
      <c r="O10" s="1">
        <v>11</v>
      </c>
    </row>
    <row r="11" spans="1:18" x14ac:dyDescent="0.4">
      <c r="A11" s="4" t="s">
        <v>17</v>
      </c>
      <c r="B11" s="4" t="s">
        <v>151</v>
      </c>
      <c r="C11" s="1" t="s">
        <v>138</v>
      </c>
      <c r="D11" s="1" t="s">
        <v>287</v>
      </c>
      <c r="E11" s="1">
        <v>0</v>
      </c>
      <c r="F11" s="1" t="str">
        <f>D11&amp;"-"&amp;E11</f>
        <v>control-0</v>
      </c>
      <c r="G11" s="2">
        <v>44491</v>
      </c>
      <c r="H11" s="1">
        <v>67</v>
      </c>
      <c r="I11" s="1">
        <v>34</v>
      </c>
      <c r="J11" s="1">
        <v>24</v>
      </c>
      <c r="K11" s="3">
        <f>ROUND((4/3)*(H11/10)*(I11/10)*(J11/10),0)</f>
        <v>73</v>
      </c>
      <c r="L11" s="1">
        <v>1</v>
      </c>
      <c r="M11" s="1">
        <v>0</v>
      </c>
      <c r="N11" s="1">
        <f>IF(L11+M11=2,1,0)</f>
        <v>0</v>
      </c>
      <c r="O11" s="1">
        <v>7</v>
      </c>
    </row>
    <row r="12" spans="1:18" x14ac:dyDescent="0.4">
      <c r="A12" s="4" t="s">
        <v>102</v>
      </c>
      <c r="B12" s="4" t="s">
        <v>151</v>
      </c>
      <c r="C12" s="1" t="s">
        <v>138</v>
      </c>
      <c r="D12" s="1" t="s">
        <v>287</v>
      </c>
      <c r="E12" s="1">
        <v>0</v>
      </c>
      <c r="F12" s="1" t="str">
        <f>D12&amp;"-"&amp;E12</f>
        <v>control-0</v>
      </c>
      <c r="G12" s="2">
        <v>44491</v>
      </c>
      <c r="H12" s="1">
        <v>63</v>
      </c>
      <c r="I12" s="1">
        <v>34</v>
      </c>
      <c r="J12" s="1">
        <v>20</v>
      </c>
      <c r="K12" s="3">
        <f>ROUND((4/3)*(H12/10)*(I12/10)*(J12/10),0)</f>
        <v>57</v>
      </c>
      <c r="L12" s="1">
        <v>1</v>
      </c>
      <c r="M12" s="1">
        <v>0</v>
      </c>
      <c r="N12" s="1">
        <f>IF(L12+M12=2,1,0)</f>
        <v>0</v>
      </c>
      <c r="O12" s="1">
        <v>9</v>
      </c>
    </row>
    <row r="13" spans="1:18" x14ac:dyDescent="0.4">
      <c r="A13" s="4" t="s">
        <v>103</v>
      </c>
      <c r="B13" s="4" t="s">
        <v>151</v>
      </c>
      <c r="C13" s="1" t="s">
        <v>138</v>
      </c>
      <c r="D13" s="1" t="s">
        <v>287</v>
      </c>
      <c r="E13" s="1">
        <v>0</v>
      </c>
      <c r="F13" s="1" t="str">
        <f>D13&amp;"-"&amp;E13</f>
        <v>control-0</v>
      </c>
      <c r="G13" s="2">
        <v>44491</v>
      </c>
      <c r="H13" s="1">
        <v>65</v>
      </c>
      <c r="I13" s="1">
        <v>36</v>
      </c>
      <c r="J13" s="1">
        <v>23</v>
      </c>
      <c r="K13" s="3">
        <f>ROUND((4/3)*(H13/10)*(I13/10)*(J13/10),0)</f>
        <v>72</v>
      </c>
      <c r="L13" s="1">
        <v>1</v>
      </c>
      <c r="M13" s="1">
        <v>0</v>
      </c>
      <c r="N13" s="1">
        <f>IF(L13+M13=2,1,0)</f>
        <v>0</v>
      </c>
      <c r="O13" s="1">
        <v>13</v>
      </c>
    </row>
    <row r="14" spans="1:18" x14ac:dyDescent="0.4">
      <c r="A14" s="4" t="s">
        <v>18</v>
      </c>
      <c r="B14" s="4" t="s">
        <v>152</v>
      </c>
      <c r="C14" s="1" t="s">
        <v>138</v>
      </c>
      <c r="D14" s="1" t="s">
        <v>287</v>
      </c>
      <c r="E14" s="1">
        <v>0</v>
      </c>
      <c r="F14" s="1" t="str">
        <f>D14&amp;"-"&amp;E14</f>
        <v>control-0</v>
      </c>
      <c r="G14" s="2">
        <v>44491</v>
      </c>
      <c r="H14" s="1">
        <v>64</v>
      </c>
      <c r="I14" s="1">
        <v>30</v>
      </c>
      <c r="J14" s="1">
        <v>21</v>
      </c>
      <c r="K14" s="3">
        <f>ROUND((4/3)*(H14/10)*(I14/10)*(J14/10),0)</f>
        <v>54</v>
      </c>
      <c r="L14" s="1">
        <v>1</v>
      </c>
      <c r="M14" s="1">
        <v>0</v>
      </c>
      <c r="N14" s="1">
        <f>IF(L14+M14=2,1,0)</f>
        <v>0</v>
      </c>
      <c r="O14" s="1">
        <v>7</v>
      </c>
      <c r="R14" s="1"/>
    </row>
    <row r="15" spans="1:18" x14ac:dyDescent="0.4">
      <c r="A15" s="4" t="s">
        <v>19</v>
      </c>
      <c r="B15" s="4" t="s">
        <v>152</v>
      </c>
      <c r="C15" s="1" t="s">
        <v>138</v>
      </c>
      <c r="D15" s="1" t="s">
        <v>287</v>
      </c>
      <c r="E15" s="1">
        <v>0</v>
      </c>
      <c r="F15" s="1" t="str">
        <f>D15&amp;"-"&amp;E15</f>
        <v>control-0</v>
      </c>
      <c r="G15" s="2">
        <v>44491</v>
      </c>
      <c r="H15" s="1">
        <v>50</v>
      </c>
      <c r="I15" s="1">
        <v>23</v>
      </c>
      <c r="J15" s="1">
        <v>16</v>
      </c>
      <c r="K15" s="3">
        <f>ROUND((4/3)*(H15/10)*(I15/10)*(J15/10),0)</f>
        <v>25</v>
      </c>
      <c r="L15" s="1">
        <v>1</v>
      </c>
      <c r="M15" s="1">
        <v>0</v>
      </c>
      <c r="N15" s="1">
        <f>IF(L15+M15=2,1,0)</f>
        <v>0</v>
      </c>
      <c r="O15" s="1">
        <v>26</v>
      </c>
      <c r="R15" s="1"/>
    </row>
    <row r="16" spans="1:18" x14ac:dyDescent="0.4">
      <c r="A16" s="4" t="s">
        <v>20</v>
      </c>
      <c r="B16" s="4" t="s">
        <v>152</v>
      </c>
      <c r="C16" s="1" t="s">
        <v>138</v>
      </c>
      <c r="D16" s="1" t="s">
        <v>287</v>
      </c>
      <c r="E16" s="1">
        <v>0</v>
      </c>
      <c r="F16" s="1" t="str">
        <f>D16&amp;"-"&amp;E16</f>
        <v>control-0</v>
      </c>
      <c r="G16" s="2">
        <v>44491</v>
      </c>
      <c r="H16" s="1">
        <v>56</v>
      </c>
      <c r="I16" s="1">
        <v>25</v>
      </c>
      <c r="J16" s="1">
        <v>19</v>
      </c>
      <c r="K16" s="3">
        <f>ROUND((4/3)*(H16/10)*(I16/10)*(J16/10),0)</f>
        <v>35</v>
      </c>
      <c r="L16" s="1">
        <v>1</v>
      </c>
      <c r="M16" s="1">
        <v>0</v>
      </c>
      <c r="N16" s="1">
        <f>IF(L16+M16=2,1,0)</f>
        <v>0</v>
      </c>
      <c r="O16" s="1">
        <v>18</v>
      </c>
      <c r="R16" s="1"/>
    </row>
    <row r="17" spans="1:18" x14ac:dyDescent="0.4">
      <c r="A17" s="4" t="s">
        <v>21</v>
      </c>
      <c r="B17" s="4" t="s">
        <v>152</v>
      </c>
      <c r="C17" s="1" t="s">
        <v>138</v>
      </c>
      <c r="D17" s="1" t="s">
        <v>287</v>
      </c>
      <c r="E17" s="1">
        <v>0</v>
      </c>
      <c r="F17" s="1" t="str">
        <f>D17&amp;"-"&amp;E17</f>
        <v>control-0</v>
      </c>
      <c r="G17" s="2">
        <v>44491</v>
      </c>
      <c r="H17" s="1">
        <v>50</v>
      </c>
      <c r="I17" s="1">
        <v>26</v>
      </c>
      <c r="J17" s="1">
        <v>19</v>
      </c>
      <c r="K17" s="3">
        <f>ROUND((4/3)*(H17/10)*(I17/10)*(J17/10),0)</f>
        <v>33</v>
      </c>
      <c r="L17" s="1">
        <v>1</v>
      </c>
      <c r="M17" s="1">
        <v>0</v>
      </c>
      <c r="N17" s="1">
        <f>IF(L17+M17=2,1,0)</f>
        <v>0</v>
      </c>
      <c r="O17" s="1">
        <v>10</v>
      </c>
      <c r="R17" s="1"/>
    </row>
    <row r="18" spans="1:18" x14ac:dyDescent="0.4">
      <c r="A18" s="4" t="s">
        <v>22</v>
      </c>
      <c r="B18" s="4" t="s">
        <v>152</v>
      </c>
      <c r="C18" s="1" t="s">
        <v>138</v>
      </c>
      <c r="D18" s="1" t="s">
        <v>287</v>
      </c>
      <c r="E18" s="1">
        <v>0</v>
      </c>
      <c r="F18" s="1" t="str">
        <f>D18&amp;"-"&amp;E18</f>
        <v>control-0</v>
      </c>
      <c r="G18" s="2">
        <v>44491</v>
      </c>
      <c r="H18" s="1">
        <v>60</v>
      </c>
      <c r="I18" s="1">
        <v>27</v>
      </c>
      <c r="J18" s="1">
        <v>21</v>
      </c>
      <c r="K18" s="3">
        <f>ROUND((4/3)*(H18/10)*(I18/10)*(J18/10),0)</f>
        <v>45</v>
      </c>
      <c r="L18" s="1">
        <v>1</v>
      </c>
      <c r="M18" s="1">
        <v>0</v>
      </c>
      <c r="N18" s="1">
        <f>IF(L18+M18=2,1,0)</f>
        <v>0</v>
      </c>
      <c r="O18" s="1">
        <v>7</v>
      </c>
      <c r="R18" s="1"/>
    </row>
    <row r="19" spans="1:18" x14ac:dyDescent="0.4">
      <c r="A19" s="4" t="s">
        <v>23</v>
      </c>
      <c r="B19" s="4" t="s">
        <v>152</v>
      </c>
      <c r="C19" s="1" t="s">
        <v>138</v>
      </c>
      <c r="D19" s="1" t="s">
        <v>287</v>
      </c>
      <c r="E19" s="1">
        <v>0</v>
      </c>
      <c r="F19" s="1" t="str">
        <f>D19&amp;"-"&amp;E19</f>
        <v>control-0</v>
      </c>
      <c r="G19" s="2">
        <v>44491</v>
      </c>
      <c r="H19" s="1">
        <v>53</v>
      </c>
      <c r="I19" s="1">
        <v>25</v>
      </c>
      <c r="J19" s="1">
        <v>16</v>
      </c>
      <c r="K19" s="3">
        <f>ROUND((4/3)*(H19/10)*(I19/10)*(J19/10),0)</f>
        <v>28</v>
      </c>
      <c r="L19" s="1">
        <v>1</v>
      </c>
      <c r="M19" s="1">
        <v>0</v>
      </c>
      <c r="N19" s="1">
        <f>IF(L19+M19=2,1,0)</f>
        <v>0</v>
      </c>
      <c r="O19" s="1">
        <v>9</v>
      </c>
      <c r="R19" s="1"/>
    </row>
    <row r="20" spans="1:18" x14ac:dyDescent="0.4">
      <c r="A20" s="4" t="s">
        <v>24</v>
      </c>
      <c r="B20" s="4" t="s">
        <v>152</v>
      </c>
      <c r="C20" s="1" t="s">
        <v>138</v>
      </c>
      <c r="D20" s="1" t="s">
        <v>287</v>
      </c>
      <c r="E20" s="1">
        <v>0</v>
      </c>
      <c r="F20" s="1" t="str">
        <f>D20&amp;"-"&amp;E20</f>
        <v>control-0</v>
      </c>
      <c r="G20" s="2">
        <v>44491</v>
      </c>
      <c r="H20" s="1">
        <v>54</v>
      </c>
      <c r="I20" s="1">
        <v>27</v>
      </c>
      <c r="J20" s="1">
        <v>17</v>
      </c>
      <c r="K20" s="3">
        <f>ROUND((4/3)*(H20/10)*(I20/10)*(J20/10),0)</f>
        <v>33</v>
      </c>
      <c r="L20" s="1">
        <v>1</v>
      </c>
      <c r="M20" s="1">
        <v>0</v>
      </c>
      <c r="N20" s="1">
        <f>IF(L20+M20=2,1,0)</f>
        <v>0</v>
      </c>
      <c r="O20" s="1">
        <v>13</v>
      </c>
      <c r="R20" s="1"/>
    </row>
    <row r="21" spans="1:18" x14ac:dyDescent="0.4">
      <c r="A21" s="4" t="s">
        <v>25</v>
      </c>
      <c r="B21" s="4" t="s">
        <v>152</v>
      </c>
      <c r="C21" s="1" t="s">
        <v>138</v>
      </c>
      <c r="D21" s="1" t="s">
        <v>287</v>
      </c>
      <c r="E21" s="1">
        <v>0</v>
      </c>
      <c r="F21" s="1" t="str">
        <f>D21&amp;"-"&amp;E21</f>
        <v>control-0</v>
      </c>
      <c r="G21" s="2">
        <v>44491</v>
      </c>
      <c r="H21" s="1">
        <v>63</v>
      </c>
      <c r="I21" s="1">
        <v>26</v>
      </c>
      <c r="J21" s="1">
        <v>21</v>
      </c>
      <c r="K21" s="3">
        <f>ROUND((4/3)*(H21/10)*(I21/10)*(J21/10),0)</f>
        <v>46</v>
      </c>
      <c r="L21" s="1">
        <v>1</v>
      </c>
      <c r="M21" s="1">
        <v>0</v>
      </c>
      <c r="N21" s="1">
        <f>IF(L21+M21=2,1,0)</f>
        <v>0</v>
      </c>
      <c r="O21" s="1">
        <v>9</v>
      </c>
      <c r="R21" s="1"/>
    </row>
    <row r="22" spans="1:18" x14ac:dyDescent="0.4">
      <c r="A22" s="4" t="s">
        <v>26</v>
      </c>
      <c r="B22" s="4" t="s">
        <v>152</v>
      </c>
      <c r="C22" s="1" t="s">
        <v>138</v>
      </c>
      <c r="D22" s="1" t="s">
        <v>287</v>
      </c>
      <c r="E22" s="1">
        <v>0</v>
      </c>
      <c r="F22" s="1" t="str">
        <f>D22&amp;"-"&amp;E22</f>
        <v>control-0</v>
      </c>
      <c r="G22" s="2">
        <v>44491</v>
      </c>
      <c r="H22" s="1">
        <v>59</v>
      </c>
      <c r="I22" s="1">
        <v>27</v>
      </c>
      <c r="J22" s="1">
        <v>19</v>
      </c>
      <c r="K22" s="3">
        <f>ROUND((4/3)*(H22/10)*(I22/10)*(J22/10),0)</f>
        <v>40</v>
      </c>
      <c r="L22" s="1">
        <v>1</v>
      </c>
      <c r="M22" s="1">
        <v>0</v>
      </c>
      <c r="N22" s="1">
        <f>IF(L22+M22=2,1,0)</f>
        <v>0</v>
      </c>
      <c r="O22" s="1">
        <v>6</v>
      </c>
      <c r="R22" s="1"/>
    </row>
    <row r="23" spans="1:18" x14ac:dyDescent="0.4">
      <c r="A23" s="4" t="s">
        <v>27</v>
      </c>
      <c r="B23" s="4" t="s">
        <v>152</v>
      </c>
      <c r="C23" s="1" t="s">
        <v>138</v>
      </c>
      <c r="D23" s="1" t="s">
        <v>287</v>
      </c>
      <c r="E23" s="1">
        <v>0</v>
      </c>
      <c r="F23" s="1" t="str">
        <f>D23&amp;"-"&amp;E23</f>
        <v>control-0</v>
      </c>
      <c r="G23" s="2">
        <v>44491</v>
      </c>
      <c r="H23" s="1">
        <v>56</v>
      </c>
      <c r="I23" s="1">
        <v>26</v>
      </c>
      <c r="J23" s="1">
        <v>20</v>
      </c>
      <c r="K23" s="3">
        <f>ROUND((4/3)*(H23/10)*(I23/10)*(J23/10),0)</f>
        <v>39</v>
      </c>
      <c r="L23" s="1">
        <v>1</v>
      </c>
      <c r="M23" s="1">
        <v>0</v>
      </c>
      <c r="N23" s="1">
        <f>IF(L23+M23=2,1,0)</f>
        <v>0</v>
      </c>
      <c r="O23" s="1">
        <v>3</v>
      </c>
      <c r="R23" s="1"/>
    </row>
    <row r="24" spans="1:18" x14ac:dyDescent="0.4">
      <c r="A24" s="4" t="s">
        <v>104</v>
      </c>
      <c r="B24" s="4" t="s">
        <v>152</v>
      </c>
      <c r="C24" s="1" t="s">
        <v>138</v>
      </c>
      <c r="D24" s="1" t="s">
        <v>287</v>
      </c>
      <c r="E24" s="1">
        <v>0</v>
      </c>
      <c r="F24" s="1" t="str">
        <f>D24&amp;"-"&amp;E24</f>
        <v>control-0</v>
      </c>
      <c r="G24" s="2">
        <v>44491</v>
      </c>
      <c r="H24" s="1">
        <v>56</v>
      </c>
      <c r="I24" s="1">
        <v>26</v>
      </c>
      <c r="J24" s="1">
        <v>19</v>
      </c>
      <c r="K24" s="3">
        <f>ROUND((4/3)*(H24/10)*(I24/10)*(J24/10),0)</f>
        <v>37</v>
      </c>
      <c r="L24" s="1">
        <v>1</v>
      </c>
      <c r="M24" s="1">
        <v>0</v>
      </c>
      <c r="N24" s="1">
        <f>IF(L24+M24=2,1,0)</f>
        <v>0</v>
      </c>
      <c r="O24" s="1">
        <v>13</v>
      </c>
      <c r="R24" s="1"/>
    </row>
    <row r="25" spans="1:18" x14ac:dyDescent="0.4">
      <c r="A25" s="4" t="s">
        <v>105</v>
      </c>
      <c r="B25" s="4" t="s">
        <v>152</v>
      </c>
      <c r="C25" s="1" t="s">
        <v>138</v>
      </c>
      <c r="D25" s="1" t="s">
        <v>287</v>
      </c>
      <c r="E25" s="1">
        <v>0</v>
      </c>
      <c r="F25" s="1" t="str">
        <f>D25&amp;"-"&amp;E25</f>
        <v>control-0</v>
      </c>
      <c r="G25" s="2">
        <v>44491</v>
      </c>
      <c r="H25" s="1">
        <v>63</v>
      </c>
      <c r="I25" s="1">
        <v>30</v>
      </c>
      <c r="J25" s="1">
        <v>21</v>
      </c>
      <c r="K25" s="3">
        <f>ROUND((4/3)*(H25/10)*(I25/10)*(J25/10),0)</f>
        <v>53</v>
      </c>
      <c r="L25" s="1">
        <v>1</v>
      </c>
      <c r="M25" s="1">
        <v>0</v>
      </c>
      <c r="N25" s="1">
        <f>IF(L25+M25=2,1,0)</f>
        <v>0</v>
      </c>
      <c r="O25" s="1">
        <v>8</v>
      </c>
      <c r="R25" s="1"/>
    </row>
    <row r="26" spans="1:18" x14ac:dyDescent="0.4">
      <c r="A26" s="4" t="s">
        <v>224</v>
      </c>
      <c r="B26" s="4" t="s">
        <v>151</v>
      </c>
      <c r="C26" s="1" t="s">
        <v>138</v>
      </c>
      <c r="D26" s="1" t="s">
        <v>287</v>
      </c>
      <c r="E26" s="1">
        <v>3</v>
      </c>
      <c r="F26" s="1" t="str">
        <f>D26&amp;"-"&amp;E26</f>
        <v>control-3</v>
      </c>
      <c r="G26" s="2">
        <v>44498</v>
      </c>
      <c r="H26" s="3">
        <v>61</v>
      </c>
      <c r="I26" s="3">
        <v>35</v>
      </c>
      <c r="J26" s="3">
        <v>22</v>
      </c>
      <c r="K26" s="3">
        <f>ROUND((4/3)*(H26/10)*(I26/10)*(J26/10),0)</f>
        <v>63</v>
      </c>
      <c r="L26" s="1">
        <v>0</v>
      </c>
      <c r="M26" s="1">
        <v>1</v>
      </c>
      <c r="N26" s="1">
        <f>IF(L26+M26=2,1,0)</f>
        <v>0</v>
      </c>
      <c r="P26" s="1">
        <v>9</v>
      </c>
      <c r="R26" s="1"/>
    </row>
    <row r="27" spans="1:18" x14ac:dyDescent="0.4">
      <c r="A27" s="4" t="s">
        <v>225</v>
      </c>
      <c r="B27" s="4" t="s">
        <v>151</v>
      </c>
      <c r="C27" s="1" t="s">
        <v>138</v>
      </c>
      <c r="D27" s="1" t="s">
        <v>287</v>
      </c>
      <c r="E27" s="1">
        <v>3</v>
      </c>
      <c r="F27" s="1" t="str">
        <f>D27&amp;"-"&amp;E27</f>
        <v>control-3</v>
      </c>
      <c r="G27" s="2">
        <v>44498</v>
      </c>
      <c r="H27" s="3">
        <v>68</v>
      </c>
      <c r="I27" s="3">
        <v>39</v>
      </c>
      <c r="J27" s="3">
        <v>24</v>
      </c>
      <c r="K27" s="3">
        <f>ROUND((4/3)*(H27/10)*(I27/10)*(J27/10),0)</f>
        <v>85</v>
      </c>
      <c r="L27" s="1">
        <v>0</v>
      </c>
      <c r="M27" s="1">
        <v>1</v>
      </c>
      <c r="N27" s="1">
        <f>IF(L27+M27=2,1,0)</f>
        <v>0</v>
      </c>
      <c r="P27" s="1">
        <v>13</v>
      </c>
      <c r="R27" s="1"/>
    </row>
    <row r="28" spans="1:18" x14ac:dyDescent="0.4">
      <c r="A28" s="4" t="s">
        <v>226</v>
      </c>
      <c r="B28" s="4" t="s">
        <v>151</v>
      </c>
      <c r="C28" s="1" t="s">
        <v>138</v>
      </c>
      <c r="D28" s="1" t="s">
        <v>287</v>
      </c>
      <c r="E28" s="1">
        <v>3</v>
      </c>
      <c r="F28" s="1" t="str">
        <f>D28&amp;"-"&amp;E28</f>
        <v>control-3</v>
      </c>
      <c r="G28" s="2">
        <v>44498</v>
      </c>
      <c r="H28" s="3">
        <v>60</v>
      </c>
      <c r="I28" s="3">
        <v>30</v>
      </c>
      <c r="J28" s="3">
        <v>23</v>
      </c>
      <c r="K28" s="3">
        <f>ROUND((4/3)*(H28/10)*(I28/10)*(J28/10),0)</f>
        <v>55</v>
      </c>
      <c r="L28" s="1">
        <v>0</v>
      </c>
      <c r="M28" s="1">
        <v>1</v>
      </c>
      <c r="N28" s="1">
        <f>IF(L28+M28=2,1,0)</f>
        <v>0</v>
      </c>
      <c r="P28" s="1">
        <v>12</v>
      </c>
      <c r="R28" s="1"/>
    </row>
    <row r="29" spans="1:18" x14ac:dyDescent="0.4">
      <c r="A29" s="4" t="s">
        <v>227</v>
      </c>
      <c r="B29" s="4" t="s">
        <v>151</v>
      </c>
      <c r="C29" s="1" t="s">
        <v>138</v>
      </c>
      <c r="D29" s="1" t="s">
        <v>287</v>
      </c>
      <c r="E29" s="1">
        <v>3</v>
      </c>
      <c r="F29" s="1" t="str">
        <f>D29&amp;"-"&amp;E29</f>
        <v>control-3</v>
      </c>
      <c r="G29" s="2">
        <v>44498</v>
      </c>
      <c r="H29" s="3">
        <v>66</v>
      </c>
      <c r="I29" s="3">
        <v>39</v>
      </c>
      <c r="J29" s="3">
        <v>23</v>
      </c>
      <c r="K29" s="3">
        <f>ROUND((4/3)*(H29/10)*(I29/10)*(J29/10),0)</f>
        <v>79</v>
      </c>
      <c r="L29" s="1">
        <v>0</v>
      </c>
      <c r="M29" s="1">
        <v>1</v>
      </c>
      <c r="N29" s="1">
        <f>IF(L29+M29=2,1,0)</f>
        <v>0</v>
      </c>
      <c r="P29" s="1">
        <v>17</v>
      </c>
      <c r="R29" s="1"/>
    </row>
    <row r="30" spans="1:18" x14ac:dyDescent="0.4">
      <c r="A30" s="4" t="s">
        <v>228</v>
      </c>
      <c r="B30" s="4" t="s">
        <v>151</v>
      </c>
      <c r="C30" s="1" t="s">
        <v>138</v>
      </c>
      <c r="D30" s="1" t="s">
        <v>287</v>
      </c>
      <c r="E30" s="1">
        <v>3</v>
      </c>
      <c r="F30" s="1" t="str">
        <f>D30&amp;"-"&amp;E30</f>
        <v>control-3</v>
      </c>
      <c r="G30" s="2">
        <v>44498</v>
      </c>
      <c r="H30" s="3">
        <v>59</v>
      </c>
      <c r="I30" s="3">
        <v>35</v>
      </c>
      <c r="J30" s="3">
        <v>21</v>
      </c>
      <c r="K30" s="3">
        <f>ROUND((4/3)*(H30/10)*(I30/10)*(J30/10),0)</f>
        <v>58</v>
      </c>
      <c r="L30" s="1">
        <v>0</v>
      </c>
      <c r="M30" s="1">
        <v>1</v>
      </c>
      <c r="N30" s="1">
        <f>IF(L30+M30=2,1,0)</f>
        <v>0</v>
      </c>
      <c r="P30" s="1">
        <v>7</v>
      </c>
      <c r="R30" s="1"/>
    </row>
    <row r="31" spans="1:18" x14ac:dyDescent="0.4">
      <c r="A31" s="4" t="s">
        <v>229</v>
      </c>
      <c r="B31" s="4" t="s">
        <v>151</v>
      </c>
      <c r="C31" s="1" t="s">
        <v>138</v>
      </c>
      <c r="D31" s="1" t="s">
        <v>287</v>
      </c>
      <c r="E31" s="1">
        <v>3</v>
      </c>
      <c r="F31" s="1" t="str">
        <f>D31&amp;"-"&amp;E31</f>
        <v>control-3</v>
      </c>
      <c r="G31" s="2">
        <v>44498</v>
      </c>
      <c r="H31" s="3">
        <v>72</v>
      </c>
      <c r="I31" s="3">
        <v>37</v>
      </c>
      <c r="J31" s="3">
        <v>26</v>
      </c>
      <c r="K31" s="3">
        <f>ROUND((4/3)*(H31/10)*(I31/10)*(J31/10),0)</f>
        <v>92</v>
      </c>
      <c r="L31" s="1">
        <v>0</v>
      </c>
      <c r="M31" s="1">
        <v>1</v>
      </c>
      <c r="N31" s="1">
        <f>IF(L31+M31=2,1,0)</f>
        <v>0</v>
      </c>
      <c r="P31" s="1">
        <v>11</v>
      </c>
    </row>
    <row r="32" spans="1:18" x14ac:dyDescent="0.4">
      <c r="A32" s="4" t="s">
        <v>230</v>
      </c>
      <c r="B32" s="4" t="s">
        <v>151</v>
      </c>
      <c r="C32" s="1" t="s">
        <v>138</v>
      </c>
      <c r="D32" s="1" t="s">
        <v>287</v>
      </c>
      <c r="E32" s="1">
        <v>3</v>
      </c>
      <c r="F32" s="1" t="str">
        <f>D32&amp;"-"&amp;E32</f>
        <v>control-3</v>
      </c>
      <c r="G32" s="2">
        <v>44498</v>
      </c>
      <c r="H32" s="3">
        <v>68</v>
      </c>
      <c r="I32" s="3">
        <v>39</v>
      </c>
      <c r="J32" s="3">
        <v>25</v>
      </c>
      <c r="K32" s="3">
        <f>ROUND((4/3)*(H32/10)*(I32/10)*(J32/10),0)</f>
        <v>88</v>
      </c>
      <c r="L32" s="1">
        <v>0</v>
      </c>
      <c r="M32" s="1">
        <v>1</v>
      </c>
      <c r="N32" s="1">
        <f>IF(L32+M32=2,1,0)</f>
        <v>0</v>
      </c>
      <c r="P32" s="1">
        <v>8</v>
      </c>
    </row>
    <row r="33" spans="1:16" x14ac:dyDescent="0.4">
      <c r="A33" s="4" t="s">
        <v>231</v>
      </c>
      <c r="B33" s="4" t="s">
        <v>151</v>
      </c>
      <c r="C33" s="1" t="s">
        <v>138</v>
      </c>
      <c r="D33" s="1" t="s">
        <v>287</v>
      </c>
      <c r="E33" s="1">
        <v>3</v>
      </c>
      <c r="F33" s="1" t="str">
        <f>D33&amp;"-"&amp;E33</f>
        <v>control-3</v>
      </c>
      <c r="G33" s="2">
        <v>44498</v>
      </c>
      <c r="H33" s="3">
        <v>62</v>
      </c>
      <c r="I33" s="3">
        <v>30</v>
      </c>
      <c r="J33" s="3">
        <v>23</v>
      </c>
      <c r="K33" s="3">
        <f>ROUND((4/3)*(H33/10)*(I33/10)*(J33/10),0)</f>
        <v>57</v>
      </c>
      <c r="L33" s="1">
        <v>0</v>
      </c>
      <c r="M33" s="1">
        <v>1</v>
      </c>
      <c r="N33" s="1">
        <f>IF(L33+M33=2,1,0)</f>
        <v>0</v>
      </c>
      <c r="P33" s="1">
        <v>11</v>
      </c>
    </row>
    <row r="34" spans="1:16" x14ac:dyDescent="0.4">
      <c r="A34" s="4" t="s">
        <v>232</v>
      </c>
      <c r="B34" s="4" t="s">
        <v>151</v>
      </c>
      <c r="C34" s="1" t="s">
        <v>138</v>
      </c>
      <c r="D34" s="1" t="s">
        <v>287</v>
      </c>
      <c r="E34" s="1">
        <v>3</v>
      </c>
      <c r="F34" s="1" t="str">
        <f>D34&amp;"-"&amp;E34</f>
        <v>control-3</v>
      </c>
      <c r="G34" s="2">
        <v>44498</v>
      </c>
      <c r="H34" s="3">
        <v>68</v>
      </c>
      <c r="I34" s="3">
        <v>38</v>
      </c>
      <c r="J34" s="3">
        <v>27</v>
      </c>
      <c r="K34" s="3">
        <f>ROUND((4/3)*(H34/10)*(I34/10)*(J34/10),0)</f>
        <v>93</v>
      </c>
      <c r="L34" s="1">
        <v>0</v>
      </c>
      <c r="M34" s="1">
        <v>1</v>
      </c>
      <c r="N34" s="1">
        <f>IF(L34+M34=2,1,0)</f>
        <v>0</v>
      </c>
      <c r="P34" s="1">
        <v>26</v>
      </c>
    </row>
    <row r="35" spans="1:16" x14ac:dyDescent="0.4">
      <c r="A35" s="4" t="s">
        <v>233</v>
      </c>
      <c r="B35" s="4" t="s">
        <v>151</v>
      </c>
      <c r="C35" s="1" t="s">
        <v>138</v>
      </c>
      <c r="D35" s="1" t="s">
        <v>287</v>
      </c>
      <c r="E35" s="1">
        <v>3</v>
      </c>
      <c r="F35" s="1" t="str">
        <f>D35&amp;"-"&amp;E35</f>
        <v>control-3</v>
      </c>
      <c r="G35" s="2">
        <v>44498</v>
      </c>
      <c r="H35" s="3">
        <v>71</v>
      </c>
      <c r="I35" s="3">
        <v>36</v>
      </c>
      <c r="J35" s="3">
        <v>25</v>
      </c>
      <c r="K35" s="3">
        <f>ROUND((4/3)*(H35/10)*(I35/10)*(J35/10),0)</f>
        <v>85</v>
      </c>
      <c r="L35" s="1">
        <v>0</v>
      </c>
      <c r="M35" s="1">
        <v>1</v>
      </c>
      <c r="N35" s="1">
        <f>IF(L35+M35=2,1,0)</f>
        <v>0</v>
      </c>
      <c r="P35" s="1">
        <v>5</v>
      </c>
    </row>
    <row r="36" spans="1:16" x14ac:dyDescent="0.4">
      <c r="A36" s="4" t="s">
        <v>234</v>
      </c>
      <c r="B36" s="4" t="s">
        <v>151</v>
      </c>
      <c r="C36" s="1" t="s">
        <v>138</v>
      </c>
      <c r="D36" s="1" t="s">
        <v>287</v>
      </c>
      <c r="E36" s="1">
        <v>3</v>
      </c>
      <c r="F36" s="1" t="str">
        <f>D36&amp;"-"&amp;E36</f>
        <v>control-3</v>
      </c>
      <c r="G36" s="2">
        <v>44498</v>
      </c>
      <c r="H36" s="3">
        <v>51</v>
      </c>
      <c r="I36" s="3">
        <v>27</v>
      </c>
      <c r="J36" s="3">
        <v>19</v>
      </c>
      <c r="K36" s="3">
        <f>ROUND((4/3)*(H36/10)*(I36/10)*(J36/10),0)</f>
        <v>35</v>
      </c>
      <c r="L36" s="1">
        <v>0</v>
      </c>
      <c r="M36" s="1">
        <v>0</v>
      </c>
      <c r="N36" s="1">
        <f>IF(L36+M36=2,1,0)</f>
        <v>0</v>
      </c>
    </row>
    <row r="37" spans="1:16" x14ac:dyDescent="0.4">
      <c r="A37" s="4" t="s">
        <v>235</v>
      </c>
      <c r="B37" s="4" t="s">
        <v>151</v>
      </c>
      <c r="C37" s="1" t="s">
        <v>138</v>
      </c>
      <c r="D37" s="1" t="s">
        <v>287</v>
      </c>
      <c r="E37" s="1">
        <v>3</v>
      </c>
      <c r="F37" s="1" t="str">
        <f>D37&amp;"-"&amp;E37</f>
        <v>control-3</v>
      </c>
      <c r="G37" s="2">
        <v>44498</v>
      </c>
      <c r="H37" s="3">
        <v>48</v>
      </c>
      <c r="I37" s="3">
        <v>23</v>
      </c>
      <c r="J37" s="3">
        <v>16</v>
      </c>
      <c r="K37" s="3">
        <f>ROUND((4/3)*(H37/10)*(I37/10)*(J37/10),0)</f>
        <v>24</v>
      </c>
      <c r="L37" s="1">
        <v>0</v>
      </c>
      <c r="M37" s="1">
        <v>0</v>
      </c>
      <c r="N37" s="1">
        <f>IF(L37+M37=2,1,0)</f>
        <v>0</v>
      </c>
    </row>
    <row r="38" spans="1:16" x14ac:dyDescent="0.4">
      <c r="A38" s="4" t="s">
        <v>211</v>
      </c>
      <c r="B38" s="4" t="s">
        <v>152</v>
      </c>
      <c r="C38" s="1" t="s">
        <v>138</v>
      </c>
      <c r="D38" s="1" t="s">
        <v>287</v>
      </c>
      <c r="E38" s="1">
        <v>3</v>
      </c>
      <c r="F38" s="1" t="str">
        <f>D38&amp;"-"&amp;E38</f>
        <v>control-3</v>
      </c>
      <c r="G38" s="2">
        <v>44498</v>
      </c>
      <c r="H38" s="3">
        <v>61</v>
      </c>
      <c r="I38" s="3">
        <v>26</v>
      </c>
      <c r="J38" s="3">
        <v>20</v>
      </c>
      <c r="K38" s="3">
        <f>ROUND((4/3)*(H38/10)*(I38/10)*(J38/10),0)</f>
        <v>42</v>
      </c>
      <c r="L38" s="1">
        <v>0</v>
      </c>
      <c r="M38" s="1">
        <v>1</v>
      </c>
      <c r="N38" s="1">
        <f>IF(L38+M38=2,1,0)</f>
        <v>0</v>
      </c>
      <c r="P38" s="1">
        <v>12</v>
      </c>
    </row>
    <row r="39" spans="1:16" x14ac:dyDescent="0.4">
      <c r="A39" s="4" t="s">
        <v>212</v>
      </c>
      <c r="B39" s="4" t="s">
        <v>152</v>
      </c>
      <c r="C39" s="1" t="s">
        <v>138</v>
      </c>
      <c r="D39" s="1" t="s">
        <v>287</v>
      </c>
      <c r="E39" s="1">
        <v>3</v>
      </c>
      <c r="F39" s="1" t="str">
        <f>D39&amp;"-"&amp;E39</f>
        <v>control-3</v>
      </c>
      <c r="G39" s="2">
        <v>44498</v>
      </c>
      <c r="H39" s="3">
        <v>60</v>
      </c>
      <c r="I39" s="3">
        <v>27</v>
      </c>
      <c r="J39" s="3">
        <v>20</v>
      </c>
      <c r="K39" s="3">
        <f>ROUND((4/3)*(H39/10)*(I39/10)*(J39/10),0)</f>
        <v>43</v>
      </c>
      <c r="L39" s="1">
        <v>0</v>
      </c>
      <c r="M39" s="1">
        <v>1</v>
      </c>
      <c r="N39" s="1">
        <f>IF(L39+M39=2,1,0)</f>
        <v>0</v>
      </c>
      <c r="P39" s="1">
        <v>2</v>
      </c>
    </row>
    <row r="40" spans="1:16" x14ac:dyDescent="0.4">
      <c r="A40" s="4" t="s">
        <v>213</v>
      </c>
      <c r="B40" s="4" t="s">
        <v>152</v>
      </c>
      <c r="C40" s="1" t="s">
        <v>138</v>
      </c>
      <c r="D40" s="1" t="s">
        <v>287</v>
      </c>
      <c r="E40" s="1">
        <v>3</v>
      </c>
      <c r="F40" s="1" t="str">
        <f>D40&amp;"-"&amp;E40</f>
        <v>control-3</v>
      </c>
      <c r="G40" s="2">
        <v>44498</v>
      </c>
      <c r="H40" s="3">
        <v>63</v>
      </c>
      <c r="I40" s="3">
        <v>28</v>
      </c>
      <c r="J40" s="3">
        <v>22</v>
      </c>
      <c r="K40" s="3">
        <f>ROUND((4/3)*(H40/10)*(I40/10)*(J40/10),0)</f>
        <v>52</v>
      </c>
      <c r="L40" s="1">
        <v>0</v>
      </c>
      <c r="M40" s="1">
        <v>1</v>
      </c>
      <c r="N40" s="1">
        <f>IF(L40+M40=2,1,0)</f>
        <v>0</v>
      </c>
      <c r="P40" s="1">
        <v>21</v>
      </c>
    </row>
    <row r="41" spans="1:16" x14ac:dyDescent="0.4">
      <c r="A41" s="4" t="s">
        <v>214</v>
      </c>
      <c r="B41" s="4" t="s">
        <v>152</v>
      </c>
      <c r="C41" s="1" t="s">
        <v>138</v>
      </c>
      <c r="D41" s="1" t="s">
        <v>287</v>
      </c>
      <c r="E41" s="1">
        <v>3</v>
      </c>
      <c r="F41" s="1" t="str">
        <f>D41&amp;"-"&amp;E41</f>
        <v>control-3</v>
      </c>
      <c r="G41" s="2">
        <v>44498</v>
      </c>
      <c r="H41" s="3">
        <v>60</v>
      </c>
      <c r="I41" s="3">
        <v>28</v>
      </c>
      <c r="J41" s="3">
        <v>20</v>
      </c>
      <c r="K41" s="3">
        <f>ROUND((4/3)*(H41/10)*(I41/10)*(J41/10),0)</f>
        <v>45</v>
      </c>
      <c r="L41" s="1">
        <v>0</v>
      </c>
      <c r="M41" s="1">
        <v>1</v>
      </c>
      <c r="N41" s="1">
        <f>IF(L41+M41=2,1,0)</f>
        <v>0</v>
      </c>
      <c r="P41" s="1">
        <v>7</v>
      </c>
    </row>
    <row r="42" spans="1:16" x14ac:dyDescent="0.4">
      <c r="A42" s="4" t="s">
        <v>215</v>
      </c>
      <c r="B42" s="4" t="s">
        <v>152</v>
      </c>
      <c r="C42" s="1" t="s">
        <v>138</v>
      </c>
      <c r="D42" s="1" t="s">
        <v>287</v>
      </c>
      <c r="E42" s="1">
        <v>3</v>
      </c>
      <c r="F42" s="1" t="str">
        <f>D42&amp;"-"&amp;E42</f>
        <v>control-3</v>
      </c>
      <c r="G42" s="2">
        <v>44498</v>
      </c>
      <c r="H42" s="3">
        <v>54</v>
      </c>
      <c r="I42" s="3">
        <v>25</v>
      </c>
      <c r="J42" s="3">
        <v>16</v>
      </c>
      <c r="K42" s="3">
        <f>ROUND((4/3)*(H42/10)*(I42/10)*(J42/10),0)</f>
        <v>29</v>
      </c>
      <c r="L42" s="1">
        <v>0</v>
      </c>
      <c r="M42" s="1">
        <v>1</v>
      </c>
      <c r="N42" s="1">
        <f>IF(L42+M42=2,1,0)</f>
        <v>0</v>
      </c>
      <c r="P42" s="1">
        <v>7</v>
      </c>
    </row>
    <row r="43" spans="1:16" x14ac:dyDescent="0.4">
      <c r="A43" s="4" t="s">
        <v>216</v>
      </c>
      <c r="B43" s="4" t="s">
        <v>152</v>
      </c>
      <c r="C43" s="1" t="s">
        <v>138</v>
      </c>
      <c r="D43" s="1" t="s">
        <v>287</v>
      </c>
      <c r="E43" s="1">
        <v>3</v>
      </c>
      <c r="F43" s="1" t="str">
        <f>D43&amp;"-"&amp;E43</f>
        <v>control-3</v>
      </c>
      <c r="G43" s="2">
        <v>44498</v>
      </c>
      <c r="H43" s="3">
        <v>61</v>
      </c>
      <c r="I43" s="3">
        <v>28</v>
      </c>
      <c r="J43" s="3">
        <v>20</v>
      </c>
      <c r="K43" s="3">
        <f>ROUND((4/3)*(H43/10)*(I43/10)*(J43/10),0)</f>
        <v>46</v>
      </c>
      <c r="L43" s="1">
        <v>0</v>
      </c>
      <c r="M43" s="1">
        <v>1</v>
      </c>
      <c r="N43" s="1">
        <f>IF(L43+M43=2,1,0)</f>
        <v>0</v>
      </c>
      <c r="P43" s="1">
        <v>6</v>
      </c>
    </row>
    <row r="44" spans="1:16" x14ac:dyDescent="0.4">
      <c r="A44" s="4" t="s">
        <v>217</v>
      </c>
      <c r="B44" s="4" t="s">
        <v>152</v>
      </c>
      <c r="C44" s="1" t="s">
        <v>138</v>
      </c>
      <c r="D44" s="1" t="s">
        <v>287</v>
      </c>
      <c r="E44" s="1">
        <v>3</v>
      </c>
      <c r="F44" s="1" t="str">
        <f>D44&amp;"-"&amp;E44</f>
        <v>control-3</v>
      </c>
      <c r="G44" s="2">
        <v>44498</v>
      </c>
      <c r="H44" s="3">
        <v>53</v>
      </c>
      <c r="I44" s="3">
        <v>25</v>
      </c>
      <c r="J44" s="3">
        <v>18</v>
      </c>
      <c r="K44" s="3">
        <f>ROUND((4/3)*(H44/10)*(I44/10)*(J44/10),0)</f>
        <v>32</v>
      </c>
      <c r="L44" s="1">
        <v>0</v>
      </c>
      <c r="M44" s="1">
        <v>1</v>
      </c>
      <c r="N44" s="1">
        <f>IF(L44+M44=2,1,0)</f>
        <v>0</v>
      </c>
      <c r="P44" s="1">
        <v>2</v>
      </c>
    </row>
    <row r="45" spans="1:16" x14ac:dyDescent="0.4">
      <c r="A45" s="4" t="s">
        <v>218</v>
      </c>
      <c r="B45" s="4" t="s">
        <v>152</v>
      </c>
      <c r="C45" s="1" t="s">
        <v>138</v>
      </c>
      <c r="D45" s="1" t="s">
        <v>287</v>
      </c>
      <c r="E45" s="1">
        <v>3</v>
      </c>
      <c r="F45" s="1" t="str">
        <f>D45&amp;"-"&amp;E45</f>
        <v>control-3</v>
      </c>
      <c r="G45" s="2">
        <v>44498</v>
      </c>
      <c r="H45" s="3">
        <v>55</v>
      </c>
      <c r="I45" s="3">
        <v>26</v>
      </c>
      <c r="J45" s="3">
        <v>19</v>
      </c>
      <c r="K45" s="3">
        <f>ROUND((4/3)*(H45/10)*(I45/10)*(J45/10),0)</f>
        <v>36</v>
      </c>
      <c r="L45" s="1">
        <v>0</v>
      </c>
      <c r="M45" s="1">
        <v>1</v>
      </c>
      <c r="N45" s="1">
        <f>IF(L45+M45=2,1,0)</f>
        <v>0</v>
      </c>
      <c r="P45" s="1">
        <v>1</v>
      </c>
    </row>
    <row r="46" spans="1:16" x14ac:dyDescent="0.4">
      <c r="A46" s="4" t="s">
        <v>219</v>
      </c>
      <c r="B46" s="4" t="s">
        <v>152</v>
      </c>
      <c r="C46" s="1" t="s">
        <v>138</v>
      </c>
      <c r="D46" s="1" t="s">
        <v>287</v>
      </c>
      <c r="E46" s="1">
        <v>3</v>
      </c>
      <c r="F46" s="1" t="str">
        <f>D46&amp;"-"&amp;E46</f>
        <v>control-3</v>
      </c>
      <c r="G46" s="2">
        <v>44498</v>
      </c>
      <c r="H46" s="3">
        <v>65</v>
      </c>
      <c r="I46" s="3">
        <v>28</v>
      </c>
      <c r="J46" s="3">
        <v>22</v>
      </c>
      <c r="K46" s="3">
        <f>ROUND((4/3)*(H46/10)*(I46/10)*(J46/10),0)</f>
        <v>53</v>
      </c>
      <c r="L46" s="1">
        <v>0</v>
      </c>
      <c r="M46" s="1">
        <v>1</v>
      </c>
      <c r="N46" s="1">
        <f>IF(L46+M46=2,1,0)</f>
        <v>0</v>
      </c>
      <c r="P46" s="1">
        <v>8</v>
      </c>
    </row>
    <row r="47" spans="1:16" x14ac:dyDescent="0.4">
      <c r="A47" s="4" t="s">
        <v>220</v>
      </c>
      <c r="B47" s="4" t="s">
        <v>152</v>
      </c>
      <c r="C47" s="1" t="s">
        <v>138</v>
      </c>
      <c r="D47" s="1" t="s">
        <v>287</v>
      </c>
      <c r="E47" s="1">
        <v>3</v>
      </c>
      <c r="F47" s="1" t="str">
        <f>D47&amp;"-"&amp;E47</f>
        <v>control-3</v>
      </c>
      <c r="G47" s="2">
        <v>44498</v>
      </c>
      <c r="H47" s="3">
        <v>64</v>
      </c>
      <c r="I47" s="3">
        <v>30</v>
      </c>
      <c r="J47" s="3">
        <v>24</v>
      </c>
      <c r="K47" s="3">
        <f>ROUND((4/3)*(H47/10)*(I47/10)*(J47/10),0)</f>
        <v>61</v>
      </c>
      <c r="L47" s="1">
        <v>0</v>
      </c>
      <c r="M47" s="1">
        <v>1</v>
      </c>
      <c r="N47" s="1">
        <f>IF(L47+M47=2,1,0)</f>
        <v>0</v>
      </c>
      <c r="P47" s="1">
        <v>5</v>
      </c>
    </row>
    <row r="48" spans="1:16" x14ac:dyDescent="0.4">
      <c r="A48" s="4" t="s">
        <v>221</v>
      </c>
      <c r="B48" s="4" t="s">
        <v>152</v>
      </c>
      <c r="C48" s="1" t="s">
        <v>138</v>
      </c>
      <c r="D48" s="1" t="s">
        <v>287</v>
      </c>
      <c r="E48" s="1">
        <v>3</v>
      </c>
      <c r="F48" s="1" t="str">
        <f>D48&amp;"-"&amp;E48</f>
        <v>control-3</v>
      </c>
      <c r="G48" s="2">
        <v>44498</v>
      </c>
      <c r="H48" s="3">
        <v>59</v>
      </c>
      <c r="I48" s="3">
        <v>26</v>
      </c>
      <c r="J48" s="3">
        <v>20</v>
      </c>
      <c r="K48" s="3">
        <f>ROUND((4/3)*(H48/10)*(I48/10)*(J48/10),0)</f>
        <v>41</v>
      </c>
      <c r="L48" s="1">
        <v>0</v>
      </c>
      <c r="M48" s="1">
        <v>0</v>
      </c>
      <c r="N48" s="1">
        <f>IF(L48+M48=2,1,0)</f>
        <v>0</v>
      </c>
    </row>
    <row r="49" spans="1:14" x14ac:dyDescent="0.4">
      <c r="A49" s="4" t="s">
        <v>222</v>
      </c>
      <c r="B49" s="4" t="s">
        <v>152</v>
      </c>
      <c r="C49" s="1" t="s">
        <v>138</v>
      </c>
      <c r="D49" s="1" t="s">
        <v>287</v>
      </c>
      <c r="E49" s="1">
        <v>3</v>
      </c>
      <c r="F49" s="1" t="str">
        <f>D49&amp;"-"&amp;E49</f>
        <v>control-3</v>
      </c>
      <c r="G49" s="2">
        <v>44498</v>
      </c>
      <c r="H49" s="3">
        <v>56</v>
      </c>
      <c r="I49" s="3">
        <v>25</v>
      </c>
      <c r="J49" s="3">
        <v>21</v>
      </c>
      <c r="K49" s="3">
        <f>ROUND((4/3)*(H49/10)*(I49/10)*(J49/10),0)</f>
        <v>39</v>
      </c>
      <c r="L49" s="1">
        <v>0</v>
      </c>
      <c r="M49" s="1">
        <v>0</v>
      </c>
      <c r="N49" s="1">
        <f>IF(L49+M49=2,1,0)</f>
        <v>0</v>
      </c>
    </row>
    <row r="50" spans="1:14" x14ac:dyDescent="0.4">
      <c r="A50" s="4" t="s">
        <v>223</v>
      </c>
      <c r="B50" s="4" t="s">
        <v>152</v>
      </c>
      <c r="C50" s="1" t="s">
        <v>138</v>
      </c>
      <c r="D50" s="1" t="s">
        <v>251</v>
      </c>
      <c r="E50" s="1" t="s">
        <v>252</v>
      </c>
      <c r="F50" s="1" t="str">
        <f>D50&amp;"-"&amp;E50</f>
        <v>desiccation-24h</v>
      </c>
      <c r="G50" s="2">
        <v>44501</v>
      </c>
      <c r="H50" s="3">
        <v>59</v>
      </c>
      <c r="I50" s="3">
        <v>26</v>
      </c>
      <c r="J50" s="3">
        <v>19</v>
      </c>
      <c r="K50" s="3">
        <f>ROUND((4/3)*(H50/10)*(I50/10)*(J50/10),0)</f>
        <v>39</v>
      </c>
      <c r="L50" s="1">
        <v>0</v>
      </c>
      <c r="M50" s="1">
        <v>0</v>
      </c>
      <c r="N50" s="1">
        <f>IF(L50+M50=2,1,0)</f>
        <v>0</v>
      </c>
    </row>
    <row r="51" spans="1:14" x14ac:dyDescent="0.4">
      <c r="A51" s="4" t="s">
        <v>240</v>
      </c>
      <c r="B51" s="4" t="s">
        <v>152</v>
      </c>
      <c r="C51" s="1" t="s">
        <v>138</v>
      </c>
      <c r="D51" s="1" t="s">
        <v>251</v>
      </c>
      <c r="E51" s="1" t="s">
        <v>252</v>
      </c>
      <c r="F51" s="1" t="str">
        <f>D51&amp;"-"&amp;E51</f>
        <v>desiccation-24h</v>
      </c>
      <c r="G51" s="2">
        <v>44501</v>
      </c>
      <c r="H51" s="3">
        <v>60</v>
      </c>
      <c r="I51" s="3">
        <v>28</v>
      </c>
      <c r="J51" s="3">
        <v>20</v>
      </c>
      <c r="K51" s="3">
        <f>ROUND((4/3)*(H51/10)*(I51/10)*(J51/10),0)</f>
        <v>45</v>
      </c>
      <c r="L51" s="1">
        <v>0</v>
      </c>
      <c r="M51" s="1">
        <v>0</v>
      </c>
      <c r="N51" s="1">
        <f>IF(L51+M51=2,1,0)</f>
        <v>0</v>
      </c>
    </row>
    <row r="52" spans="1:14" x14ac:dyDescent="0.4">
      <c r="A52" s="4" t="s">
        <v>241</v>
      </c>
      <c r="B52" s="4" t="s">
        <v>152</v>
      </c>
      <c r="C52" s="1" t="s">
        <v>138</v>
      </c>
      <c r="D52" s="1" t="s">
        <v>251</v>
      </c>
      <c r="E52" s="1" t="s">
        <v>252</v>
      </c>
      <c r="F52" s="1" t="str">
        <f>D52&amp;"-"&amp;E52</f>
        <v>desiccation-24h</v>
      </c>
      <c r="G52" s="2">
        <v>44501</v>
      </c>
      <c r="H52" s="3">
        <v>52</v>
      </c>
      <c r="I52" s="3">
        <v>25</v>
      </c>
      <c r="J52" s="3">
        <v>18</v>
      </c>
      <c r="K52" s="3">
        <f>ROUND((4/3)*(H52/10)*(I52/10)*(J52/10),0)</f>
        <v>31</v>
      </c>
      <c r="L52" s="1">
        <v>0</v>
      </c>
      <c r="M52" s="1">
        <v>0</v>
      </c>
      <c r="N52" s="1">
        <f>IF(L52+M52=2,1,0)</f>
        <v>0</v>
      </c>
    </row>
    <row r="53" spans="1:14" x14ac:dyDescent="0.4">
      <c r="A53" s="4" t="s">
        <v>242</v>
      </c>
      <c r="B53" s="4" t="s">
        <v>152</v>
      </c>
      <c r="C53" s="1" t="s">
        <v>138</v>
      </c>
      <c r="D53" s="1" t="s">
        <v>251</v>
      </c>
      <c r="E53" s="1" t="s">
        <v>252</v>
      </c>
      <c r="F53" s="1" t="str">
        <f>D53&amp;"-"&amp;E53</f>
        <v>desiccation-24h</v>
      </c>
      <c r="G53" s="2">
        <v>44501</v>
      </c>
      <c r="H53" s="3">
        <v>66</v>
      </c>
      <c r="I53" s="3">
        <v>29</v>
      </c>
      <c r="J53" s="3">
        <v>22</v>
      </c>
      <c r="K53" s="3">
        <f>ROUND((4/3)*(H53/10)*(I53/10)*(J53/10),0)</f>
        <v>56</v>
      </c>
      <c r="L53" s="1">
        <v>0</v>
      </c>
      <c r="M53" s="1">
        <v>0</v>
      </c>
      <c r="N53" s="1">
        <f>IF(L53+M53=2,1,0)</f>
        <v>0</v>
      </c>
    </row>
    <row r="54" spans="1:14" x14ac:dyDescent="0.4">
      <c r="A54" s="4" t="s">
        <v>243</v>
      </c>
      <c r="B54" s="4" t="s">
        <v>152</v>
      </c>
      <c r="C54" s="1" t="s">
        <v>138</v>
      </c>
      <c r="D54" s="1" t="s">
        <v>251</v>
      </c>
      <c r="E54" s="1" t="s">
        <v>252</v>
      </c>
      <c r="F54" s="1" t="str">
        <f>D54&amp;"-"&amp;E54</f>
        <v>desiccation-24h</v>
      </c>
      <c r="G54" s="2">
        <v>44501</v>
      </c>
      <c r="H54" s="3">
        <v>57</v>
      </c>
      <c r="I54" s="3">
        <v>27</v>
      </c>
      <c r="J54" s="3">
        <v>19</v>
      </c>
      <c r="K54" s="3">
        <f>ROUND((4/3)*(H54/10)*(I54/10)*(J54/10),0)</f>
        <v>39</v>
      </c>
      <c r="L54" s="1">
        <v>0</v>
      </c>
      <c r="M54" s="1">
        <v>0</v>
      </c>
      <c r="N54" s="1">
        <f>IF(L54+M54=2,1,0)</f>
        <v>0</v>
      </c>
    </row>
    <row r="55" spans="1:14" x14ac:dyDescent="0.4">
      <c r="A55" s="4" t="s">
        <v>244</v>
      </c>
      <c r="B55" s="4" t="s">
        <v>152</v>
      </c>
      <c r="C55" s="1" t="s">
        <v>138</v>
      </c>
      <c r="D55" s="1" t="s">
        <v>251</v>
      </c>
      <c r="E55" s="1" t="s">
        <v>252</v>
      </c>
      <c r="F55" s="1" t="str">
        <f>D55&amp;"-"&amp;E55</f>
        <v>desiccation-24h</v>
      </c>
      <c r="G55" s="2">
        <v>44501</v>
      </c>
      <c r="H55" s="3">
        <v>59</v>
      </c>
      <c r="I55" s="3">
        <v>25</v>
      </c>
      <c r="J55" s="3">
        <v>18</v>
      </c>
      <c r="K55" s="3">
        <f>ROUND((4/3)*(H55/10)*(I55/10)*(J55/10),0)</f>
        <v>35</v>
      </c>
      <c r="L55" s="1">
        <v>0</v>
      </c>
      <c r="M55" s="1">
        <v>0</v>
      </c>
      <c r="N55" s="1">
        <f>IF(L55+M55=2,1,0)</f>
        <v>0</v>
      </c>
    </row>
    <row r="56" spans="1:14" x14ac:dyDescent="0.4">
      <c r="A56" s="4" t="s">
        <v>245</v>
      </c>
      <c r="B56" s="4" t="s">
        <v>152</v>
      </c>
      <c r="C56" s="1" t="s">
        <v>138</v>
      </c>
      <c r="D56" s="1" t="s">
        <v>251</v>
      </c>
      <c r="E56" s="1" t="s">
        <v>252</v>
      </c>
      <c r="F56" s="1" t="str">
        <f>D56&amp;"-"&amp;E56</f>
        <v>desiccation-24h</v>
      </c>
      <c r="G56" s="2">
        <v>44501</v>
      </c>
      <c r="H56" s="3">
        <v>58</v>
      </c>
      <c r="I56" s="3">
        <v>25</v>
      </c>
      <c r="J56" s="3">
        <v>21</v>
      </c>
      <c r="K56" s="3">
        <f>ROUND((4/3)*(H56/10)*(I56/10)*(J56/10),0)</f>
        <v>41</v>
      </c>
      <c r="L56" s="1">
        <v>0</v>
      </c>
      <c r="M56" s="1">
        <v>0</v>
      </c>
      <c r="N56" s="1">
        <f>IF(L56+M56=2,1,0)</f>
        <v>0</v>
      </c>
    </row>
    <row r="57" spans="1:14" x14ac:dyDescent="0.4">
      <c r="A57" s="4" t="s">
        <v>246</v>
      </c>
      <c r="B57" s="4" t="s">
        <v>152</v>
      </c>
      <c r="C57" s="1" t="s">
        <v>138</v>
      </c>
      <c r="D57" s="1" t="s">
        <v>251</v>
      </c>
      <c r="E57" s="1" t="s">
        <v>252</v>
      </c>
      <c r="F57" s="1" t="str">
        <f>D57&amp;"-"&amp;E57</f>
        <v>desiccation-24h</v>
      </c>
      <c r="G57" s="2">
        <v>44501</v>
      </c>
      <c r="H57" s="3">
        <v>63</v>
      </c>
      <c r="I57" s="3">
        <v>29</v>
      </c>
      <c r="J57" s="3">
        <v>22</v>
      </c>
      <c r="K57" s="3">
        <f>ROUND((4/3)*(H57/10)*(I57/10)*(J57/10),0)</f>
        <v>54</v>
      </c>
      <c r="L57" s="1">
        <v>0</v>
      </c>
      <c r="M57" s="1">
        <v>0</v>
      </c>
      <c r="N57" s="1">
        <f>IF(L57+M57=2,1,0)</f>
        <v>0</v>
      </c>
    </row>
    <row r="58" spans="1:14" x14ac:dyDescent="0.4">
      <c r="A58" s="4" t="s">
        <v>247</v>
      </c>
      <c r="B58" s="4" t="s">
        <v>152</v>
      </c>
      <c r="C58" s="1" t="s">
        <v>138</v>
      </c>
      <c r="D58" s="1" t="s">
        <v>251</v>
      </c>
      <c r="E58" s="1" t="s">
        <v>252</v>
      </c>
      <c r="F58" s="1" t="str">
        <f>D58&amp;"-"&amp;E58</f>
        <v>desiccation-24h</v>
      </c>
      <c r="G58" s="2">
        <v>44501</v>
      </c>
      <c r="H58" s="3">
        <v>59</v>
      </c>
      <c r="I58" s="3">
        <v>25</v>
      </c>
      <c r="J58" s="3">
        <v>18</v>
      </c>
      <c r="K58" s="3">
        <f>ROUND((4/3)*(H58/10)*(I58/10)*(J58/10),0)</f>
        <v>35</v>
      </c>
      <c r="L58" s="1">
        <v>0</v>
      </c>
      <c r="M58" s="1">
        <v>0</v>
      </c>
      <c r="N58" s="1">
        <f>IF(L58+M58=2,1,0)</f>
        <v>0</v>
      </c>
    </row>
    <row r="59" spans="1:14" x14ac:dyDescent="0.4">
      <c r="A59" s="4" t="s">
        <v>248</v>
      </c>
      <c r="B59" s="4" t="s">
        <v>152</v>
      </c>
      <c r="C59" s="1" t="s">
        <v>138</v>
      </c>
      <c r="D59" s="1" t="s">
        <v>251</v>
      </c>
      <c r="E59" s="1" t="s">
        <v>252</v>
      </c>
      <c r="F59" s="1" t="str">
        <f>D59&amp;"-"&amp;E59</f>
        <v>desiccation-24h</v>
      </c>
      <c r="G59" s="2">
        <v>44501</v>
      </c>
      <c r="H59" s="3">
        <v>66</v>
      </c>
      <c r="I59" s="3">
        <v>32</v>
      </c>
      <c r="J59" s="3">
        <v>22</v>
      </c>
      <c r="K59" s="3">
        <f>ROUND((4/3)*(H59/10)*(I59/10)*(J59/10),0)</f>
        <v>62</v>
      </c>
      <c r="L59" s="1">
        <v>0</v>
      </c>
      <c r="M59" s="1">
        <v>0</v>
      </c>
      <c r="N59" s="1">
        <f>IF(L59+M59=2,1,0)</f>
        <v>0</v>
      </c>
    </row>
    <row r="60" spans="1:14" x14ac:dyDescent="0.4">
      <c r="A60" s="4" t="s">
        <v>249</v>
      </c>
      <c r="B60" s="4" t="s">
        <v>152</v>
      </c>
      <c r="C60" s="1" t="s">
        <v>138</v>
      </c>
      <c r="D60" s="1" t="s">
        <v>251</v>
      </c>
      <c r="E60" s="1" t="s">
        <v>252</v>
      </c>
      <c r="F60" s="1" t="str">
        <f>D60&amp;"-"&amp;E60</f>
        <v>desiccation-24h</v>
      </c>
      <c r="G60" s="2">
        <v>44501</v>
      </c>
      <c r="H60" s="3">
        <v>62</v>
      </c>
      <c r="I60" s="3">
        <v>29</v>
      </c>
      <c r="J60" s="3">
        <v>23</v>
      </c>
      <c r="K60" s="3">
        <f>ROUND((4/3)*(H60/10)*(I60/10)*(J60/10),0)</f>
        <v>55</v>
      </c>
      <c r="L60" s="1">
        <v>0</v>
      </c>
      <c r="M60" s="1">
        <v>0</v>
      </c>
      <c r="N60" s="1">
        <f>IF(L60+M60=2,1,0)</f>
        <v>0</v>
      </c>
    </row>
    <row r="61" spans="1:14" x14ac:dyDescent="0.4">
      <c r="A61" s="4" t="s">
        <v>250</v>
      </c>
      <c r="B61" s="4" t="s">
        <v>152</v>
      </c>
      <c r="C61" s="1" t="s">
        <v>138</v>
      </c>
      <c r="D61" s="1" t="s">
        <v>251</v>
      </c>
      <c r="E61" s="1" t="s">
        <v>252</v>
      </c>
      <c r="F61" s="1" t="str">
        <f>D61&amp;"-"&amp;E61</f>
        <v>desiccation-24h</v>
      </c>
      <c r="G61" s="2">
        <v>44501</v>
      </c>
      <c r="H61" s="3">
        <v>63</v>
      </c>
      <c r="I61" s="3">
        <v>28</v>
      </c>
      <c r="J61" s="3">
        <v>22</v>
      </c>
      <c r="K61" s="3">
        <f>ROUND((4/3)*(H61/10)*(I61/10)*(J61/10),0)</f>
        <v>52</v>
      </c>
      <c r="L61" s="1">
        <v>0</v>
      </c>
      <c r="M61" s="1">
        <v>0</v>
      </c>
      <c r="N61" s="1">
        <f>IF(L61+M61=2,1,0)</f>
        <v>0</v>
      </c>
    </row>
    <row r="62" spans="1:14" x14ac:dyDescent="0.4">
      <c r="A62" s="4" t="s">
        <v>131</v>
      </c>
      <c r="B62" s="4" t="s">
        <v>151</v>
      </c>
      <c r="C62" s="1" t="s">
        <v>138</v>
      </c>
      <c r="D62" s="1" t="s">
        <v>63</v>
      </c>
      <c r="E62" s="1">
        <v>1</v>
      </c>
      <c r="F62" s="1" t="str">
        <f>D62&amp;"-"&amp;E62</f>
        <v>DO-1</v>
      </c>
      <c r="G62" s="2">
        <v>44496</v>
      </c>
      <c r="H62" s="3">
        <v>72</v>
      </c>
      <c r="I62" s="3">
        <v>37</v>
      </c>
      <c r="J62" s="3">
        <v>24</v>
      </c>
      <c r="K62" s="3">
        <f>ROUND((4/3)*(H62/10)*(I62/10)*(J62/10),0)</f>
        <v>85</v>
      </c>
      <c r="L62" s="1">
        <v>0</v>
      </c>
      <c r="M62" s="1">
        <v>0</v>
      </c>
      <c r="N62" s="1">
        <f>IF(L62+M62=2,1,0)</f>
        <v>0</v>
      </c>
    </row>
    <row r="63" spans="1:14" x14ac:dyDescent="0.4">
      <c r="A63" s="4" t="s">
        <v>132</v>
      </c>
      <c r="B63" s="4" t="s">
        <v>151</v>
      </c>
      <c r="C63" s="1" t="s">
        <v>138</v>
      </c>
      <c r="D63" s="1" t="s">
        <v>63</v>
      </c>
      <c r="E63" s="1">
        <v>1</v>
      </c>
      <c r="F63" s="1" t="str">
        <f>D63&amp;"-"&amp;E63</f>
        <v>DO-1</v>
      </c>
      <c r="G63" s="2">
        <v>44496</v>
      </c>
      <c r="H63" s="3">
        <v>58</v>
      </c>
      <c r="I63" s="3">
        <v>32</v>
      </c>
      <c r="J63" s="3">
        <v>19</v>
      </c>
      <c r="K63" s="3">
        <f>ROUND((4/3)*(H63/10)*(I63/10)*(J63/10),0)</f>
        <v>47</v>
      </c>
      <c r="L63" s="1">
        <v>0</v>
      </c>
      <c r="M63" s="1">
        <v>0</v>
      </c>
      <c r="N63" s="1">
        <f>IF(L63+M63=2,1,0)</f>
        <v>0</v>
      </c>
    </row>
    <row r="64" spans="1:14" x14ac:dyDescent="0.4">
      <c r="A64" s="4" t="s">
        <v>133</v>
      </c>
      <c r="B64" s="4" t="s">
        <v>151</v>
      </c>
      <c r="C64" s="1" t="s">
        <v>138</v>
      </c>
      <c r="D64" s="1" t="s">
        <v>63</v>
      </c>
      <c r="E64" s="1">
        <v>1</v>
      </c>
      <c r="F64" s="1" t="str">
        <f>D64&amp;"-"&amp;E64</f>
        <v>DO-1</v>
      </c>
      <c r="G64" s="2">
        <v>44496</v>
      </c>
      <c r="H64" s="3">
        <v>65</v>
      </c>
      <c r="I64" s="3">
        <v>36</v>
      </c>
      <c r="J64" s="3">
        <v>24</v>
      </c>
      <c r="K64" s="3">
        <f>ROUND((4/3)*(H64/10)*(I64/10)*(J64/10),0)</f>
        <v>75</v>
      </c>
      <c r="L64" s="1">
        <v>0</v>
      </c>
      <c r="M64" s="1">
        <v>0</v>
      </c>
      <c r="N64" s="1">
        <f>IF(L64+M64=2,1,0)</f>
        <v>0</v>
      </c>
    </row>
    <row r="65" spans="1:15" x14ac:dyDescent="0.4">
      <c r="A65" s="4" t="s">
        <v>134</v>
      </c>
      <c r="B65" s="4" t="s">
        <v>151</v>
      </c>
      <c r="C65" s="1" t="s">
        <v>138</v>
      </c>
      <c r="D65" s="1" t="s">
        <v>63</v>
      </c>
      <c r="E65" s="1">
        <v>1</v>
      </c>
      <c r="F65" s="1" t="str">
        <f>D65&amp;"-"&amp;E65</f>
        <v>DO-1</v>
      </c>
      <c r="G65" s="2">
        <v>44496</v>
      </c>
      <c r="H65" s="3">
        <v>46</v>
      </c>
      <c r="I65" s="3">
        <v>27</v>
      </c>
      <c r="J65" s="3">
        <v>16</v>
      </c>
      <c r="K65" s="3">
        <f>ROUND((4/3)*(H65/10)*(I65/10)*(J65/10),0)</f>
        <v>26</v>
      </c>
      <c r="L65" s="1">
        <v>0</v>
      </c>
      <c r="M65" s="1">
        <v>0</v>
      </c>
      <c r="N65" s="1">
        <f>IF(L65+M65=2,1,0)</f>
        <v>0</v>
      </c>
    </row>
    <row r="66" spans="1:15" x14ac:dyDescent="0.4">
      <c r="A66" s="4" t="s">
        <v>135</v>
      </c>
      <c r="B66" s="4" t="s">
        <v>151</v>
      </c>
      <c r="C66" s="1" t="s">
        <v>138</v>
      </c>
      <c r="D66" s="1" t="s">
        <v>63</v>
      </c>
      <c r="E66" s="1">
        <v>1</v>
      </c>
      <c r="F66" s="1" t="str">
        <f>D66&amp;"-"&amp;E66</f>
        <v>DO-1</v>
      </c>
      <c r="G66" s="2">
        <v>44496</v>
      </c>
      <c r="H66" s="3">
        <v>57</v>
      </c>
      <c r="I66" s="3">
        <v>30</v>
      </c>
      <c r="J66" s="3">
        <v>18</v>
      </c>
      <c r="K66" s="3">
        <f>ROUND((4/3)*(H66/10)*(I66/10)*(J66/10),0)</f>
        <v>41</v>
      </c>
      <c r="L66" s="1">
        <v>0</v>
      </c>
      <c r="M66" s="1">
        <v>0</v>
      </c>
      <c r="N66" s="1">
        <f>IF(L66+M66=2,1,0)</f>
        <v>0</v>
      </c>
    </row>
    <row r="67" spans="1:15" x14ac:dyDescent="0.4">
      <c r="A67" s="4" t="s">
        <v>116</v>
      </c>
      <c r="B67" s="4" t="s">
        <v>152</v>
      </c>
      <c r="C67" s="1" t="s">
        <v>138</v>
      </c>
      <c r="D67" s="1" t="s">
        <v>63</v>
      </c>
      <c r="E67" s="1">
        <v>1</v>
      </c>
      <c r="F67" s="1" t="str">
        <f>D67&amp;"-"&amp;E67</f>
        <v>DO-1</v>
      </c>
      <c r="G67" s="2">
        <v>44496</v>
      </c>
      <c r="H67" s="3">
        <v>58</v>
      </c>
      <c r="I67" s="3">
        <v>27</v>
      </c>
      <c r="J67" s="3">
        <v>18</v>
      </c>
      <c r="K67" s="3">
        <f>ROUND((4/3)*(H67/10)*(I67/10)*(J67/10),0)</f>
        <v>38</v>
      </c>
      <c r="L67" s="1">
        <v>0</v>
      </c>
      <c r="M67" s="1">
        <v>0</v>
      </c>
      <c r="N67" s="1">
        <f>IF(L67+M67=2,1,0)</f>
        <v>0</v>
      </c>
    </row>
    <row r="68" spans="1:15" x14ac:dyDescent="0.4">
      <c r="A68" s="4" t="s">
        <v>117</v>
      </c>
      <c r="B68" s="4" t="s">
        <v>152</v>
      </c>
      <c r="C68" s="1" t="s">
        <v>138</v>
      </c>
      <c r="D68" s="1" t="s">
        <v>63</v>
      </c>
      <c r="E68" s="1">
        <v>1</v>
      </c>
      <c r="F68" s="1" t="str">
        <f>D68&amp;"-"&amp;E68</f>
        <v>DO-1</v>
      </c>
      <c r="G68" s="2">
        <v>44496</v>
      </c>
      <c r="H68" s="3">
        <v>67</v>
      </c>
      <c r="I68" s="3">
        <v>28</v>
      </c>
      <c r="J68" s="3">
        <v>20</v>
      </c>
      <c r="K68" s="3">
        <f>ROUND((4/3)*(H68/10)*(I68/10)*(J68/10),0)</f>
        <v>50</v>
      </c>
      <c r="L68" s="1">
        <v>0</v>
      </c>
      <c r="M68" s="1">
        <v>0</v>
      </c>
      <c r="N68" s="1">
        <f>IF(L68+M68=2,1,0)</f>
        <v>0</v>
      </c>
    </row>
    <row r="69" spans="1:15" x14ac:dyDescent="0.4">
      <c r="A69" s="4" t="s">
        <v>118</v>
      </c>
      <c r="B69" s="4" t="s">
        <v>152</v>
      </c>
      <c r="C69" s="1" t="s">
        <v>138</v>
      </c>
      <c r="D69" s="1" t="s">
        <v>63</v>
      </c>
      <c r="E69" s="1">
        <v>1</v>
      </c>
      <c r="F69" s="1" t="str">
        <f>D69&amp;"-"&amp;E69</f>
        <v>DO-1</v>
      </c>
      <c r="G69" s="2">
        <v>44496</v>
      </c>
      <c r="H69" s="3">
        <v>61</v>
      </c>
      <c r="I69" s="3">
        <v>26</v>
      </c>
      <c r="J69" s="3">
        <v>20</v>
      </c>
      <c r="K69" s="3">
        <f>ROUND((4/3)*(H69/10)*(I69/10)*(J69/10),0)</f>
        <v>42</v>
      </c>
      <c r="L69" s="1">
        <v>0</v>
      </c>
      <c r="M69" s="1">
        <v>0</v>
      </c>
      <c r="N69" s="1">
        <f>IF(L69+M69=2,1,0)</f>
        <v>0</v>
      </c>
    </row>
    <row r="70" spans="1:15" x14ac:dyDescent="0.4">
      <c r="A70" s="4" t="s">
        <v>119</v>
      </c>
      <c r="B70" s="4" t="s">
        <v>152</v>
      </c>
      <c r="C70" s="1" t="s">
        <v>138</v>
      </c>
      <c r="D70" s="1" t="s">
        <v>63</v>
      </c>
      <c r="E70" s="1">
        <v>1</v>
      </c>
      <c r="F70" s="1" t="str">
        <f>D70&amp;"-"&amp;E70</f>
        <v>DO-1</v>
      </c>
      <c r="G70" s="2">
        <v>44496</v>
      </c>
      <c r="H70" s="3">
        <v>58</v>
      </c>
      <c r="I70" s="3">
        <v>25</v>
      </c>
      <c r="J70" s="3">
        <v>18</v>
      </c>
      <c r="K70" s="3">
        <f>ROUND((4/3)*(H70/10)*(I70/10)*(J70/10),0)</f>
        <v>35</v>
      </c>
      <c r="L70" s="1">
        <v>0</v>
      </c>
      <c r="M70" s="1">
        <v>0</v>
      </c>
      <c r="N70" s="1">
        <f>IF(L70+M70=2,1,0)</f>
        <v>0</v>
      </c>
    </row>
    <row r="71" spans="1:15" x14ac:dyDescent="0.4">
      <c r="A71" s="4" t="s">
        <v>120</v>
      </c>
      <c r="B71" s="4" t="s">
        <v>152</v>
      </c>
      <c r="C71" s="1" t="s">
        <v>138</v>
      </c>
      <c r="D71" s="1" t="s">
        <v>63</v>
      </c>
      <c r="E71" s="1">
        <v>1</v>
      </c>
      <c r="F71" s="1" t="str">
        <f>D71&amp;"-"&amp;E71</f>
        <v>DO-1</v>
      </c>
      <c r="G71" s="2">
        <v>44496</v>
      </c>
      <c r="H71" s="3">
        <v>64</v>
      </c>
      <c r="I71" s="3">
        <v>29</v>
      </c>
      <c r="J71" s="3">
        <v>21</v>
      </c>
      <c r="K71" s="3">
        <f>ROUND((4/3)*(H71/10)*(I71/10)*(J71/10),0)</f>
        <v>52</v>
      </c>
      <c r="L71" s="1">
        <v>0</v>
      </c>
      <c r="M71" s="1">
        <v>0</v>
      </c>
      <c r="N71" s="1">
        <f>IF(L71+M71=2,1,0)</f>
        <v>0</v>
      </c>
    </row>
    <row r="72" spans="1:15" x14ac:dyDescent="0.4">
      <c r="A72" s="4" t="s">
        <v>94</v>
      </c>
      <c r="B72" s="4" t="s">
        <v>151</v>
      </c>
      <c r="C72" s="1" t="s">
        <v>139</v>
      </c>
      <c r="D72" s="1" t="s">
        <v>63</v>
      </c>
      <c r="E72" s="1">
        <v>3</v>
      </c>
      <c r="F72" s="1" t="str">
        <f>D72&amp;"-"&amp;E72</f>
        <v>DO-3</v>
      </c>
      <c r="G72" s="2">
        <v>44498</v>
      </c>
      <c r="H72" s="3">
        <v>58</v>
      </c>
      <c r="I72" s="3">
        <v>32</v>
      </c>
      <c r="J72" s="3">
        <v>20</v>
      </c>
      <c r="K72" s="3">
        <f>ROUND((4/3)*(H72/10)*(I72/10)*(J72/10),0)</f>
        <v>49</v>
      </c>
      <c r="L72" s="1">
        <v>1</v>
      </c>
      <c r="M72" s="1">
        <v>0</v>
      </c>
      <c r="N72" s="1">
        <f>IF(L72+M72=2,1,0)</f>
        <v>0</v>
      </c>
      <c r="O72" s="1">
        <v>16</v>
      </c>
    </row>
    <row r="73" spans="1:15" x14ac:dyDescent="0.4">
      <c r="A73" s="4" t="s">
        <v>97</v>
      </c>
      <c r="B73" s="4" t="s">
        <v>151</v>
      </c>
      <c r="C73" s="1" t="s">
        <v>139</v>
      </c>
      <c r="D73" s="1" t="s">
        <v>63</v>
      </c>
      <c r="E73" s="1">
        <v>3</v>
      </c>
      <c r="F73" s="1" t="str">
        <f>D73&amp;"-"&amp;E73</f>
        <v>DO-3</v>
      </c>
      <c r="G73" s="2">
        <v>44498</v>
      </c>
      <c r="H73" s="3">
        <v>59</v>
      </c>
      <c r="I73" s="3">
        <v>32</v>
      </c>
      <c r="J73" s="3">
        <v>24</v>
      </c>
      <c r="K73" s="3">
        <f>ROUND((4/3)*(H73/10)*(I73/10)*(J73/10),0)</f>
        <v>60</v>
      </c>
      <c r="L73" s="1">
        <v>1</v>
      </c>
      <c r="M73" s="1">
        <v>0</v>
      </c>
      <c r="N73" s="1">
        <f>IF(L73+M73=2,1,0)</f>
        <v>0</v>
      </c>
      <c r="O73" s="1">
        <v>14</v>
      </c>
    </row>
    <row r="74" spans="1:15" x14ac:dyDescent="0.4">
      <c r="A74" s="4" t="s">
        <v>98</v>
      </c>
      <c r="B74" s="4" t="s">
        <v>151</v>
      </c>
      <c r="C74" s="1" t="s">
        <v>139</v>
      </c>
      <c r="D74" s="1" t="s">
        <v>63</v>
      </c>
      <c r="E74" s="1">
        <v>3</v>
      </c>
      <c r="F74" s="1" t="str">
        <f>D74&amp;"-"&amp;E74</f>
        <v>DO-3</v>
      </c>
      <c r="G74" s="2">
        <v>44498</v>
      </c>
      <c r="H74" s="3">
        <v>67</v>
      </c>
      <c r="I74" s="3">
        <v>35</v>
      </c>
      <c r="J74" s="3">
        <v>25</v>
      </c>
      <c r="K74" s="3">
        <f>ROUND((4/3)*(H74/10)*(I74/10)*(J74/10),0)</f>
        <v>78</v>
      </c>
      <c r="L74" s="1">
        <v>1</v>
      </c>
      <c r="M74" s="1">
        <v>0</v>
      </c>
      <c r="N74" s="1">
        <f>IF(L74+M74=2,1,0)</f>
        <v>0</v>
      </c>
      <c r="O74" s="1">
        <v>8</v>
      </c>
    </row>
    <row r="75" spans="1:15" x14ac:dyDescent="0.4">
      <c r="A75" s="4" t="s">
        <v>99</v>
      </c>
      <c r="B75" s="4" t="s">
        <v>151</v>
      </c>
      <c r="C75" s="1" t="s">
        <v>139</v>
      </c>
      <c r="D75" s="1" t="s">
        <v>63</v>
      </c>
      <c r="E75" s="1">
        <v>3</v>
      </c>
      <c r="F75" s="1" t="str">
        <f>D75&amp;"-"&amp;E75</f>
        <v>DO-3</v>
      </c>
      <c r="G75" s="2">
        <v>44498</v>
      </c>
      <c r="H75" s="3">
        <v>46</v>
      </c>
      <c r="I75" s="3">
        <v>26</v>
      </c>
      <c r="J75" s="3">
        <v>15</v>
      </c>
      <c r="K75" s="3">
        <f>ROUND((4/3)*(H75/10)*(I75/10)*(J75/10),0)</f>
        <v>24</v>
      </c>
      <c r="L75" s="1">
        <v>1</v>
      </c>
      <c r="M75" s="1">
        <v>0</v>
      </c>
      <c r="N75" s="1">
        <f>IF(L75+M75=2,1,0)</f>
        <v>0</v>
      </c>
      <c r="O75" s="1">
        <v>5</v>
      </c>
    </row>
    <row r="76" spans="1:15" x14ac:dyDescent="0.4">
      <c r="A76" s="4" t="s">
        <v>100</v>
      </c>
      <c r="B76" s="4" t="s">
        <v>151</v>
      </c>
      <c r="C76" s="1" t="s">
        <v>139</v>
      </c>
      <c r="D76" s="1" t="s">
        <v>63</v>
      </c>
      <c r="E76" s="1">
        <v>3</v>
      </c>
      <c r="F76" s="1" t="str">
        <f>D76&amp;"-"&amp;E76</f>
        <v>DO-3</v>
      </c>
      <c r="G76" s="2">
        <v>44498</v>
      </c>
      <c r="H76" s="3">
        <v>55</v>
      </c>
      <c r="I76" s="3">
        <v>32</v>
      </c>
      <c r="J76" s="3">
        <v>20</v>
      </c>
      <c r="K76" s="3">
        <f>ROUND((4/3)*(H76/10)*(I76/10)*(J76/10),0)</f>
        <v>47</v>
      </c>
      <c r="L76" s="1">
        <v>1</v>
      </c>
      <c r="M76" s="1">
        <v>0</v>
      </c>
      <c r="N76" s="1">
        <f>IF(L76+M76=2,1,0)</f>
        <v>0</v>
      </c>
      <c r="O76" s="1">
        <v>6</v>
      </c>
    </row>
    <row r="77" spans="1:15" x14ac:dyDescent="0.4">
      <c r="A77" s="4" t="s">
        <v>191</v>
      </c>
      <c r="B77" s="4" t="s">
        <v>151</v>
      </c>
      <c r="C77" s="1" t="s">
        <v>138</v>
      </c>
      <c r="D77" s="1" t="s">
        <v>63</v>
      </c>
      <c r="E77" s="1">
        <v>3</v>
      </c>
      <c r="F77" s="1" t="str">
        <f>D77&amp;"-"&amp;E77</f>
        <v>DO-3</v>
      </c>
      <c r="G77" s="2">
        <v>44498</v>
      </c>
      <c r="H77" s="3">
        <v>61</v>
      </c>
      <c r="I77" s="1">
        <v>31</v>
      </c>
      <c r="J77" s="1">
        <v>22</v>
      </c>
      <c r="K77" s="3">
        <f>ROUND((4/3)*(H77/10)*(I77/10)*(J77/10),0)</f>
        <v>55</v>
      </c>
      <c r="L77" s="1">
        <v>0</v>
      </c>
      <c r="M77" s="1">
        <v>0</v>
      </c>
      <c r="N77" s="1">
        <f>IF(L77+M77=2,1,0)</f>
        <v>0</v>
      </c>
    </row>
    <row r="78" spans="1:15" x14ac:dyDescent="0.4">
      <c r="A78" s="4" t="s">
        <v>192</v>
      </c>
      <c r="B78" s="4" t="s">
        <v>151</v>
      </c>
      <c r="C78" s="1" t="s">
        <v>138</v>
      </c>
      <c r="D78" s="1" t="s">
        <v>63</v>
      </c>
      <c r="E78" s="1">
        <v>3</v>
      </c>
      <c r="F78" s="1" t="str">
        <f>D78&amp;"-"&amp;E78</f>
        <v>DO-3</v>
      </c>
      <c r="G78" s="2">
        <v>44498</v>
      </c>
      <c r="H78" s="3">
        <v>68</v>
      </c>
      <c r="I78" s="1">
        <v>35</v>
      </c>
      <c r="J78" s="1">
        <v>26</v>
      </c>
      <c r="K78" s="3">
        <f>ROUND((4/3)*(H78/10)*(I78/10)*(J78/10),0)</f>
        <v>83</v>
      </c>
      <c r="L78" s="1">
        <v>0</v>
      </c>
      <c r="M78" s="1">
        <v>0</v>
      </c>
      <c r="N78" s="1">
        <f>IF(L78+M78=2,1,0)</f>
        <v>0</v>
      </c>
    </row>
    <row r="79" spans="1:15" x14ac:dyDescent="0.4">
      <c r="A79" s="4" t="s">
        <v>193</v>
      </c>
      <c r="B79" s="4" t="s">
        <v>151</v>
      </c>
      <c r="C79" s="1" t="s">
        <v>138</v>
      </c>
      <c r="D79" s="1" t="s">
        <v>63</v>
      </c>
      <c r="E79" s="1">
        <v>3</v>
      </c>
      <c r="F79" s="1" t="str">
        <f>D79&amp;"-"&amp;E79</f>
        <v>DO-3</v>
      </c>
      <c r="G79" s="2">
        <v>44498</v>
      </c>
      <c r="H79" s="3">
        <v>61</v>
      </c>
      <c r="I79" s="1">
        <v>35</v>
      </c>
      <c r="J79" s="1">
        <v>20</v>
      </c>
      <c r="K79" s="3">
        <f>ROUND((4/3)*(H79/10)*(I79/10)*(J79/10),0)</f>
        <v>57</v>
      </c>
      <c r="L79" s="1">
        <v>0</v>
      </c>
      <c r="M79" s="1">
        <v>0</v>
      </c>
      <c r="N79" s="1">
        <f>IF(L79+M79=2,1,0)</f>
        <v>0</v>
      </c>
    </row>
    <row r="80" spans="1:15" x14ac:dyDescent="0.4">
      <c r="A80" s="4" t="s">
        <v>194</v>
      </c>
      <c r="B80" s="4" t="s">
        <v>151</v>
      </c>
      <c r="C80" s="1" t="s">
        <v>138</v>
      </c>
      <c r="D80" s="1" t="s">
        <v>63</v>
      </c>
      <c r="E80" s="1">
        <v>3</v>
      </c>
      <c r="F80" s="1" t="str">
        <f>D80&amp;"-"&amp;E80</f>
        <v>DO-3</v>
      </c>
      <c r="G80" s="2">
        <v>44498</v>
      </c>
      <c r="H80" s="3">
        <v>63</v>
      </c>
      <c r="I80" s="1">
        <v>34</v>
      </c>
      <c r="J80" s="1">
        <v>21</v>
      </c>
      <c r="K80" s="3">
        <f>ROUND((4/3)*(H80/10)*(I80/10)*(J80/10),0)</f>
        <v>60</v>
      </c>
      <c r="L80" s="1">
        <v>0</v>
      </c>
      <c r="M80" s="1">
        <v>0</v>
      </c>
      <c r="N80" s="1">
        <f>IF(L80+M80=2,1,0)</f>
        <v>0</v>
      </c>
    </row>
    <row r="81" spans="1:16" x14ac:dyDescent="0.4">
      <c r="A81" s="4" t="s">
        <v>195</v>
      </c>
      <c r="B81" s="4" t="s">
        <v>151</v>
      </c>
      <c r="C81" s="1" t="s">
        <v>138</v>
      </c>
      <c r="D81" s="1" t="s">
        <v>63</v>
      </c>
      <c r="E81" s="1">
        <v>3</v>
      </c>
      <c r="F81" s="1" t="str">
        <f>D81&amp;"-"&amp;E81</f>
        <v>DO-3</v>
      </c>
      <c r="G81" s="2">
        <v>44498</v>
      </c>
      <c r="H81" s="3">
        <v>61</v>
      </c>
      <c r="I81" s="1">
        <v>34</v>
      </c>
      <c r="J81" s="1">
        <v>23</v>
      </c>
      <c r="K81" s="3">
        <f>ROUND((4/3)*(H81/10)*(I81/10)*(J81/10),0)</f>
        <v>64</v>
      </c>
      <c r="L81" s="1">
        <v>0</v>
      </c>
      <c r="M81" s="1">
        <v>0</v>
      </c>
      <c r="N81" s="1">
        <f>IF(L81+M81=2,1,0)</f>
        <v>0</v>
      </c>
    </row>
    <row r="82" spans="1:16" x14ac:dyDescent="0.4">
      <c r="A82" s="4" t="s">
        <v>182</v>
      </c>
      <c r="B82" s="4" t="s">
        <v>152</v>
      </c>
      <c r="C82" s="1" t="s">
        <v>138</v>
      </c>
      <c r="D82" s="1" t="s">
        <v>63</v>
      </c>
      <c r="E82" s="1">
        <v>3</v>
      </c>
      <c r="F82" s="1" t="str">
        <f>D82&amp;"-"&amp;E82</f>
        <v>DO-3</v>
      </c>
      <c r="G82" s="2">
        <v>44498</v>
      </c>
      <c r="H82" s="3">
        <v>59</v>
      </c>
      <c r="I82" s="3">
        <v>26</v>
      </c>
      <c r="J82" s="3">
        <v>18</v>
      </c>
      <c r="K82" s="3">
        <f>ROUND((4/3)*(H82/10)*(I82/10)*(J82/10),0)</f>
        <v>37</v>
      </c>
      <c r="L82" s="1">
        <v>0</v>
      </c>
      <c r="M82" s="1">
        <v>0</v>
      </c>
      <c r="N82" s="1">
        <f>IF(L82+M82=2,1,0)</f>
        <v>0</v>
      </c>
    </row>
    <row r="83" spans="1:16" x14ac:dyDescent="0.4">
      <c r="A83" s="4" t="s">
        <v>183</v>
      </c>
      <c r="B83" s="4" t="s">
        <v>152</v>
      </c>
      <c r="C83" s="1" t="s">
        <v>138</v>
      </c>
      <c r="D83" s="1" t="s">
        <v>63</v>
      </c>
      <c r="E83" s="1">
        <v>3</v>
      </c>
      <c r="F83" s="1" t="str">
        <f>D83&amp;"-"&amp;E83</f>
        <v>DO-3</v>
      </c>
      <c r="G83" s="2">
        <v>44498</v>
      </c>
      <c r="H83" s="3">
        <v>62</v>
      </c>
      <c r="I83" s="3">
        <v>28</v>
      </c>
      <c r="J83" s="3">
        <v>20</v>
      </c>
      <c r="K83" s="3">
        <f>ROUND((4/3)*(H83/10)*(I83/10)*(J83/10),0)</f>
        <v>46</v>
      </c>
      <c r="L83" s="1">
        <v>0</v>
      </c>
      <c r="M83" s="1">
        <v>0</v>
      </c>
      <c r="N83" s="1">
        <f>IF(L83+M83=2,1,0)</f>
        <v>0</v>
      </c>
    </row>
    <row r="84" spans="1:16" x14ac:dyDescent="0.4">
      <c r="A84" s="4" t="s">
        <v>184</v>
      </c>
      <c r="B84" s="4" t="s">
        <v>152</v>
      </c>
      <c r="C84" s="1" t="s">
        <v>138</v>
      </c>
      <c r="D84" s="1" t="s">
        <v>63</v>
      </c>
      <c r="E84" s="1">
        <v>3</v>
      </c>
      <c r="F84" s="1" t="str">
        <f>D84&amp;"-"&amp;E84</f>
        <v>DO-3</v>
      </c>
      <c r="G84" s="2">
        <v>44498</v>
      </c>
      <c r="H84" s="3">
        <v>57</v>
      </c>
      <c r="I84" s="3">
        <v>25</v>
      </c>
      <c r="J84" s="3">
        <v>16</v>
      </c>
      <c r="K84" s="3">
        <f>ROUND((4/3)*(H84/10)*(I84/10)*(J84/10),0)</f>
        <v>30</v>
      </c>
      <c r="L84" s="1">
        <v>0</v>
      </c>
      <c r="M84" s="1">
        <v>0</v>
      </c>
      <c r="N84" s="1">
        <f>IF(L84+M84=2,1,0)</f>
        <v>0</v>
      </c>
    </row>
    <row r="85" spans="1:16" x14ac:dyDescent="0.4">
      <c r="A85" s="4" t="s">
        <v>185</v>
      </c>
      <c r="B85" s="4" t="s">
        <v>152</v>
      </c>
      <c r="C85" s="1" t="s">
        <v>138</v>
      </c>
      <c r="D85" s="1" t="s">
        <v>63</v>
      </c>
      <c r="E85" s="1">
        <v>3</v>
      </c>
      <c r="F85" s="1" t="str">
        <f>D85&amp;"-"&amp;E85</f>
        <v>DO-3</v>
      </c>
      <c r="G85" s="2">
        <v>44498</v>
      </c>
      <c r="H85" s="3">
        <v>62</v>
      </c>
      <c r="I85" s="3">
        <v>28</v>
      </c>
      <c r="J85" s="3">
        <v>22</v>
      </c>
      <c r="K85" s="3">
        <f>ROUND((4/3)*(H85/10)*(I85/10)*(J85/10),0)</f>
        <v>51</v>
      </c>
      <c r="L85" s="1">
        <v>0</v>
      </c>
      <c r="M85" s="1">
        <v>0</v>
      </c>
      <c r="N85" s="1">
        <f>IF(L85+M85=2,1,0)</f>
        <v>0</v>
      </c>
    </row>
    <row r="86" spans="1:16" x14ac:dyDescent="0.4">
      <c r="A86" s="4" t="s">
        <v>186</v>
      </c>
      <c r="B86" s="4" t="s">
        <v>152</v>
      </c>
      <c r="C86" s="1" t="s">
        <v>138</v>
      </c>
      <c r="D86" s="1" t="s">
        <v>63</v>
      </c>
      <c r="E86" s="1">
        <v>3</v>
      </c>
      <c r="F86" s="1" t="str">
        <f>D86&amp;"-"&amp;E86</f>
        <v>DO-3</v>
      </c>
      <c r="G86" s="2">
        <v>44498</v>
      </c>
      <c r="H86" s="3">
        <v>49</v>
      </c>
      <c r="I86" s="3">
        <v>22</v>
      </c>
      <c r="J86" s="3">
        <v>16</v>
      </c>
      <c r="K86" s="3">
        <f>ROUND((4/3)*(H86/10)*(I86/10)*(J86/10),0)</f>
        <v>23</v>
      </c>
      <c r="L86" s="1">
        <v>0</v>
      </c>
      <c r="M86" s="1">
        <v>0</v>
      </c>
      <c r="N86" s="1">
        <f>IF(L86+M86=2,1,0)</f>
        <v>0</v>
      </c>
    </row>
    <row r="87" spans="1:16" x14ac:dyDescent="0.4">
      <c r="A87" s="4" t="s">
        <v>187</v>
      </c>
      <c r="B87" s="4" t="s">
        <v>152</v>
      </c>
      <c r="C87" s="1" t="s">
        <v>138</v>
      </c>
      <c r="D87" s="1" t="s">
        <v>63</v>
      </c>
      <c r="E87" s="1">
        <v>3</v>
      </c>
      <c r="F87" s="1" t="str">
        <f>D87&amp;"-"&amp;E87</f>
        <v>DO-3</v>
      </c>
      <c r="G87" s="2">
        <v>44498</v>
      </c>
      <c r="H87" s="3">
        <v>64</v>
      </c>
      <c r="I87" s="3">
        <v>27</v>
      </c>
      <c r="J87" s="3">
        <v>19</v>
      </c>
      <c r="K87" s="3">
        <f>ROUND((4/3)*(H87/10)*(I87/10)*(J87/10),0)</f>
        <v>44</v>
      </c>
      <c r="L87" s="1">
        <v>0</v>
      </c>
      <c r="M87" s="1">
        <v>0</v>
      </c>
      <c r="N87" s="1">
        <f>IF(L87+M87=2,1,0)</f>
        <v>0</v>
      </c>
    </row>
    <row r="88" spans="1:16" x14ac:dyDescent="0.4">
      <c r="A88" s="4" t="s">
        <v>188</v>
      </c>
      <c r="B88" s="4" t="s">
        <v>152</v>
      </c>
      <c r="C88" s="1" t="s">
        <v>138</v>
      </c>
      <c r="D88" s="1" t="s">
        <v>63</v>
      </c>
      <c r="E88" s="1">
        <v>3</v>
      </c>
      <c r="F88" s="1" t="str">
        <f>D88&amp;"-"&amp;E88</f>
        <v>DO-3</v>
      </c>
      <c r="G88" s="2">
        <v>44498</v>
      </c>
      <c r="H88" s="3">
        <v>58</v>
      </c>
      <c r="I88" s="3">
        <v>27</v>
      </c>
      <c r="J88" s="3">
        <v>17</v>
      </c>
      <c r="K88" s="3">
        <f>ROUND((4/3)*(H88/10)*(I88/10)*(J88/10),0)</f>
        <v>35</v>
      </c>
      <c r="L88" s="1">
        <v>0</v>
      </c>
      <c r="M88" s="1">
        <v>0</v>
      </c>
      <c r="N88" s="1">
        <f>IF(L88+M88=2,1,0)</f>
        <v>0</v>
      </c>
    </row>
    <row r="89" spans="1:16" x14ac:dyDescent="0.4">
      <c r="A89" s="4" t="s">
        <v>189</v>
      </c>
      <c r="B89" s="4" t="s">
        <v>152</v>
      </c>
      <c r="C89" s="1" t="s">
        <v>138</v>
      </c>
      <c r="D89" s="1" t="s">
        <v>63</v>
      </c>
      <c r="E89" s="1">
        <v>3</v>
      </c>
      <c r="F89" s="1" t="str">
        <f>D89&amp;"-"&amp;E89</f>
        <v>DO-3</v>
      </c>
      <c r="G89" s="2">
        <v>44498</v>
      </c>
      <c r="H89" s="3">
        <v>60</v>
      </c>
      <c r="I89" s="3">
        <v>25</v>
      </c>
      <c r="J89" s="3">
        <v>19</v>
      </c>
      <c r="K89" s="3">
        <f>ROUND((4/3)*(H89/10)*(I89/10)*(J89/10),0)</f>
        <v>38</v>
      </c>
      <c r="L89" s="1">
        <v>0</v>
      </c>
      <c r="M89" s="1">
        <v>0</v>
      </c>
      <c r="N89" s="1">
        <f>IF(L89+M89=2,1,0)</f>
        <v>0</v>
      </c>
    </row>
    <row r="90" spans="1:16" x14ac:dyDescent="0.4">
      <c r="A90" s="4" t="s">
        <v>181</v>
      </c>
      <c r="B90" s="4" t="s">
        <v>152</v>
      </c>
      <c r="C90" s="1" t="s">
        <v>138</v>
      </c>
      <c r="D90" s="1" t="s">
        <v>63</v>
      </c>
      <c r="E90" s="1">
        <v>3</v>
      </c>
      <c r="F90" s="1" t="str">
        <f>D90&amp;"-"&amp;E90</f>
        <v>DO-3</v>
      </c>
      <c r="G90" s="2">
        <v>44498</v>
      </c>
      <c r="H90" s="3">
        <v>52</v>
      </c>
      <c r="I90" s="3">
        <v>24</v>
      </c>
      <c r="J90" s="3">
        <v>17</v>
      </c>
      <c r="K90" s="3">
        <f>ROUND((4/3)*(H90/10)*(I90/10)*(J90/10),0)</f>
        <v>28</v>
      </c>
      <c r="L90" s="1">
        <v>0</v>
      </c>
      <c r="M90" s="1">
        <v>1</v>
      </c>
      <c r="N90" s="1">
        <f>IF(L90+M90=2,1,0)</f>
        <v>0</v>
      </c>
      <c r="P90" s="1">
        <v>2</v>
      </c>
    </row>
    <row r="91" spans="1:16" x14ac:dyDescent="0.4">
      <c r="A91" s="4" t="s">
        <v>121</v>
      </c>
      <c r="B91" s="4" t="s">
        <v>151</v>
      </c>
      <c r="C91" s="1" t="s">
        <v>138</v>
      </c>
      <c r="D91" s="1" t="s">
        <v>31</v>
      </c>
      <c r="E91" s="1">
        <v>1</v>
      </c>
      <c r="F91" s="1" t="str">
        <f>D91&amp;"-"&amp;E91</f>
        <v>OA-1</v>
      </c>
      <c r="G91" s="2">
        <v>44496</v>
      </c>
      <c r="H91" s="3">
        <v>72</v>
      </c>
      <c r="I91" s="3">
        <v>42</v>
      </c>
      <c r="J91" s="3">
        <v>25</v>
      </c>
      <c r="K91" s="3">
        <f>ROUND((4/3)*(H91/10)*(I91/10)*(J91/10),0)</f>
        <v>101</v>
      </c>
      <c r="L91" s="1">
        <v>0</v>
      </c>
      <c r="M91" s="1">
        <v>0</v>
      </c>
      <c r="N91" s="1">
        <f>IF(L91+M91=2,1,0)</f>
        <v>0</v>
      </c>
    </row>
    <row r="92" spans="1:16" x14ac:dyDescent="0.4">
      <c r="A92" s="4" t="s">
        <v>122</v>
      </c>
      <c r="B92" s="4" t="s">
        <v>151</v>
      </c>
      <c r="C92" s="1" t="s">
        <v>138</v>
      </c>
      <c r="D92" s="1" t="s">
        <v>31</v>
      </c>
      <c r="E92" s="1">
        <v>1</v>
      </c>
      <c r="F92" s="1" t="str">
        <f>D92&amp;"-"&amp;E92</f>
        <v>OA-1</v>
      </c>
      <c r="G92" s="2">
        <v>44496</v>
      </c>
      <c r="H92" s="3">
        <v>64</v>
      </c>
      <c r="I92" s="3">
        <v>30</v>
      </c>
      <c r="J92" s="3">
        <v>22</v>
      </c>
      <c r="K92" s="3">
        <f>ROUND((4/3)*(H92/10)*(I92/10)*(J92/10),0)</f>
        <v>56</v>
      </c>
      <c r="L92" s="1">
        <v>0</v>
      </c>
      <c r="M92" s="1">
        <v>0</v>
      </c>
      <c r="N92" s="1">
        <f>IF(L92+M92=2,1,0)</f>
        <v>0</v>
      </c>
    </row>
    <row r="93" spans="1:16" x14ac:dyDescent="0.4">
      <c r="A93" s="4" t="s">
        <v>123</v>
      </c>
      <c r="B93" s="4" t="s">
        <v>151</v>
      </c>
      <c r="C93" s="1" t="s">
        <v>138</v>
      </c>
      <c r="D93" s="1" t="s">
        <v>31</v>
      </c>
      <c r="E93" s="1">
        <v>1</v>
      </c>
      <c r="F93" s="1" t="str">
        <f>D93&amp;"-"&amp;E93</f>
        <v>OA-1</v>
      </c>
      <c r="G93" s="2">
        <v>44496</v>
      </c>
      <c r="H93" s="3">
        <v>57</v>
      </c>
      <c r="I93" s="3">
        <v>31</v>
      </c>
      <c r="J93" s="3">
        <v>20</v>
      </c>
      <c r="K93" s="3">
        <f>ROUND((4/3)*(H93/10)*(I93/10)*(J93/10),0)</f>
        <v>47</v>
      </c>
      <c r="L93" s="1">
        <v>0</v>
      </c>
      <c r="M93" s="1">
        <v>0</v>
      </c>
      <c r="N93" s="1">
        <f>IF(L93+M93=2,1,0)</f>
        <v>0</v>
      </c>
    </row>
    <row r="94" spans="1:16" x14ac:dyDescent="0.4">
      <c r="A94" s="4" t="s">
        <v>124</v>
      </c>
      <c r="B94" s="4" t="s">
        <v>151</v>
      </c>
      <c r="C94" s="1" t="s">
        <v>138</v>
      </c>
      <c r="D94" s="1" t="s">
        <v>31</v>
      </c>
      <c r="E94" s="1">
        <v>1</v>
      </c>
      <c r="F94" s="1" t="str">
        <f>D94&amp;"-"&amp;E94</f>
        <v>OA-1</v>
      </c>
      <c r="G94" s="2">
        <v>44496</v>
      </c>
      <c r="H94" s="3">
        <v>61</v>
      </c>
      <c r="I94" s="3">
        <v>39</v>
      </c>
      <c r="J94" s="3">
        <v>22</v>
      </c>
      <c r="K94" s="3">
        <f>ROUND((4/3)*(H94/10)*(I94/10)*(J94/10),0)</f>
        <v>70</v>
      </c>
      <c r="L94" s="1">
        <v>0</v>
      </c>
      <c r="M94" s="1">
        <v>0</v>
      </c>
      <c r="N94" s="1">
        <f>IF(L94+M94=2,1,0)</f>
        <v>0</v>
      </c>
    </row>
    <row r="95" spans="1:16" x14ac:dyDescent="0.4">
      <c r="A95" s="4" t="s">
        <v>125</v>
      </c>
      <c r="B95" s="4" t="s">
        <v>151</v>
      </c>
      <c r="C95" s="1" t="s">
        <v>138</v>
      </c>
      <c r="D95" s="1" t="s">
        <v>31</v>
      </c>
      <c r="E95" s="1">
        <v>1</v>
      </c>
      <c r="F95" s="1" t="str">
        <f>D95&amp;"-"&amp;E95</f>
        <v>OA-1</v>
      </c>
      <c r="G95" s="2">
        <v>44496</v>
      </c>
      <c r="H95" s="3">
        <v>59</v>
      </c>
      <c r="I95" s="3">
        <v>30</v>
      </c>
      <c r="J95" s="3">
        <v>21</v>
      </c>
      <c r="K95" s="3">
        <f>ROUND((4/3)*(H95/10)*(I95/10)*(J95/10),0)</f>
        <v>50</v>
      </c>
      <c r="L95" s="1">
        <v>0</v>
      </c>
      <c r="M95" s="1">
        <v>0</v>
      </c>
      <c r="N95" s="1">
        <f>IF(L95+M95=2,1,0)</f>
        <v>0</v>
      </c>
    </row>
    <row r="96" spans="1:16" x14ac:dyDescent="0.4">
      <c r="A96" s="4" t="s">
        <v>106</v>
      </c>
      <c r="B96" s="4" t="s">
        <v>152</v>
      </c>
      <c r="C96" s="1" t="s">
        <v>138</v>
      </c>
      <c r="D96" s="1" t="s">
        <v>31</v>
      </c>
      <c r="E96" s="1">
        <v>1</v>
      </c>
      <c r="F96" s="1" t="str">
        <f>D96&amp;"-"&amp;E96</f>
        <v>OA-1</v>
      </c>
      <c r="G96" s="2">
        <v>44496</v>
      </c>
      <c r="H96" s="3">
        <v>52</v>
      </c>
      <c r="I96" s="3">
        <v>24</v>
      </c>
      <c r="J96" s="3">
        <v>19</v>
      </c>
      <c r="K96" s="3">
        <f>ROUND((4/3)*(H96/10)*(I96/10)*(J96/10),0)</f>
        <v>32</v>
      </c>
      <c r="L96" s="1">
        <v>0</v>
      </c>
      <c r="M96" s="1">
        <v>0</v>
      </c>
      <c r="N96" s="1">
        <f>IF(L96+M96=2,1,0)</f>
        <v>0</v>
      </c>
    </row>
    <row r="97" spans="1:16" x14ac:dyDescent="0.4">
      <c r="A97" s="4" t="s">
        <v>107</v>
      </c>
      <c r="B97" s="4" t="s">
        <v>152</v>
      </c>
      <c r="C97" s="1" t="s">
        <v>138</v>
      </c>
      <c r="D97" s="1" t="s">
        <v>31</v>
      </c>
      <c r="E97" s="1">
        <v>1</v>
      </c>
      <c r="F97" s="1" t="str">
        <f>D97&amp;"-"&amp;E97</f>
        <v>OA-1</v>
      </c>
      <c r="G97" s="2">
        <v>44496</v>
      </c>
      <c r="H97" s="3">
        <v>51</v>
      </c>
      <c r="I97" s="3">
        <v>24</v>
      </c>
      <c r="J97" s="3">
        <v>18</v>
      </c>
      <c r="K97" s="3">
        <f>ROUND((4/3)*(H97/10)*(I97/10)*(J97/10),0)</f>
        <v>29</v>
      </c>
      <c r="L97" s="1">
        <v>0</v>
      </c>
      <c r="M97" s="1">
        <v>0</v>
      </c>
      <c r="N97" s="1">
        <f>IF(L97+M97=2,1,0)</f>
        <v>0</v>
      </c>
    </row>
    <row r="98" spans="1:16" x14ac:dyDescent="0.4">
      <c r="A98" s="4" t="s">
        <v>108</v>
      </c>
      <c r="B98" s="4" t="s">
        <v>152</v>
      </c>
      <c r="C98" s="1" t="s">
        <v>138</v>
      </c>
      <c r="D98" s="1" t="s">
        <v>31</v>
      </c>
      <c r="E98" s="1">
        <v>1</v>
      </c>
      <c r="F98" s="1" t="str">
        <f>D98&amp;"-"&amp;E98</f>
        <v>OA-1</v>
      </c>
      <c r="G98" s="2">
        <v>44496</v>
      </c>
      <c r="H98" s="3">
        <v>58</v>
      </c>
      <c r="I98" s="3">
        <v>27</v>
      </c>
      <c r="J98" s="3">
        <v>19</v>
      </c>
      <c r="K98" s="3">
        <f>ROUND((4/3)*(H98/10)*(I98/10)*(J98/10),0)</f>
        <v>40</v>
      </c>
      <c r="L98" s="1">
        <v>0</v>
      </c>
      <c r="M98" s="1">
        <v>0</v>
      </c>
      <c r="N98" s="1">
        <f>IF(L98+M98=2,1,0)</f>
        <v>0</v>
      </c>
    </row>
    <row r="99" spans="1:16" x14ac:dyDescent="0.4">
      <c r="A99" s="4" t="s">
        <v>109</v>
      </c>
      <c r="B99" s="4" t="s">
        <v>152</v>
      </c>
      <c r="C99" s="1" t="s">
        <v>138</v>
      </c>
      <c r="D99" s="1" t="s">
        <v>31</v>
      </c>
      <c r="E99" s="1">
        <v>1</v>
      </c>
      <c r="F99" s="1" t="str">
        <f>D99&amp;"-"&amp;E99</f>
        <v>OA-1</v>
      </c>
      <c r="G99" s="2">
        <v>44496</v>
      </c>
      <c r="H99" s="3">
        <v>56</v>
      </c>
      <c r="I99" s="3">
        <v>26</v>
      </c>
      <c r="J99" s="3">
        <v>19</v>
      </c>
      <c r="K99" s="3">
        <f>ROUND((4/3)*(H99/10)*(I99/10)*(J99/10),0)</f>
        <v>37</v>
      </c>
      <c r="L99" s="1">
        <v>0</v>
      </c>
      <c r="M99" s="1">
        <v>0</v>
      </c>
      <c r="N99" s="1">
        <f>IF(L99+M99=2,1,0)</f>
        <v>0</v>
      </c>
    </row>
    <row r="100" spans="1:16" x14ac:dyDescent="0.4">
      <c r="A100" s="4" t="s">
        <v>110</v>
      </c>
      <c r="B100" s="4" t="s">
        <v>152</v>
      </c>
      <c r="C100" s="1" t="s">
        <v>138</v>
      </c>
      <c r="D100" s="1" t="s">
        <v>31</v>
      </c>
      <c r="E100" s="1">
        <v>1</v>
      </c>
      <c r="F100" s="1" t="str">
        <f>D100&amp;"-"&amp;E100</f>
        <v>OA-1</v>
      </c>
      <c r="G100" s="2">
        <v>44496</v>
      </c>
      <c r="H100" s="3">
        <v>56</v>
      </c>
      <c r="I100" s="3">
        <v>26</v>
      </c>
      <c r="J100" s="3">
        <v>18</v>
      </c>
      <c r="K100" s="3">
        <f>ROUND((4/3)*(H100/10)*(I100/10)*(J100/10),0)</f>
        <v>35</v>
      </c>
      <c r="L100" s="1">
        <v>0</v>
      </c>
      <c r="M100" s="1">
        <v>0</v>
      </c>
      <c r="N100" s="1">
        <f>IF(L100+M100=2,1,0)</f>
        <v>0</v>
      </c>
    </row>
    <row r="101" spans="1:16" x14ac:dyDescent="0.4">
      <c r="A101" s="4" t="s">
        <v>201</v>
      </c>
      <c r="B101" s="4" t="s">
        <v>151</v>
      </c>
      <c r="C101" s="1" t="s">
        <v>138</v>
      </c>
      <c r="D101" s="1" t="s">
        <v>31</v>
      </c>
      <c r="E101" s="1">
        <v>3</v>
      </c>
      <c r="F101" s="1" t="str">
        <f>D101&amp;"-"&amp;E101</f>
        <v>OA-3</v>
      </c>
      <c r="G101" s="2">
        <v>44498</v>
      </c>
      <c r="H101" s="3">
        <v>58</v>
      </c>
      <c r="I101" s="1">
        <v>31</v>
      </c>
      <c r="J101" s="1">
        <v>22</v>
      </c>
      <c r="K101" s="3">
        <f>ROUND((4/3)*(H101/10)*(I101/10)*(J101/10),0)</f>
        <v>53</v>
      </c>
      <c r="L101" s="1">
        <v>0</v>
      </c>
      <c r="M101" s="1">
        <v>1</v>
      </c>
      <c r="N101" s="1">
        <f>IF(L101+M101=2,1,0)</f>
        <v>0</v>
      </c>
      <c r="P101" s="1">
        <v>16</v>
      </c>
    </row>
    <row r="102" spans="1:16" x14ac:dyDescent="0.4">
      <c r="A102" s="4" t="s">
        <v>202</v>
      </c>
      <c r="B102" s="4" t="s">
        <v>151</v>
      </c>
      <c r="C102" s="1" t="s">
        <v>138</v>
      </c>
      <c r="D102" s="1" t="s">
        <v>31</v>
      </c>
      <c r="E102" s="1">
        <v>3</v>
      </c>
      <c r="F102" s="1" t="str">
        <f>D102&amp;"-"&amp;E102</f>
        <v>OA-3</v>
      </c>
      <c r="G102" s="2">
        <v>44498</v>
      </c>
      <c r="H102" s="3">
        <v>58</v>
      </c>
      <c r="I102" s="1">
        <v>31</v>
      </c>
      <c r="J102" s="1">
        <v>25</v>
      </c>
      <c r="K102" s="3">
        <f>ROUND((4/3)*(H102/10)*(I102/10)*(J102/10),0)</f>
        <v>60</v>
      </c>
      <c r="L102" s="1">
        <v>0</v>
      </c>
      <c r="M102" s="1">
        <v>1</v>
      </c>
      <c r="N102" s="1">
        <f>IF(L102+M102=2,1,0)</f>
        <v>0</v>
      </c>
      <c r="P102" s="1">
        <v>12</v>
      </c>
    </row>
    <row r="103" spans="1:16" x14ac:dyDescent="0.4">
      <c r="A103" s="4" t="s">
        <v>203</v>
      </c>
      <c r="B103" s="4" t="s">
        <v>151</v>
      </c>
      <c r="C103" s="1" t="s">
        <v>138</v>
      </c>
      <c r="D103" s="1" t="s">
        <v>31</v>
      </c>
      <c r="E103" s="1">
        <v>3</v>
      </c>
      <c r="F103" s="1" t="str">
        <f>D103&amp;"-"&amp;E103</f>
        <v>OA-3</v>
      </c>
      <c r="G103" s="2">
        <v>44498</v>
      </c>
      <c r="H103" s="3">
        <v>64</v>
      </c>
      <c r="I103" s="1">
        <v>33</v>
      </c>
      <c r="J103" s="1">
        <v>22</v>
      </c>
      <c r="K103" s="3">
        <f>ROUND((4/3)*(H103/10)*(I103/10)*(J103/10),0)</f>
        <v>62</v>
      </c>
      <c r="L103" s="1">
        <v>0</v>
      </c>
      <c r="M103" s="1">
        <v>1</v>
      </c>
      <c r="N103" s="1">
        <f>IF(L103+M103=2,1,0)</f>
        <v>0</v>
      </c>
      <c r="P103" s="1">
        <v>17</v>
      </c>
    </row>
    <row r="104" spans="1:16" x14ac:dyDescent="0.4">
      <c r="A104" s="4" t="s">
        <v>190</v>
      </c>
      <c r="B104" s="4" t="s">
        <v>152</v>
      </c>
      <c r="C104" s="1" t="s">
        <v>138</v>
      </c>
      <c r="D104" s="1" t="s">
        <v>31</v>
      </c>
      <c r="E104" s="1">
        <v>3</v>
      </c>
      <c r="F104" s="1" t="str">
        <f>D104&amp;"-"&amp;E104</f>
        <v>OA-3</v>
      </c>
      <c r="G104" s="2">
        <v>44498</v>
      </c>
      <c r="H104" s="3">
        <v>56</v>
      </c>
      <c r="I104" s="3">
        <v>24</v>
      </c>
      <c r="J104" s="3">
        <v>18</v>
      </c>
      <c r="K104" s="3">
        <f>ROUND((4/3)*(H104/10)*(I104/10)*(J104/10),0)</f>
        <v>32</v>
      </c>
      <c r="L104" s="1">
        <v>0</v>
      </c>
      <c r="M104" s="1">
        <v>1</v>
      </c>
      <c r="N104" s="1">
        <f>IF(L104+M104=2,1,0)</f>
        <v>0</v>
      </c>
      <c r="P104" s="1">
        <v>9</v>
      </c>
    </row>
    <row r="105" spans="1:16" x14ac:dyDescent="0.4">
      <c r="A105" s="4" t="s">
        <v>196</v>
      </c>
      <c r="B105" s="4" t="s">
        <v>152</v>
      </c>
      <c r="C105" s="1" t="s">
        <v>138</v>
      </c>
      <c r="D105" s="1" t="s">
        <v>31</v>
      </c>
      <c r="E105" s="1">
        <v>3</v>
      </c>
      <c r="F105" s="1" t="str">
        <f>D105&amp;"-"&amp;E105</f>
        <v>OA-3</v>
      </c>
      <c r="G105" s="2">
        <v>44498</v>
      </c>
      <c r="H105" s="3">
        <v>60</v>
      </c>
      <c r="I105" s="3">
        <v>26</v>
      </c>
      <c r="J105" s="3">
        <v>20</v>
      </c>
      <c r="K105" s="3">
        <f>ROUND((4/3)*(H105/10)*(I105/10)*(J105/10),0)</f>
        <v>42</v>
      </c>
      <c r="L105" s="1">
        <v>0</v>
      </c>
      <c r="M105" s="1">
        <v>1</v>
      </c>
      <c r="N105" s="1">
        <f>IF(L105+M105=2,1,0)</f>
        <v>0</v>
      </c>
      <c r="P105" s="1">
        <v>7</v>
      </c>
    </row>
    <row r="106" spans="1:16" x14ac:dyDescent="0.4">
      <c r="A106" s="4" t="s">
        <v>197</v>
      </c>
      <c r="B106" s="4" t="s">
        <v>152</v>
      </c>
      <c r="C106" s="1" t="s">
        <v>138</v>
      </c>
      <c r="D106" s="1" t="s">
        <v>31</v>
      </c>
      <c r="E106" s="1">
        <v>3</v>
      </c>
      <c r="F106" s="1" t="str">
        <f>D106&amp;"-"&amp;E106</f>
        <v>OA-3</v>
      </c>
      <c r="G106" s="2">
        <v>44498</v>
      </c>
      <c r="H106" s="3">
        <v>60</v>
      </c>
      <c r="I106" s="3">
        <v>26</v>
      </c>
      <c r="J106" s="3">
        <v>20</v>
      </c>
      <c r="K106" s="3">
        <f>ROUND((4/3)*(H106/10)*(I106/10)*(J106/10),0)</f>
        <v>42</v>
      </c>
      <c r="L106" s="1">
        <v>0</v>
      </c>
      <c r="M106" s="1">
        <v>1</v>
      </c>
      <c r="N106" s="1">
        <f>IF(L106+M106=2,1,0)</f>
        <v>0</v>
      </c>
      <c r="P106" s="1">
        <v>9</v>
      </c>
    </row>
    <row r="107" spans="1:16" x14ac:dyDescent="0.4">
      <c r="A107" s="4" t="s">
        <v>126</v>
      </c>
      <c r="B107" s="4" t="s">
        <v>151</v>
      </c>
      <c r="C107" s="1" t="s">
        <v>138</v>
      </c>
      <c r="D107" s="1" t="s">
        <v>47</v>
      </c>
      <c r="E107" s="1">
        <v>1</v>
      </c>
      <c r="F107" s="1" t="str">
        <f>D107&amp;"-"&amp;E107</f>
        <v>OW-1</v>
      </c>
      <c r="G107" s="6">
        <v>44498</v>
      </c>
      <c r="H107" s="3">
        <v>55</v>
      </c>
      <c r="I107" s="3">
        <v>28</v>
      </c>
      <c r="J107" s="3">
        <v>20</v>
      </c>
      <c r="K107" s="3">
        <f>ROUND((4/3)*(H107/10)*(I107/10)*(J107/10),0)</f>
        <v>41</v>
      </c>
      <c r="L107" s="1">
        <v>1</v>
      </c>
      <c r="M107" s="1">
        <v>0</v>
      </c>
      <c r="N107" s="1">
        <f>IF(L107+M107=2,1,0)</f>
        <v>0</v>
      </c>
      <c r="O107" s="1">
        <v>15</v>
      </c>
    </row>
    <row r="108" spans="1:16" x14ac:dyDescent="0.4">
      <c r="A108" s="4" t="s">
        <v>127</v>
      </c>
      <c r="B108" s="4" t="s">
        <v>151</v>
      </c>
      <c r="C108" s="1" t="s">
        <v>138</v>
      </c>
      <c r="D108" s="1" t="s">
        <v>47</v>
      </c>
      <c r="E108" s="1">
        <v>1</v>
      </c>
      <c r="F108" s="1" t="str">
        <f>D108&amp;"-"&amp;E108</f>
        <v>OW-1</v>
      </c>
      <c r="G108" s="6">
        <v>44498</v>
      </c>
      <c r="H108" s="3">
        <v>64</v>
      </c>
      <c r="I108" s="3">
        <v>32</v>
      </c>
      <c r="J108" s="3">
        <v>22</v>
      </c>
      <c r="K108" s="3">
        <f>ROUND((4/3)*(H108/10)*(I108/10)*(J108/10),0)</f>
        <v>60</v>
      </c>
      <c r="L108" s="1">
        <v>1</v>
      </c>
      <c r="M108" s="1">
        <v>0</v>
      </c>
      <c r="N108" s="1">
        <f>IF(L108+M108=2,1,0)</f>
        <v>0</v>
      </c>
      <c r="O108" s="1">
        <v>17</v>
      </c>
    </row>
    <row r="109" spans="1:16" x14ac:dyDescent="0.4">
      <c r="A109" s="4" t="s">
        <v>128</v>
      </c>
      <c r="B109" s="4" t="s">
        <v>151</v>
      </c>
      <c r="C109" s="1" t="s">
        <v>138</v>
      </c>
      <c r="D109" s="1" t="s">
        <v>47</v>
      </c>
      <c r="E109" s="1">
        <v>1</v>
      </c>
      <c r="F109" s="1" t="str">
        <f>D109&amp;"-"&amp;E109</f>
        <v>OW-1</v>
      </c>
      <c r="G109" s="6">
        <v>44498</v>
      </c>
      <c r="H109" s="3">
        <v>56</v>
      </c>
      <c r="I109" s="3">
        <v>30</v>
      </c>
      <c r="J109" s="3">
        <v>18</v>
      </c>
      <c r="K109" s="3">
        <f>ROUND((4/3)*(H109/10)*(I109/10)*(J109/10),0)</f>
        <v>40</v>
      </c>
      <c r="L109" s="1">
        <v>1</v>
      </c>
      <c r="M109" s="1">
        <v>0</v>
      </c>
      <c r="N109" s="1">
        <f>IF(L109+M109=2,1,0)</f>
        <v>0</v>
      </c>
      <c r="O109" s="1">
        <v>14</v>
      </c>
    </row>
    <row r="110" spans="1:16" x14ac:dyDescent="0.4">
      <c r="A110" s="4" t="s">
        <v>129</v>
      </c>
      <c r="B110" s="4" t="s">
        <v>151</v>
      </c>
      <c r="C110" s="1" t="s">
        <v>138</v>
      </c>
      <c r="D110" s="1" t="s">
        <v>47</v>
      </c>
      <c r="E110" s="1">
        <v>1</v>
      </c>
      <c r="F110" s="1" t="str">
        <f>D110&amp;"-"&amp;E110</f>
        <v>OW-1</v>
      </c>
      <c r="G110" s="6">
        <v>44498</v>
      </c>
      <c r="H110" s="3">
        <v>68</v>
      </c>
      <c r="I110" s="3">
        <v>36</v>
      </c>
      <c r="J110" s="3">
        <v>22</v>
      </c>
      <c r="K110" s="3">
        <f>ROUND((4/3)*(H110/10)*(I110/10)*(J110/10),0)</f>
        <v>72</v>
      </c>
      <c r="L110" s="1">
        <v>1</v>
      </c>
      <c r="M110" s="1">
        <v>0</v>
      </c>
      <c r="N110" s="1">
        <f>IF(L110+M110=2,1,0)</f>
        <v>0</v>
      </c>
      <c r="O110" s="1">
        <v>7</v>
      </c>
    </row>
    <row r="111" spans="1:16" x14ac:dyDescent="0.4">
      <c r="A111" s="4" t="s">
        <v>130</v>
      </c>
      <c r="B111" s="4" t="s">
        <v>151</v>
      </c>
      <c r="C111" s="1" t="s">
        <v>138</v>
      </c>
      <c r="D111" s="1" t="s">
        <v>47</v>
      </c>
      <c r="E111" s="1">
        <v>1</v>
      </c>
      <c r="F111" s="1" t="str">
        <f>D111&amp;"-"&amp;E111</f>
        <v>OW-1</v>
      </c>
      <c r="G111" s="6">
        <v>44498</v>
      </c>
      <c r="H111" s="3">
        <v>60</v>
      </c>
      <c r="I111" s="3">
        <v>32</v>
      </c>
      <c r="J111" s="3">
        <v>21</v>
      </c>
      <c r="K111" s="3">
        <f>ROUND((4/3)*(H111/10)*(I111/10)*(J111/10),0)</f>
        <v>54</v>
      </c>
      <c r="L111" s="1">
        <v>1</v>
      </c>
      <c r="M111" s="1">
        <v>0</v>
      </c>
      <c r="N111" s="1">
        <f>IF(L111+M111=2,1,0)</f>
        <v>0</v>
      </c>
      <c r="O111" s="1">
        <v>7</v>
      </c>
    </row>
    <row r="112" spans="1:16" x14ac:dyDescent="0.4">
      <c r="A112" s="4" t="s">
        <v>111</v>
      </c>
      <c r="B112" s="4" t="s">
        <v>152</v>
      </c>
      <c r="C112" s="1" t="s">
        <v>138</v>
      </c>
      <c r="D112" s="1" t="s">
        <v>47</v>
      </c>
      <c r="E112" s="1">
        <v>1</v>
      </c>
      <c r="F112" s="1" t="str">
        <f>D112&amp;"-"&amp;E112</f>
        <v>OW-1</v>
      </c>
      <c r="G112" s="6">
        <v>44498</v>
      </c>
      <c r="H112" s="3">
        <v>62</v>
      </c>
      <c r="I112" s="3">
        <v>28</v>
      </c>
      <c r="J112" s="3">
        <v>21</v>
      </c>
      <c r="K112" s="3">
        <f>ROUND((4/3)*(H112/10)*(I112/10)*(J112/10),0)</f>
        <v>49</v>
      </c>
      <c r="L112" s="1">
        <v>0</v>
      </c>
      <c r="M112" s="1">
        <v>0</v>
      </c>
      <c r="N112" s="1">
        <f>IF(L112+M112=2,1,0)</f>
        <v>0</v>
      </c>
    </row>
    <row r="113" spans="1:16" x14ac:dyDescent="0.4">
      <c r="A113" s="4" t="s">
        <v>112</v>
      </c>
      <c r="B113" s="4" t="s">
        <v>152</v>
      </c>
      <c r="C113" s="1" t="s">
        <v>138</v>
      </c>
      <c r="D113" s="1" t="s">
        <v>47</v>
      </c>
      <c r="E113" s="1">
        <v>1</v>
      </c>
      <c r="F113" s="1" t="str">
        <f>D113&amp;"-"&amp;E113</f>
        <v>OW-1</v>
      </c>
      <c r="G113" s="6">
        <v>44498</v>
      </c>
      <c r="H113" s="3">
        <v>60</v>
      </c>
      <c r="I113" s="3">
        <v>25</v>
      </c>
      <c r="J113" s="3">
        <v>19</v>
      </c>
      <c r="K113" s="3">
        <f>ROUND((4/3)*(H113/10)*(I113/10)*(J113/10),0)</f>
        <v>38</v>
      </c>
      <c r="L113" s="1">
        <v>0</v>
      </c>
      <c r="M113" s="1">
        <v>0</v>
      </c>
      <c r="N113" s="1">
        <f>IF(L113+M113=2,1,0)</f>
        <v>0</v>
      </c>
    </row>
    <row r="114" spans="1:16" x14ac:dyDescent="0.4">
      <c r="A114" s="4" t="s">
        <v>113</v>
      </c>
      <c r="B114" s="4" t="s">
        <v>152</v>
      </c>
      <c r="C114" s="1" t="s">
        <v>138</v>
      </c>
      <c r="D114" s="1" t="s">
        <v>47</v>
      </c>
      <c r="E114" s="1">
        <v>1</v>
      </c>
      <c r="F114" s="1" t="str">
        <f>D114&amp;"-"&amp;E114</f>
        <v>OW-1</v>
      </c>
      <c r="G114" s="6">
        <v>44498</v>
      </c>
      <c r="H114" s="3">
        <v>61</v>
      </c>
      <c r="I114" s="3">
        <v>26</v>
      </c>
      <c r="J114" s="3">
        <v>17</v>
      </c>
      <c r="K114" s="3">
        <f>ROUND((4/3)*(H114/10)*(I114/10)*(J114/10),0)</f>
        <v>36</v>
      </c>
      <c r="L114" s="1">
        <v>0</v>
      </c>
      <c r="M114" s="1">
        <v>0</v>
      </c>
      <c r="N114" s="1">
        <f>IF(L114+M114=2,1,0)</f>
        <v>0</v>
      </c>
    </row>
    <row r="115" spans="1:16" x14ac:dyDescent="0.4">
      <c r="A115" s="4" t="s">
        <v>114</v>
      </c>
      <c r="B115" s="4" t="s">
        <v>152</v>
      </c>
      <c r="C115" s="1" t="s">
        <v>138</v>
      </c>
      <c r="D115" s="1" t="s">
        <v>47</v>
      </c>
      <c r="E115" s="1">
        <v>1</v>
      </c>
      <c r="F115" s="1" t="str">
        <f>D115&amp;"-"&amp;E115</f>
        <v>OW-1</v>
      </c>
      <c r="G115" s="6">
        <v>44498</v>
      </c>
      <c r="H115" s="3">
        <v>55</v>
      </c>
      <c r="I115" s="3">
        <v>25</v>
      </c>
      <c r="J115" s="3">
        <v>17</v>
      </c>
      <c r="K115" s="3">
        <f>ROUND((4/3)*(H115/10)*(I115/10)*(J115/10),0)</f>
        <v>31</v>
      </c>
      <c r="L115" s="1">
        <v>0</v>
      </c>
      <c r="M115" s="1">
        <v>0</v>
      </c>
      <c r="N115" s="1">
        <f>IF(L115+M115=2,1,0)</f>
        <v>0</v>
      </c>
    </row>
    <row r="116" spans="1:16" x14ac:dyDescent="0.4">
      <c r="A116" s="4" t="s">
        <v>115</v>
      </c>
      <c r="B116" s="4" t="s">
        <v>152</v>
      </c>
      <c r="C116" s="1" t="s">
        <v>138</v>
      </c>
      <c r="D116" s="1" t="s">
        <v>47</v>
      </c>
      <c r="E116" s="1">
        <v>1</v>
      </c>
      <c r="F116" s="1" t="str">
        <f>D116&amp;"-"&amp;E116</f>
        <v>OW-1</v>
      </c>
      <c r="G116" s="6">
        <v>44498</v>
      </c>
      <c r="H116" s="3">
        <v>68</v>
      </c>
      <c r="I116" s="3">
        <v>30</v>
      </c>
      <c r="J116" s="3">
        <v>23</v>
      </c>
      <c r="K116" s="3">
        <f>ROUND((4/3)*(H116/10)*(I116/10)*(J116/10),0)</f>
        <v>63</v>
      </c>
      <c r="L116" s="1">
        <v>0</v>
      </c>
      <c r="M116" s="1">
        <v>0</v>
      </c>
      <c r="N116" s="1">
        <f>IF(L116+M116=2,1,0)</f>
        <v>0</v>
      </c>
    </row>
    <row r="117" spans="1:16" x14ac:dyDescent="0.4">
      <c r="A117" s="4" t="s">
        <v>175</v>
      </c>
      <c r="B117" s="4" t="s">
        <v>151</v>
      </c>
      <c r="C117" s="1" t="s">
        <v>138</v>
      </c>
      <c r="D117" s="1" t="s">
        <v>47</v>
      </c>
      <c r="E117" s="1">
        <v>3</v>
      </c>
      <c r="F117" s="1" t="str">
        <f>D117&amp;"-"&amp;E117</f>
        <v>OW-3</v>
      </c>
      <c r="G117" s="2">
        <v>44498</v>
      </c>
      <c r="H117" s="3">
        <v>52</v>
      </c>
      <c r="I117" s="1">
        <v>32</v>
      </c>
      <c r="J117" s="1">
        <v>21</v>
      </c>
      <c r="K117" s="3">
        <f>ROUND((4/3)*(H117/10)*(I117/10)*(J117/10),0)</f>
        <v>47</v>
      </c>
      <c r="L117" s="1">
        <v>0</v>
      </c>
      <c r="M117" s="1">
        <v>1</v>
      </c>
      <c r="N117" s="1">
        <f>IF(L117+M117=2,1,0)</f>
        <v>0</v>
      </c>
      <c r="P117" s="1">
        <v>18</v>
      </c>
    </row>
    <row r="118" spans="1:16" x14ac:dyDescent="0.4">
      <c r="A118" s="4" t="s">
        <v>204</v>
      </c>
      <c r="B118" s="4" t="s">
        <v>151</v>
      </c>
      <c r="C118" s="1" t="s">
        <v>138</v>
      </c>
      <c r="D118" s="1" t="s">
        <v>47</v>
      </c>
      <c r="E118" s="1">
        <v>3</v>
      </c>
      <c r="F118" s="1" t="str">
        <f>D118&amp;"-"&amp;E118</f>
        <v>OW-3</v>
      </c>
      <c r="G118" s="2">
        <v>44498</v>
      </c>
      <c r="H118" s="3">
        <v>58</v>
      </c>
      <c r="I118" s="1">
        <v>34</v>
      </c>
      <c r="J118" s="1">
        <v>28</v>
      </c>
      <c r="K118" s="3">
        <f>ROUND((4/3)*(H118/10)*(I118/10)*(J118/10),0)</f>
        <v>74</v>
      </c>
      <c r="L118" s="1">
        <v>0</v>
      </c>
      <c r="M118" s="1">
        <v>1</v>
      </c>
      <c r="N118" s="1">
        <f>IF(L118+M118=2,1,0)</f>
        <v>0</v>
      </c>
      <c r="P118" s="1">
        <v>25</v>
      </c>
    </row>
    <row r="119" spans="1:16" x14ac:dyDescent="0.4">
      <c r="A119" s="4" t="s">
        <v>205</v>
      </c>
      <c r="B119" s="4" t="s">
        <v>151</v>
      </c>
      <c r="C119" s="1" t="s">
        <v>138</v>
      </c>
      <c r="D119" s="1" t="s">
        <v>47</v>
      </c>
      <c r="E119" s="1">
        <v>3</v>
      </c>
      <c r="F119" s="1" t="str">
        <f>D119&amp;"-"&amp;E119</f>
        <v>OW-3</v>
      </c>
      <c r="G119" s="2">
        <v>44498</v>
      </c>
      <c r="H119" s="3">
        <v>63</v>
      </c>
      <c r="I119" s="1">
        <v>35</v>
      </c>
      <c r="J119" s="1">
        <v>22</v>
      </c>
      <c r="K119" s="3">
        <f>ROUND((4/3)*(H119/10)*(I119/10)*(J119/10),0)</f>
        <v>65</v>
      </c>
      <c r="L119" s="1">
        <v>0</v>
      </c>
      <c r="M119" s="1">
        <v>1</v>
      </c>
      <c r="N119" s="1">
        <f>IF(L119+M119=2,1,0)</f>
        <v>0</v>
      </c>
      <c r="P119" s="1">
        <v>44</v>
      </c>
    </row>
    <row r="120" spans="1:16" x14ac:dyDescent="0.4">
      <c r="A120" s="4" t="s">
        <v>206</v>
      </c>
      <c r="B120" s="4" t="s">
        <v>151</v>
      </c>
      <c r="C120" s="1" t="s">
        <v>138</v>
      </c>
      <c r="D120" s="1" t="s">
        <v>47</v>
      </c>
      <c r="E120" s="1">
        <v>3</v>
      </c>
      <c r="F120" s="1" t="str">
        <f>D120&amp;"-"&amp;E120</f>
        <v>OW-3</v>
      </c>
      <c r="G120" s="2">
        <v>44498</v>
      </c>
      <c r="H120" s="3">
        <v>54</v>
      </c>
      <c r="I120" s="1">
        <v>32</v>
      </c>
      <c r="J120" s="1">
        <v>20</v>
      </c>
      <c r="K120" s="3">
        <f>ROUND((4/3)*(H120/10)*(I120/10)*(J120/10),0)</f>
        <v>46</v>
      </c>
      <c r="L120" s="1">
        <v>0</v>
      </c>
      <c r="M120" s="1">
        <v>1</v>
      </c>
      <c r="N120" s="1">
        <f>IF(L120+M120=2,1,0)</f>
        <v>0</v>
      </c>
      <c r="P120" s="1">
        <v>21</v>
      </c>
    </row>
    <row r="121" spans="1:16" x14ac:dyDescent="0.4">
      <c r="A121" s="4" t="s">
        <v>207</v>
      </c>
      <c r="B121" s="4" t="s">
        <v>151</v>
      </c>
      <c r="C121" s="1" t="s">
        <v>138</v>
      </c>
      <c r="D121" s="1" t="s">
        <v>47</v>
      </c>
      <c r="E121" s="1">
        <v>3</v>
      </c>
      <c r="F121" s="1" t="str">
        <f>D121&amp;"-"&amp;E121</f>
        <v>OW-3</v>
      </c>
      <c r="G121" s="2">
        <v>44498</v>
      </c>
      <c r="H121" s="3">
        <v>63</v>
      </c>
      <c r="I121" s="1">
        <v>32</v>
      </c>
      <c r="J121" s="1">
        <v>20</v>
      </c>
      <c r="K121" s="3">
        <f>ROUND((4/3)*(H121/10)*(I121/10)*(J121/10),0)</f>
        <v>54</v>
      </c>
      <c r="L121" s="1">
        <v>0</v>
      </c>
      <c r="M121" s="1">
        <v>1</v>
      </c>
      <c r="N121" s="1">
        <f>IF(L121+M121=2,1,0)</f>
        <v>0</v>
      </c>
      <c r="P121" s="1">
        <v>5</v>
      </c>
    </row>
    <row r="122" spans="1:16" x14ac:dyDescent="0.4">
      <c r="A122" s="4" t="s">
        <v>208</v>
      </c>
      <c r="B122" s="4" t="s">
        <v>151</v>
      </c>
      <c r="C122" s="1" t="s">
        <v>138</v>
      </c>
      <c r="D122" s="1" t="s">
        <v>47</v>
      </c>
      <c r="E122" s="1">
        <v>3</v>
      </c>
      <c r="F122" s="1" t="str">
        <f>D122&amp;"-"&amp;E122</f>
        <v>OW-3</v>
      </c>
      <c r="G122" s="2">
        <v>44498</v>
      </c>
      <c r="H122" s="3">
        <v>69</v>
      </c>
      <c r="I122" s="1">
        <v>33</v>
      </c>
      <c r="J122" s="1">
        <v>25</v>
      </c>
      <c r="K122" s="3">
        <f>ROUND((4/3)*(H122/10)*(I122/10)*(J122/10),0)</f>
        <v>76</v>
      </c>
      <c r="L122" s="1">
        <v>0</v>
      </c>
      <c r="M122" s="1">
        <v>1</v>
      </c>
      <c r="N122" s="1">
        <f>IF(L122+M122=2,1,0)</f>
        <v>0</v>
      </c>
      <c r="P122" s="1">
        <v>8</v>
      </c>
    </row>
    <row r="123" spans="1:16" x14ac:dyDescent="0.4">
      <c r="A123" s="4" t="s">
        <v>198</v>
      </c>
      <c r="B123" s="4" t="s">
        <v>152</v>
      </c>
      <c r="C123" s="1" t="s">
        <v>138</v>
      </c>
      <c r="D123" s="1" t="s">
        <v>47</v>
      </c>
      <c r="E123" s="1">
        <v>3</v>
      </c>
      <c r="F123" s="1" t="str">
        <f>D123&amp;"-"&amp;E123</f>
        <v>OW-3</v>
      </c>
      <c r="G123" s="2">
        <v>44498</v>
      </c>
      <c r="H123" s="3">
        <v>59</v>
      </c>
      <c r="I123" s="3">
        <v>26</v>
      </c>
      <c r="J123" s="3">
        <v>18</v>
      </c>
      <c r="K123" s="3">
        <f>ROUND((4/3)*(H123/10)*(I123/10)*(J123/10),0)</f>
        <v>37</v>
      </c>
      <c r="L123" s="1">
        <v>0</v>
      </c>
      <c r="M123" s="1">
        <v>1</v>
      </c>
      <c r="N123" s="1">
        <f>IF(L123+M123=2,1,0)</f>
        <v>0</v>
      </c>
      <c r="P123" s="1">
        <v>14</v>
      </c>
    </row>
    <row r="124" spans="1:16" x14ac:dyDescent="0.4">
      <c r="A124" s="4" t="s">
        <v>199</v>
      </c>
      <c r="B124" s="4" t="s">
        <v>152</v>
      </c>
      <c r="C124" s="1" t="s">
        <v>138</v>
      </c>
      <c r="D124" s="1" t="s">
        <v>47</v>
      </c>
      <c r="E124" s="1">
        <v>3</v>
      </c>
      <c r="F124" s="1" t="str">
        <f>D124&amp;"-"&amp;E124</f>
        <v>OW-3</v>
      </c>
      <c r="G124" s="2">
        <v>44498</v>
      </c>
      <c r="H124" s="3">
        <v>60</v>
      </c>
      <c r="I124" s="3">
        <v>28</v>
      </c>
      <c r="J124" s="3">
        <v>19</v>
      </c>
      <c r="K124" s="3">
        <f>ROUND((4/3)*(H124/10)*(I124/10)*(J124/10),0)</f>
        <v>43</v>
      </c>
      <c r="L124" s="1">
        <v>0</v>
      </c>
      <c r="M124" s="1">
        <v>1</v>
      </c>
      <c r="N124" s="1">
        <f>IF(L124+M124=2,1,0)</f>
        <v>0</v>
      </c>
      <c r="P124" s="1">
        <v>2</v>
      </c>
    </row>
    <row r="125" spans="1:16" x14ac:dyDescent="0.4">
      <c r="A125" s="4" t="s">
        <v>200</v>
      </c>
      <c r="B125" s="4" t="s">
        <v>152</v>
      </c>
      <c r="C125" s="1" t="s">
        <v>138</v>
      </c>
      <c r="D125" s="1" t="s">
        <v>47</v>
      </c>
      <c r="E125" s="1">
        <v>3</v>
      </c>
      <c r="F125" s="1" t="str">
        <f>D125&amp;"-"&amp;E125</f>
        <v>OW-3</v>
      </c>
      <c r="G125" s="2">
        <v>44498</v>
      </c>
      <c r="H125" s="3">
        <v>60</v>
      </c>
      <c r="I125" s="3">
        <v>28</v>
      </c>
      <c r="J125" s="3">
        <v>20</v>
      </c>
      <c r="K125" s="3">
        <f>ROUND((4/3)*(H125/10)*(I125/10)*(J125/10),0)</f>
        <v>45</v>
      </c>
      <c r="L125" s="1">
        <v>0</v>
      </c>
      <c r="M125" s="1">
        <v>1</v>
      </c>
      <c r="N125" s="1">
        <f>IF(L125+M125=2,1,0)</f>
        <v>0</v>
      </c>
      <c r="P125" s="1">
        <v>6</v>
      </c>
    </row>
    <row r="126" spans="1:16" x14ac:dyDescent="0.4">
      <c r="A126" s="4" t="s">
        <v>209</v>
      </c>
      <c r="B126" s="4" t="s">
        <v>152</v>
      </c>
      <c r="C126" s="1" t="s">
        <v>138</v>
      </c>
      <c r="D126" s="1" t="s">
        <v>47</v>
      </c>
      <c r="E126" s="1">
        <v>3</v>
      </c>
      <c r="F126" s="1" t="str">
        <f>D126&amp;"-"&amp;E126</f>
        <v>OW-3</v>
      </c>
      <c r="G126" s="2">
        <v>44498</v>
      </c>
      <c r="H126" s="3">
        <v>56</v>
      </c>
      <c r="I126" s="3">
        <v>26</v>
      </c>
      <c r="J126" s="3">
        <v>20</v>
      </c>
      <c r="K126" s="3">
        <f>ROUND((4/3)*(H126/10)*(I126/10)*(J126/10),0)</f>
        <v>39</v>
      </c>
      <c r="L126" s="1">
        <v>0</v>
      </c>
      <c r="M126" s="1">
        <v>1</v>
      </c>
      <c r="N126" s="1">
        <f>IF(L126+M126=2,1,0)</f>
        <v>0</v>
      </c>
      <c r="P126" s="1">
        <v>7</v>
      </c>
    </row>
    <row r="127" spans="1:16" x14ac:dyDescent="0.4">
      <c r="A127" s="4" t="s">
        <v>176</v>
      </c>
      <c r="B127" s="4" t="s">
        <v>152</v>
      </c>
      <c r="C127" s="1" t="s">
        <v>138</v>
      </c>
      <c r="D127" s="1" t="s">
        <v>47</v>
      </c>
      <c r="E127" s="1">
        <v>3</v>
      </c>
      <c r="F127" s="1" t="str">
        <f>D127&amp;"-"&amp;E127</f>
        <v>OW-3</v>
      </c>
      <c r="G127" s="2">
        <v>44498</v>
      </c>
      <c r="H127" s="3">
        <v>57</v>
      </c>
      <c r="I127" s="1">
        <v>25</v>
      </c>
      <c r="J127" s="1">
        <v>18</v>
      </c>
      <c r="K127" s="3">
        <f>ROUND((4/3)*(H127/10)*(I127/10)*(J127/10),0)</f>
        <v>34</v>
      </c>
      <c r="L127" s="1">
        <v>0</v>
      </c>
      <c r="M127" s="1">
        <v>1</v>
      </c>
      <c r="N127" s="1">
        <f>IF(L127+M127=2,1,0)</f>
        <v>0</v>
      </c>
      <c r="P127" s="1">
        <v>9</v>
      </c>
    </row>
    <row r="128" spans="1:16" x14ac:dyDescent="0.4">
      <c r="A128" s="4" t="s">
        <v>177</v>
      </c>
      <c r="B128" s="4" t="s">
        <v>152</v>
      </c>
      <c r="C128" s="1" t="s">
        <v>138</v>
      </c>
      <c r="D128" s="1" t="s">
        <v>47</v>
      </c>
      <c r="E128" s="1">
        <v>3</v>
      </c>
      <c r="F128" s="1" t="str">
        <f>D128&amp;"-"&amp;E128</f>
        <v>OW-3</v>
      </c>
      <c r="G128" s="2">
        <v>44498</v>
      </c>
      <c r="H128" s="3">
        <v>67</v>
      </c>
      <c r="I128" s="1">
        <v>28</v>
      </c>
      <c r="J128" s="1">
        <v>19</v>
      </c>
      <c r="K128" s="3">
        <f>ROUND((4/3)*(H128/10)*(I128/10)*(J128/10),0)</f>
        <v>48</v>
      </c>
      <c r="L128" s="1">
        <v>0</v>
      </c>
      <c r="M128" s="1">
        <v>1</v>
      </c>
      <c r="N128" s="1">
        <f>IF(L128+M128=2,1,0)</f>
        <v>0</v>
      </c>
      <c r="P128" s="1">
        <v>6</v>
      </c>
    </row>
    <row r="129" spans="1:16" x14ac:dyDescent="0.4">
      <c r="A129" s="4" t="s">
        <v>178</v>
      </c>
      <c r="B129" s="4" t="s">
        <v>152</v>
      </c>
      <c r="C129" s="1" t="s">
        <v>138</v>
      </c>
      <c r="D129" s="1" t="s">
        <v>47</v>
      </c>
      <c r="E129" s="1">
        <v>3</v>
      </c>
      <c r="F129" s="1" t="str">
        <f>D129&amp;"-"&amp;E129</f>
        <v>OW-3</v>
      </c>
      <c r="G129" s="2">
        <v>44498</v>
      </c>
      <c r="H129" s="3">
        <v>65</v>
      </c>
      <c r="I129" s="1">
        <v>28</v>
      </c>
      <c r="J129" s="1">
        <v>20</v>
      </c>
      <c r="K129" s="3">
        <f>ROUND((4/3)*(H129/10)*(I129/10)*(J129/10),0)</f>
        <v>49</v>
      </c>
      <c r="L129" s="1">
        <v>0</v>
      </c>
      <c r="M129" s="1">
        <v>1</v>
      </c>
      <c r="N129" s="1">
        <f>IF(L129+M129=2,1,0)</f>
        <v>0</v>
      </c>
      <c r="P129" s="1">
        <v>24</v>
      </c>
    </row>
    <row r="130" spans="1:16" x14ac:dyDescent="0.4">
      <c r="A130" s="4" t="s">
        <v>179</v>
      </c>
      <c r="B130" s="4" t="s">
        <v>152</v>
      </c>
      <c r="C130" s="1" t="s">
        <v>138</v>
      </c>
      <c r="D130" s="1" t="s">
        <v>47</v>
      </c>
      <c r="E130" s="1">
        <v>3</v>
      </c>
      <c r="F130" s="1" t="str">
        <f>D130&amp;"-"&amp;E130</f>
        <v>OW-3</v>
      </c>
      <c r="G130" s="2">
        <v>44498</v>
      </c>
      <c r="H130" s="3">
        <v>54</v>
      </c>
      <c r="I130" s="1">
        <v>27</v>
      </c>
      <c r="J130" s="1">
        <v>19</v>
      </c>
      <c r="K130" s="3">
        <f>ROUND((4/3)*(H130/10)*(I130/10)*(J130/10),0)</f>
        <v>37</v>
      </c>
      <c r="L130" s="1">
        <v>0</v>
      </c>
      <c r="M130" s="1">
        <v>1</v>
      </c>
      <c r="N130" s="1">
        <f>IF(L130+M130=2,1,0)</f>
        <v>0</v>
      </c>
      <c r="P130" s="1">
        <v>26</v>
      </c>
    </row>
    <row r="131" spans="1:16" x14ac:dyDescent="0.4">
      <c r="A131" s="4" t="s">
        <v>180</v>
      </c>
      <c r="B131" s="4" t="s">
        <v>152</v>
      </c>
      <c r="C131" s="1" t="s">
        <v>138</v>
      </c>
      <c r="D131" s="1" t="s">
        <v>47</v>
      </c>
      <c r="E131" s="1">
        <v>3</v>
      </c>
      <c r="F131" s="1" t="str">
        <f>D131&amp;"-"&amp;E131</f>
        <v>OW-3</v>
      </c>
      <c r="G131" s="2">
        <v>44498</v>
      </c>
      <c r="H131" s="3">
        <v>66</v>
      </c>
      <c r="I131" s="1">
        <v>28</v>
      </c>
      <c r="J131" s="1">
        <v>22</v>
      </c>
      <c r="K131" s="3">
        <f>ROUND((4/3)*(H131/10)*(I131/10)*(J131/10),0)</f>
        <v>54</v>
      </c>
      <c r="L131" s="1">
        <v>0</v>
      </c>
      <c r="M131" s="1">
        <v>1</v>
      </c>
      <c r="N131" s="1">
        <f>IF(L131+M131=2,1,0)</f>
        <v>0</v>
      </c>
      <c r="P131" s="1">
        <v>12</v>
      </c>
    </row>
    <row r="132" spans="1:16" x14ac:dyDescent="0.4">
      <c r="A132" s="4" t="s">
        <v>85</v>
      </c>
      <c r="B132" s="4" t="s">
        <v>151</v>
      </c>
      <c r="C132" s="1" t="s">
        <v>139</v>
      </c>
      <c r="D132" s="1" t="s">
        <v>31</v>
      </c>
      <c r="H132" s="3">
        <v>71</v>
      </c>
      <c r="I132" s="3">
        <v>38</v>
      </c>
      <c r="J132" s="3">
        <v>29</v>
      </c>
      <c r="K132" s="3">
        <f>ROUND((4/3)*(H132/10)*(I132/10)*(J132/10),0)</f>
        <v>104</v>
      </c>
      <c r="L132" s="1">
        <v>1</v>
      </c>
      <c r="M132" s="1">
        <v>0</v>
      </c>
      <c r="N132" s="1">
        <f>IF(L132+M132=2,1,0)</f>
        <v>0</v>
      </c>
      <c r="O132" s="1">
        <v>24</v>
      </c>
    </row>
    <row r="133" spans="1:16" x14ac:dyDescent="0.4">
      <c r="A133" s="4" t="s">
        <v>86</v>
      </c>
      <c r="B133" s="4" t="s">
        <v>151</v>
      </c>
      <c r="C133" s="1" t="s">
        <v>139</v>
      </c>
      <c r="D133" s="1" t="s">
        <v>47</v>
      </c>
      <c r="H133" s="3">
        <v>61</v>
      </c>
      <c r="I133" s="3">
        <v>31</v>
      </c>
      <c r="J133" s="3">
        <v>21</v>
      </c>
      <c r="K133" s="3">
        <f>ROUND((4/3)*(H133/10)*(I133/10)*(J133/10),0)</f>
        <v>53</v>
      </c>
      <c r="L133" s="1">
        <v>1</v>
      </c>
      <c r="M133" s="1">
        <v>0</v>
      </c>
      <c r="N133" s="1">
        <f>IF(L133+M133=2,1,0)</f>
        <v>0</v>
      </c>
      <c r="O133" s="1">
        <v>10</v>
      </c>
    </row>
    <row r="134" spans="1:16" x14ac:dyDescent="0.4">
      <c r="A134" s="4" t="s">
        <v>88</v>
      </c>
      <c r="B134" s="4" t="s">
        <v>151</v>
      </c>
      <c r="C134" s="1" t="s">
        <v>139</v>
      </c>
      <c r="D134" s="1" t="s">
        <v>47</v>
      </c>
      <c r="H134" s="3">
        <v>55</v>
      </c>
      <c r="I134" s="3">
        <v>32</v>
      </c>
      <c r="J134" s="3">
        <v>21</v>
      </c>
      <c r="K134" s="3">
        <f>ROUND((4/3)*(H134/10)*(I134/10)*(J134/10),0)</f>
        <v>49</v>
      </c>
      <c r="L134" s="1">
        <v>1</v>
      </c>
      <c r="M134" s="1">
        <v>0</v>
      </c>
      <c r="N134" s="1">
        <f>IF(L134+M134=2,1,0)</f>
        <v>0</v>
      </c>
      <c r="O134" s="1">
        <v>8</v>
      </c>
    </row>
    <row r="135" spans="1:16" x14ac:dyDescent="0.4">
      <c r="A135" s="4" t="s">
        <v>89</v>
      </c>
      <c r="B135" s="4" t="s">
        <v>151</v>
      </c>
      <c r="C135" s="1" t="s">
        <v>139</v>
      </c>
      <c r="D135" s="1" t="s">
        <v>47</v>
      </c>
      <c r="H135" s="3">
        <v>55</v>
      </c>
      <c r="I135" s="3">
        <v>31</v>
      </c>
      <c r="J135" s="3">
        <v>20</v>
      </c>
      <c r="K135" s="3">
        <f>ROUND((4/3)*(H135/10)*(I135/10)*(J135/10),0)</f>
        <v>45</v>
      </c>
      <c r="L135" s="1">
        <v>1</v>
      </c>
      <c r="M135" s="1">
        <v>0</v>
      </c>
      <c r="N135" s="1">
        <f>IF(L135+M135=2,1,0)</f>
        <v>0</v>
      </c>
      <c r="O135" s="1">
        <v>7</v>
      </c>
    </row>
    <row r="136" spans="1:16" x14ac:dyDescent="0.4">
      <c r="A136" s="4" t="s">
        <v>93</v>
      </c>
      <c r="B136" s="4" t="s">
        <v>151</v>
      </c>
      <c r="C136" s="1" t="s">
        <v>139</v>
      </c>
      <c r="D136" s="1" t="s">
        <v>63</v>
      </c>
      <c r="H136" s="3">
        <v>68</v>
      </c>
      <c r="I136" s="3">
        <v>38</v>
      </c>
      <c r="J136" s="3">
        <v>25</v>
      </c>
      <c r="K136" s="3">
        <f>ROUND((4/3)*(H136/10)*(I136/10)*(J136/10),0)</f>
        <v>86</v>
      </c>
      <c r="L136" s="1">
        <v>1</v>
      </c>
      <c r="M136" s="1">
        <v>0</v>
      </c>
      <c r="N136" s="1">
        <f>IF(L136+M136=2,1,0)</f>
        <v>0</v>
      </c>
      <c r="O136" s="1">
        <v>7</v>
      </c>
    </row>
    <row r="137" spans="1:16" x14ac:dyDescent="0.4">
      <c r="A137" s="4" t="s">
        <v>95</v>
      </c>
      <c r="B137" s="4" t="s">
        <v>151</v>
      </c>
      <c r="C137" s="1" t="s">
        <v>139</v>
      </c>
      <c r="D137" s="1" t="s">
        <v>63</v>
      </c>
      <c r="H137" s="3">
        <v>55</v>
      </c>
      <c r="I137" s="3">
        <v>30</v>
      </c>
      <c r="J137" s="3">
        <v>21</v>
      </c>
      <c r="K137" s="3">
        <f>ROUND((4/3)*(H137/10)*(I137/10)*(J137/10),0)</f>
        <v>46</v>
      </c>
      <c r="L137" s="1">
        <v>1</v>
      </c>
      <c r="M137" s="1">
        <v>0</v>
      </c>
      <c r="N137" s="1">
        <f>IF(L137+M137=2,1,0)</f>
        <v>0</v>
      </c>
      <c r="O137" s="1">
        <v>15</v>
      </c>
    </row>
    <row r="138" spans="1:16" x14ac:dyDescent="0.4">
      <c r="A138" s="4" t="s">
        <v>96</v>
      </c>
      <c r="B138" s="4" t="s">
        <v>151</v>
      </c>
      <c r="C138" s="1" t="s">
        <v>139</v>
      </c>
      <c r="D138" s="1" t="s">
        <v>63</v>
      </c>
      <c r="H138" s="3">
        <v>65</v>
      </c>
      <c r="I138" s="3">
        <v>34</v>
      </c>
      <c r="J138" s="3">
        <v>23</v>
      </c>
      <c r="K138" s="3">
        <f>ROUND((4/3)*(H138/10)*(I138/10)*(J138/10),0)</f>
        <v>68</v>
      </c>
      <c r="L138" s="1">
        <v>1</v>
      </c>
      <c r="M138" s="1">
        <v>0</v>
      </c>
      <c r="N138" s="1">
        <f>IF(L138+M138=2,1,0)</f>
        <v>0</v>
      </c>
      <c r="O138" s="1">
        <v>9</v>
      </c>
    </row>
    <row r="139" spans="1:16" x14ac:dyDescent="0.4">
      <c r="A139" s="4" t="s">
        <v>210</v>
      </c>
      <c r="B139" s="4" t="s">
        <v>152</v>
      </c>
      <c r="C139" s="1" t="s">
        <v>138</v>
      </c>
      <c r="D139" s="1" t="s">
        <v>63</v>
      </c>
      <c r="G139" s="2"/>
      <c r="H139" s="3">
        <v>57</v>
      </c>
      <c r="I139" s="3">
        <v>28</v>
      </c>
      <c r="J139" s="3">
        <v>19</v>
      </c>
      <c r="K139" s="3">
        <f>ROUND((4/3)*(H139/10)*(I139/10)*(J139/10),0)</f>
        <v>40</v>
      </c>
      <c r="L139" s="1">
        <v>0</v>
      </c>
      <c r="M139" s="1">
        <v>1</v>
      </c>
      <c r="N139" s="1">
        <f>IF(L139+M139=2,1,0)</f>
        <v>0</v>
      </c>
    </row>
    <row r="140" spans="1:16" x14ac:dyDescent="0.4">
      <c r="A140" s="4" t="s">
        <v>30</v>
      </c>
      <c r="B140" s="4" t="s">
        <v>152</v>
      </c>
      <c r="C140" s="1" t="s">
        <v>139</v>
      </c>
      <c r="D140" s="1" t="s">
        <v>31</v>
      </c>
      <c r="G140" s="2"/>
      <c r="H140" s="3">
        <v>60</v>
      </c>
      <c r="I140" s="3">
        <v>29</v>
      </c>
      <c r="J140" s="3">
        <v>19</v>
      </c>
      <c r="K140" s="3">
        <f>ROUND((4/3)*(H140/10)*(I140/10)*(J140/10),0)</f>
        <v>44</v>
      </c>
      <c r="L140" s="1">
        <v>1</v>
      </c>
      <c r="M140" s="1">
        <v>0</v>
      </c>
      <c r="N140" s="1">
        <f>IF(L140+M140=2,1,0)</f>
        <v>0</v>
      </c>
      <c r="O140" s="1">
        <v>7</v>
      </c>
    </row>
    <row r="141" spans="1:16" x14ac:dyDescent="0.4">
      <c r="A141" s="4" t="s">
        <v>36</v>
      </c>
      <c r="B141" s="4" t="s">
        <v>152</v>
      </c>
      <c r="C141" s="1" t="s">
        <v>139</v>
      </c>
      <c r="D141" s="1" t="s">
        <v>31</v>
      </c>
      <c r="H141" s="3">
        <v>59</v>
      </c>
      <c r="I141" s="3">
        <v>26</v>
      </c>
      <c r="J141" s="3">
        <v>20</v>
      </c>
      <c r="K141" s="3">
        <f>ROUND((4/3)*(H141/10)*(I141/10)*(J141/10),0)</f>
        <v>41</v>
      </c>
      <c r="L141" s="1">
        <v>1</v>
      </c>
      <c r="M141" s="1">
        <v>0</v>
      </c>
      <c r="N141" s="1">
        <f>IF(L141+M141=2,1,0)</f>
        <v>0</v>
      </c>
      <c r="O141" s="1">
        <v>16</v>
      </c>
    </row>
    <row r="142" spans="1:16" x14ac:dyDescent="0.4">
      <c r="A142" s="4" t="s">
        <v>38</v>
      </c>
      <c r="B142" s="4" t="s">
        <v>152</v>
      </c>
      <c r="C142" s="1" t="s">
        <v>139</v>
      </c>
      <c r="D142" s="1" t="s">
        <v>31</v>
      </c>
      <c r="H142" s="3">
        <v>66</v>
      </c>
      <c r="I142" s="3">
        <v>29</v>
      </c>
      <c r="J142" s="3">
        <v>21</v>
      </c>
      <c r="K142" s="3">
        <f>ROUND((4/3)*(H142/10)*(I142/10)*(J142/10),0)</f>
        <v>54</v>
      </c>
      <c r="L142" s="1">
        <v>1</v>
      </c>
      <c r="M142" s="1">
        <v>0</v>
      </c>
      <c r="N142" s="1">
        <f>IF(L142+M142=2,1,0)</f>
        <v>0</v>
      </c>
      <c r="O142" s="1">
        <v>10</v>
      </c>
    </row>
    <row r="143" spans="1:16" x14ac:dyDescent="0.4">
      <c r="A143" s="4" t="s">
        <v>40</v>
      </c>
      <c r="B143" s="4" t="s">
        <v>152</v>
      </c>
      <c r="C143" s="1" t="s">
        <v>139</v>
      </c>
      <c r="D143" s="1" t="s">
        <v>31</v>
      </c>
      <c r="H143" s="3">
        <v>57</v>
      </c>
      <c r="I143" s="3">
        <v>28</v>
      </c>
      <c r="J143" s="3">
        <v>19</v>
      </c>
      <c r="K143" s="3">
        <f>ROUND((4/3)*(H143/10)*(I143/10)*(J143/10),0)</f>
        <v>40</v>
      </c>
      <c r="L143" s="1">
        <v>1</v>
      </c>
      <c r="M143" s="1">
        <v>0</v>
      </c>
      <c r="N143" s="1">
        <f>IF(L143+M143=2,1,0)</f>
        <v>0</v>
      </c>
      <c r="O143" s="1">
        <v>9</v>
      </c>
    </row>
    <row r="144" spans="1:16" x14ac:dyDescent="0.4">
      <c r="A144" s="4" t="s">
        <v>42</v>
      </c>
      <c r="B144" s="4" t="s">
        <v>152</v>
      </c>
      <c r="C144" s="1" t="s">
        <v>139</v>
      </c>
      <c r="D144" s="1" t="s">
        <v>31</v>
      </c>
      <c r="H144" s="3">
        <v>68</v>
      </c>
      <c r="I144" s="3">
        <v>27</v>
      </c>
      <c r="J144" s="3">
        <v>21</v>
      </c>
      <c r="K144" s="3">
        <f>ROUND((4/3)*(H144/10)*(I144/10)*(J144/10),0)</f>
        <v>51</v>
      </c>
      <c r="L144" s="1">
        <v>1</v>
      </c>
      <c r="M144" s="1">
        <v>0</v>
      </c>
      <c r="N144" s="1">
        <f>IF(L144+M144=2,1,0)</f>
        <v>0</v>
      </c>
      <c r="O144" s="1">
        <v>13</v>
      </c>
    </row>
    <row r="145" spans="1:16" x14ac:dyDescent="0.4">
      <c r="A145" s="4" t="s">
        <v>46</v>
      </c>
      <c r="B145" s="4" t="s">
        <v>152</v>
      </c>
      <c r="C145" s="1" t="s">
        <v>139</v>
      </c>
      <c r="D145" s="1" t="s">
        <v>47</v>
      </c>
      <c r="H145" s="3">
        <v>57</v>
      </c>
      <c r="I145" s="3">
        <v>28</v>
      </c>
      <c r="J145" s="3">
        <v>18</v>
      </c>
      <c r="K145" s="3">
        <f>ROUND((4/3)*(H145/10)*(I145/10)*(J145/10),0)</f>
        <v>38</v>
      </c>
      <c r="L145" s="1">
        <v>1</v>
      </c>
      <c r="M145" s="1">
        <v>0</v>
      </c>
      <c r="N145" s="1">
        <f>IF(L145+M145=2,1,0)</f>
        <v>0</v>
      </c>
      <c r="O145" s="1">
        <v>10</v>
      </c>
    </row>
    <row r="146" spans="1:16" x14ac:dyDescent="0.4">
      <c r="A146" s="4" t="s">
        <v>51</v>
      </c>
      <c r="B146" s="4" t="s">
        <v>152</v>
      </c>
      <c r="C146" s="1" t="s">
        <v>139</v>
      </c>
      <c r="D146" s="1" t="s">
        <v>47</v>
      </c>
      <c r="H146" s="3">
        <v>52</v>
      </c>
      <c r="I146" s="3">
        <v>24</v>
      </c>
      <c r="J146" s="3">
        <v>18</v>
      </c>
      <c r="K146" s="3">
        <f>ROUND((4/3)*(H146/10)*(I146/10)*(J146/10),0)</f>
        <v>30</v>
      </c>
      <c r="L146" s="1">
        <v>1</v>
      </c>
      <c r="M146" s="1">
        <v>0</v>
      </c>
      <c r="N146" s="1">
        <f>IF(L146+M146=2,1,0)</f>
        <v>0</v>
      </c>
      <c r="O146" s="1">
        <v>6</v>
      </c>
    </row>
    <row r="147" spans="1:16" x14ac:dyDescent="0.4">
      <c r="A147" s="4" t="s">
        <v>62</v>
      </c>
      <c r="B147" s="4" t="s">
        <v>152</v>
      </c>
      <c r="C147" s="1" t="s">
        <v>139</v>
      </c>
      <c r="D147" s="1" t="s">
        <v>63</v>
      </c>
      <c r="H147" s="3">
        <v>62</v>
      </c>
      <c r="I147" s="3">
        <v>29</v>
      </c>
      <c r="J147" s="3">
        <v>23</v>
      </c>
      <c r="K147" s="3">
        <f>ROUND((4/3)*(H147/10)*(I147/10)*(J147/10),0)</f>
        <v>55</v>
      </c>
      <c r="L147" s="1">
        <v>1</v>
      </c>
      <c r="M147" s="1">
        <v>0</v>
      </c>
      <c r="N147" s="1">
        <f>IF(L147+M147=2,1,0)</f>
        <v>0</v>
      </c>
      <c r="O147" s="1">
        <v>6</v>
      </c>
    </row>
    <row r="148" spans="1:16" x14ac:dyDescent="0.4">
      <c r="A148" s="4" t="s">
        <v>64</v>
      </c>
      <c r="B148" s="4" t="s">
        <v>152</v>
      </c>
      <c r="C148" s="1" t="s">
        <v>139</v>
      </c>
      <c r="D148" s="1" t="s">
        <v>63</v>
      </c>
      <c r="H148" s="3">
        <v>52</v>
      </c>
      <c r="I148" s="3">
        <v>25</v>
      </c>
      <c r="J148" s="3">
        <v>17</v>
      </c>
      <c r="K148" s="3">
        <f>ROUND((4/3)*(H148/10)*(I148/10)*(J148/10),0)</f>
        <v>29</v>
      </c>
      <c r="L148" s="1">
        <v>1</v>
      </c>
      <c r="M148" s="1">
        <v>0</v>
      </c>
      <c r="N148" s="1">
        <f>IF(L148+M148=2,1,0)</f>
        <v>0</v>
      </c>
      <c r="O148" s="1">
        <v>7</v>
      </c>
    </row>
    <row r="149" spans="1:16" x14ac:dyDescent="0.4">
      <c r="A149" s="4" t="s">
        <v>65</v>
      </c>
      <c r="B149" s="4" t="s">
        <v>152</v>
      </c>
      <c r="C149" s="1" t="s">
        <v>139</v>
      </c>
      <c r="D149" s="1" t="s">
        <v>63</v>
      </c>
      <c r="H149" s="3">
        <v>56</v>
      </c>
      <c r="I149" s="3">
        <v>25</v>
      </c>
      <c r="J149" s="3">
        <v>20</v>
      </c>
      <c r="K149" s="3">
        <f>ROUND((4/3)*(H149/10)*(I149/10)*(J149/10),0)</f>
        <v>37</v>
      </c>
      <c r="L149" s="1">
        <v>1</v>
      </c>
      <c r="M149" s="1">
        <v>0</v>
      </c>
      <c r="N149" s="1">
        <f>IF(L149+M149=2,1,0)</f>
        <v>0</v>
      </c>
      <c r="O149" s="1">
        <v>11</v>
      </c>
    </row>
    <row r="150" spans="1:16" x14ac:dyDescent="0.4">
      <c r="A150" s="4" t="s">
        <v>68</v>
      </c>
      <c r="B150" s="4" t="s">
        <v>152</v>
      </c>
      <c r="C150" s="1" t="s">
        <v>139</v>
      </c>
      <c r="D150" s="1" t="s">
        <v>63</v>
      </c>
      <c r="H150" s="3">
        <v>63</v>
      </c>
      <c r="I150" s="3">
        <v>28</v>
      </c>
      <c r="J150" s="3">
        <v>19</v>
      </c>
      <c r="K150" s="3">
        <f>ROUND((4/3)*(H150/10)*(I150/10)*(J150/10),0)</f>
        <v>45</v>
      </c>
      <c r="L150" s="1">
        <v>1</v>
      </c>
      <c r="M150" s="1">
        <v>0</v>
      </c>
      <c r="N150" s="1">
        <f>IF(L150+M150=2,1,0)</f>
        <v>0</v>
      </c>
      <c r="O150" s="1">
        <v>6</v>
      </c>
    </row>
    <row r="151" spans="1:16" x14ac:dyDescent="0.4">
      <c r="A151" s="4" t="s">
        <v>70</v>
      </c>
      <c r="B151" s="4" t="s">
        <v>152</v>
      </c>
      <c r="C151" s="1" t="s">
        <v>139</v>
      </c>
      <c r="D151" s="1" t="s">
        <v>63</v>
      </c>
      <c r="H151" s="3">
        <v>60</v>
      </c>
      <c r="I151" s="3">
        <v>28</v>
      </c>
      <c r="J151" s="3">
        <v>20</v>
      </c>
      <c r="K151" s="3">
        <f>ROUND((4/3)*(H151/10)*(I151/10)*(J151/10),0)</f>
        <v>45</v>
      </c>
      <c r="L151" s="1">
        <v>1</v>
      </c>
      <c r="M151" s="1">
        <v>0</v>
      </c>
      <c r="N151" s="1">
        <f>IF(L151+M151=2,1,0)</f>
        <v>0</v>
      </c>
      <c r="O151" s="1">
        <v>14</v>
      </c>
    </row>
    <row r="152" spans="1:16" x14ac:dyDescent="0.4">
      <c r="A152" s="4" t="s">
        <v>73</v>
      </c>
      <c r="B152" s="4" t="s">
        <v>152</v>
      </c>
      <c r="C152" s="1" t="s">
        <v>139</v>
      </c>
      <c r="D152" s="1" t="s">
        <v>63</v>
      </c>
      <c r="H152" s="3">
        <v>58</v>
      </c>
      <c r="I152" s="3">
        <v>25</v>
      </c>
      <c r="J152" s="3">
        <v>16</v>
      </c>
      <c r="K152" s="3">
        <f>ROUND((4/3)*(H152/10)*(I152/10)*(J152/10),0)</f>
        <v>31</v>
      </c>
      <c r="L152" s="1">
        <v>1</v>
      </c>
      <c r="M152" s="1">
        <v>0</v>
      </c>
      <c r="N152" s="1">
        <f>IF(L152+M152=2,1,0)</f>
        <v>0</v>
      </c>
      <c r="O152" s="1">
        <v>22</v>
      </c>
    </row>
    <row r="153" spans="1:16" x14ac:dyDescent="0.4">
      <c r="A153" s="4" t="s">
        <v>74</v>
      </c>
      <c r="B153" s="4" t="s">
        <v>152</v>
      </c>
      <c r="C153" s="1" t="s">
        <v>139</v>
      </c>
      <c r="D153" s="1" t="s">
        <v>63</v>
      </c>
      <c r="H153" s="3">
        <v>57</v>
      </c>
      <c r="I153" s="3">
        <v>24</v>
      </c>
      <c r="J153" s="3">
        <v>16</v>
      </c>
      <c r="K153" s="3">
        <f>ROUND((4/3)*(H153/10)*(I153/10)*(J153/10),0)</f>
        <v>29</v>
      </c>
      <c r="L153" s="1">
        <v>1</v>
      </c>
      <c r="M153" s="1">
        <v>0</v>
      </c>
      <c r="N153" s="1">
        <f>IF(L153+M153=2,1,0)</f>
        <v>0</v>
      </c>
      <c r="O153" s="1">
        <v>6</v>
      </c>
    </row>
    <row r="154" spans="1:16" x14ac:dyDescent="0.4">
      <c r="A154" s="4" t="s">
        <v>66</v>
      </c>
      <c r="B154" s="4" t="s">
        <v>152</v>
      </c>
      <c r="C154" s="1" t="s">
        <v>139</v>
      </c>
      <c r="D154" s="1" t="s">
        <v>63</v>
      </c>
      <c r="E154" s="1">
        <v>3</v>
      </c>
      <c r="F154" s="1" t="str">
        <f>D154&amp;"-"&amp;E154</f>
        <v>DO-3</v>
      </c>
      <c r="G154" s="2">
        <v>44498</v>
      </c>
      <c r="H154" s="3">
        <v>67</v>
      </c>
      <c r="I154" s="3">
        <v>26</v>
      </c>
      <c r="J154" s="3">
        <v>23</v>
      </c>
      <c r="K154" s="3">
        <f>ROUND((4/3)*(H154/10)*(I154/10)*(J154/10),0)</f>
        <v>53</v>
      </c>
      <c r="L154" s="1">
        <v>1</v>
      </c>
      <c r="M154" s="1">
        <v>1</v>
      </c>
      <c r="N154" s="1">
        <f>IF(L154+M154=2,1,0)</f>
        <v>1</v>
      </c>
      <c r="O154" s="4">
        <v>20</v>
      </c>
      <c r="P154" s="4">
        <v>3</v>
      </c>
    </row>
    <row r="155" spans="1:16" x14ac:dyDescent="0.4">
      <c r="A155" s="4" t="s">
        <v>67</v>
      </c>
      <c r="B155" s="4" t="s">
        <v>152</v>
      </c>
      <c r="C155" s="1" t="s">
        <v>139</v>
      </c>
      <c r="D155" s="1" t="s">
        <v>63</v>
      </c>
      <c r="E155" s="1">
        <v>3</v>
      </c>
      <c r="F155" s="1" t="str">
        <f>D155&amp;"-"&amp;E155</f>
        <v>DO-3</v>
      </c>
      <c r="G155" s="2">
        <v>44498</v>
      </c>
      <c r="H155" s="3">
        <v>58</v>
      </c>
      <c r="I155" s="3">
        <v>27</v>
      </c>
      <c r="J155" s="3">
        <v>19</v>
      </c>
      <c r="K155" s="3">
        <f>ROUND((4/3)*(H155/10)*(I155/10)*(J155/10),0)</f>
        <v>40</v>
      </c>
      <c r="L155" s="1">
        <v>1</v>
      </c>
      <c r="M155" s="1">
        <v>1</v>
      </c>
      <c r="N155" s="1">
        <f>IF(L155+M155=2,1,0)</f>
        <v>1</v>
      </c>
      <c r="O155" s="4">
        <v>12</v>
      </c>
      <c r="P155" s="4">
        <v>4</v>
      </c>
    </row>
    <row r="156" spans="1:16" x14ac:dyDescent="0.4">
      <c r="A156" s="4" t="s">
        <v>69</v>
      </c>
      <c r="B156" s="4" t="s">
        <v>152</v>
      </c>
      <c r="C156" s="1" t="s">
        <v>139</v>
      </c>
      <c r="D156" s="1" t="s">
        <v>63</v>
      </c>
      <c r="E156" s="1">
        <v>3</v>
      </c>
      <c r="F156" s="1" t="str">
        <f>D156&amp;"-"&amp;E156</f>
        <v>DO-3</v>
      </c>
      <c r="G156" s="2">
        <v>44498</v>
      </c>
      <c r="H156" s="3">
        <v>54</v>
      </c>
      <c r="I156" s="3">
        <v>24</v>
      </c>
      <c r="J156" s="3">
        <v>16</v>
      </c>
      <c r="K156" s="3">
        <f>ROUND((4/3)*(H156/10)*(I156/10)*(J156/10),0)</f>
        <v>28</v>
      </c>
      <c r="L156" s="1">
        <v>1</v>
      </c>
      <c r="M156" s="1">
        <v>1</v>
      </c>
      <c r="N156" s="1">
        <f>IF(L156+M156=2,1,0)</f>
        <v>1</v>
      </c>
      <c r="O156" s="4">
        <v>8</v>
      </c>
      <c r="P156" s="4">
        <v>1</v>
      </c>
    </row>
    <row r="157" spans="1:16" x14ac:dyDescent="0.4">
      <c r="A157" s="4" t="s">
        <v>71</v>
      </c>
      <c r="B157" s="4" t="s">
        <v>152</v>
      </c>
      <c r="C157" s="1" t="s">
        <v>139</v>
      </c>
      <c r="D157" s="1" t="s">
        <v>63</v>
      </c>
      <c r="E157" s="1">
        <v>3</v>
      </c>
      <c r="F157" s="1" t="str">
        <f>D157&amp;"-"&amp;E157</f>
        <v>DO-3</v>
      </c>
      <c r="G157" s="2">
        <v>44498</v>
      </c>
      <c r="H157" s="3">
        <v>56</v>
      </c>
      <c r="I157" s="3">
        <v>24</v>
      </c>
      <c r="J157" s="3">
        <v>20</v>
      </c>
      <c r="K157" s="3">
        <f>ROUND((4/3)*(H157/10)*(I157/10)*(J157/10),0)</f>
        <v>36</v>
      </c>
      <c r="L157" s="1">
        <v>1</v>
      </c>
      <c r="M157" s="1">
        <v>1</v>
      </c>
      <c r="N157" s="1">
        <f>IF(L157+M157=2,1,0)</f>
        <v>1</v>
      </c>
      <c r="O157" s="4">
        <v>6</v>
      </c>
      <c r="P157" s="4">
        <v>5</v>
      </c>
    </row>
    <row r="158" spans="1:16" x14ac:dyDescent="0.4">
      <c r="A158" s="4" t="s">
        <v>72</v>
      </c>
      <c r="B158" s="4" t="s">
        <v>152</v>
      </c>
      <c r="C158" s="1" t="s">
        <v>139</v>
      </c>
      <c r="D158" s="1" t="s">
        <v>63</v>
      </c>
      <c r="E158" s="1">
        <v>3</v>
      </c>
      <c r="F158" s="1" t="str">
        <f>D158&amp;"-"&amp;E158</f>
        <v>DO-3</v>
      </c>
      <c r="G158" s="2">
        <v>44498</v>
      </c>
      <c r="H158" s="3">
        <v>55</v>
      </c>
      <c r="I158" s="3">
        <v>24</v>
      </c>
      <c r="J158" s="3">
        <v>18</v>
      </c>
      <c r="K158" s="3">
        <f>ROUND((4/3)*(H158/10)*(I158/10)*(J158/10),0)</f>
        <v>32</v>
      </c>
      <c r="L158" s="1">
        <v>1</v>
      </c>
      <c r="M158" s="1">
        <v>1</v>
      </c>
      <c r="N158" s="1">
        <f>IF(L158+M158=2,1,0)</f>
        <v>1</v>
      </c>
      <c r="O158" s="4">
        <v>5</v>
      </c>
      <c r="P158" s="4">
        <v>7</v>
      </c>
    </row>
    <row r="159" spans="1:16" x14ac:dyDescent="0.4">
      <c r="A159" s="4" t="s">
        <v>75</v>
      </c>
      <c r="B159" s="4" t="s">
        <v>152</v>
      </c>
      <c r="C159" s="1" t="s">
        <v>139</v>
      </c>
      <c r="D159" s="1" t="s">
        <v>63</v>
      </c>
      <c r="E159" s="1">
        <v>3</v>
      </c>
      <c r="F159" s="1" t="str">
        <f>D159&amp;"-"&amp;E159</f>
        <v>DO-3</v>
      </c>
      <c r="G159" s="2">
        <v>44498</v>
      </c>
      <c r="H159" s="3">
        <v>57</v>
      </c>
      <c r="I159" s="3">
        <v>25</v>
      </c>
      <c r="J159" s="3">
        <v>18</v>
      </c>
      <c r="K159" s="3">
        <f>ROUND((4/3)*(H159/10)*(I159/10)*(J159/10),0)</f>
        <v>34</v>
      </c>
      <c r="L159" s="1">
        <v>1</v>
      </c>
      <c r="M159" s="1">
        <v>1</v>
      </c>
      <c r="N159" s="1">
        <f>IF(L159+M159=2,1,0)</f>
        <v>1</v>
      </c>
      <c r="O159" s="4">
        <v>13</v>
      </c>
      <c r="P159" s="4">
        <v>4</v>
      </c>
    </row>
    <row r="160" spans="1:16" x14ac:dyDescent="0.4">
      <c r="A160" s="4" t="s">
        <v>76</v>
      </c>
      <c r="B160" s="4" t="s">
        <v>152</v>
      </c>
      <c r="C160" s="1" t="s">
        <v>139</v>
      </c>
      <c r="D160" s="1" t="s">
        <v>63</v>
      </c>
      <c r="E160" s="1">
        <v>3</v>
      </c>
      <c r="F160" s="1" t="str">
        <f>D160&amp;"-"&amp;E160</f>
        <v>DO-3</v>
      </c>
      <c r="G160" s="2">
        <v>44498</v>
      </c>
      <c r="H160" s="3">
        <v>61</v>
      </c>
      <c r="I160" s="3">
        <v>25</v>
      </c>
      <c r="J160" s="3">
        <v>20</v>
      </c>
      <c r="K160" s="3">
        <f>ROUND((4/3)*(H160/10)*(I160/10)*(J160/10),0)</f>
        <v>41</v>
      </c>
      <c r="L160" s="1">
        <v>1</v>
      </c>
      <c r="M160" s="1">
        <v>1</v>
      </c>
      <c r="N160" s="1">
        <f>IF(L160+M160=2,1,0)</f>
        <v>1</v>
      </c>
      <c r="O160" s="4">
        <v>12</v>
      </c>
      <c r="P160" s="4">
        <v>6</v>
      </c>
    </row>
    <row r="161" spans="1:16" x14ac:dyDescent="0.4">
      <c r="A161" s="4" t="s">
        <v>77</v>
      </c>
      <c r="B161" s="4" t="s">
        <v>152</v>
      </c>
      <c r="C161" s="1" t="s">
        <v>139</v>
      </c>
      <c r="D161" s="1" t="s">
        <v>63</v>
      </c>
      <c r="E161" s="1">
        <v>3</v>
      </c>
      <c r="F161" s="1" t="str">
        <f>D161&amp;"-"&amp;E161</f>
        <v>DO-3</v>
      </c>
      <c r="G161" s="2">
        <v>44498</v>
      </c>
      <c r="H161" s="3">
        <v>56</v>
      </c>
      <c r="I161" s="3">
        <v>25</v>
      </c>
      <c r="J161" s="3">
        <v>18</v>
      </c>
      <c r="K161" s="3">
        <f>ROUND((4/3)*(H161/10)*(I161/10)*(J161/10),0)</f>
        <v>34</v>
      </c>
      <c r="L161" s="1">
        <v>1</v>
      </c>
      <c r="M161" s="1">
        <v>1</v>
      </c>
      <c r="N161" s="1">
        <f>IF(L161+M161=2,1,0)</f>
        <v>1</v>
      </c>
      <c r="O161" s="4">
        <v>10</v>
      </c>
      <c r="P161" s="4">
        <v>18</v>
      </c>
    </row>
    <row r="162" spans="1:16" x14ac:dyDescent="0.4">
      <c r="A162" s="4" t="s">
        <v>78</v>
      </c>
      <c r="B162" s="4" t="s">
        <v>152</v>
      </c>
      <c r="C162" s="1" t="s">
        <v>139</v>
      </c>
      <c r="D162" s="1" t="s">
        <v>63</v>
      </c>
      <c r="E162" s="1">
        <v>3</v>
      </c>
      <c r="F162" s="1" t="str">
        <f>D162&amp;"-"&amp;E162</f>
        <v>DO-3</v>
      </c>
      <c r="G162" s="2">
        <v>44498</v>
      </c>
      <c r="H162" s="3">
        <v>65</v>
      </c>
      <c r="I162" s="3">
        <v>28</v>
      </c>
      <c r="J162" s="3">
        <v>21</v>
      </c>
      <c r="K162" s="3">
        <f>ROUND((4/3)*(H162/10)*(I162/10)*(J162/10),0)</f>
        <v>51</v>
      </c>
      <c r="L162" s="1">
        <v>1</v>
      </c>
      <c r="M162" s="1">
        <v>1</v>
      </c>
      <c r="N162" s="1">
        <f>IF(L162+M162=2,1,0)</f>
        <v>1</v>
      </c>
      <c r="O162" s="4">
        <v>23</v>
      </c>
      <c r="P162" s="4">
        <v>6</v>
      </c>
    </row>
    <row r="163" spans="1:16" x14ac:dyDescent="0.4">
      <c r="A163" s="4" t="s">
        <v>79</v>
      </c>
      <c r="B163" s="4" t="s">
        <v>151</v>
      </c>
      <c r="C163" s="1" t="s">
        <v>139</v>
      </c>
      <c r="D163" s="1" t="s">
        <v>31</v>
      </c>
      <c r="E163" s="1">
        <v>3</v>
      </c>
      <c r="F163" s="1" t="str">
        <f>D163&amp;"-"&amp;E163</f>
        <v>OA-3</v>
      </c>
      <c r="G163" s="2">
        <v>44498</v>
      </c>
      <c r="H163" s="3">
        <v>59</v>
      </c>
      <c r="I163" s="3">
        <v>32</v>
      </c>
      <c r="J163" s="3">
        <v>20</v>
      </c>
      <c r="K163" s="3">
        <f>ROUND((4/3)*(H163/10)*(I163/10)*(J163/10),0)</f>
        <v>50</v>
      </c>
      <c r="L163" s="1">
        <v>1</v>
      </c>
      <c r="M163" s="1">
        <v>1</v>
      </c>
      <c r="N163" s="1">
        <f>IF(L163+M163=2,1,0)</f>
        <v>1</v>
      </c>
      <c r="O163" s="4">
        <v>7</v>
      </c>
      <c r="P163" s="4">
        <v>15</v>
      </c>
    </row>
    <row r="164" spans="1:16" x14ac:dyDescent="0.4">
      <c r="A164" s="4" t="s">
        <v>80</v>
      </c>
      <c r="B164" s="4" t="s">
        <v>151</v>
      </c>
      <c r="C164" s="1" t="s">
        <v>139</v>
      </c>
      <c r="D164" s="1" t="s">
        <v>31</v>
      </c>
      <c r="E164" s="1">
        <v>3</v>
      </c>
      <c r="F164" s="1" t="str">
        <f>D164&amp;"-"&amp;E164</f>
        <v>OA-3</v>
      </c>
      <c r="G164" s="2">
        <v>44498</v>
      </c>
      <c r="H164" s="3">
        <v>59</v>
      </c>
      <c r="I164" s="3">
        <v>37</v>
      </c>
      <c r="J164" s="3">
        <v>22</v>
      </c>
      <c r="K164" s="3">
        <f>ROUND((4/3)*(H164/10)*(I164/10)*(J164/10),0)</f>
        <v>64</v>
      </c>
      <c r="L164" s="1">
        <v>1</v>
      </c>
      <c r="M164" s="1">
        <v>1</v>
      </c>
      <c r="N164" s="1">
        <f>IF(L164+M164=2,1,0)</f>
        <v>1</v>
      </c>
      <c r="O164" s="4">
        <v>8</v>
      </c>
      <c r="P164" s="4">
        <v>25</v>
      </c>
    </row>
    <row r="165" spans="1:16" x14ac:dyDescent="0.4">
      <c r="A165" s="4" t="s">
        <v>81</v>
      </c>
      <c r="B165" s="4" t="s">
        <v>151</v>
      </c>
      <c r="C165" s="1" t="s">
        <v>139</v>
      </c>
      <c r="D165" s="1" t="s">
        <v>31</v>
      </c>
      <c r="E165" s="1">
        <v>3</v>
      </c>
      <c r="F165" s="1" t="str">
        <f>D165&amp;"-"&amp;E165</f>
        <v>OA-3</v>
      </c>
      <c r="G165" s="2">
        <v>44498</v>
      </c>
      <c r="H165" s="3">
        <v>70</v>
      </c>
      <c r="I165" s="3">
        <v>39</v>
      </c>
      <c r="J165" s="3">
        <v>26</v>
      </c>
      <c r="K165" s="3">
        <f>ROUND((4/3)*(H165/10)*(I165/10)*(J165/10),0)</f>
        <v>95</v>
      </c>
      <c r="L165" s="1">
        <v>1</v>
      </c>
      <c r="M165" s="1">
        <v>1</v>
      </c>
      <c r="N165" s="1">
        <f>IF(L165+M165=2,1,0)</f>
        <v>1</v>
      </c>
      <c r="O165" s="4">
        <v>15</v>
      </c>
      <c r="P165" s="1">
        <v>14</v>
      </c>
    </row>
    <row r="166" spans="1:16" x14ac:dyDescent="0.4">
      <c r="A166" s="4" t="s">
        <v>82</v>
      </c>
      <c r="B166" s="4" t="s">
        <v>151</v>
      </c>
      <c r="C166" s="1" t="s">
        <v>139</v>
      </c>
      <c r="D166" s="1" t="s">
        <v>31</v>
      </c>
      <c r="E166" s="1">
        <v>3</v>
      </c>
      <c r="F166" s="1" t="str">
        <f>D166&amp;"-"&amp;E166</f>
        <v>OA-3</v>
      </c>
      <c r="G166" s="2">
        <v>44498</v>
      </c>
      <c r="H166" s="3">
        <v>66</v>
      </c>
      <c r="I166" s="3">
        <v>36</v>
      </c>
      <c r="J166" s="3">
        <v>24</v>
      </c>
      <c r="K166" s="3">
        <f>ROUND((4/3)*(H166/10)*(I166/10)*(J166/10),0)</f>
        <v>76</v>
      </c>
      <c r="L166" s="1">
        <v>1</v>
      </c>
      <c r="M166" s="1">
        <v>1</v>
      </c>
      <c r="N166" s="1">
        <f>IF(L166+M166=2,1,0)</f>
        <v>1</v>
      </c>
      <c r="O166" s="4">
        <v>12</v>
      </c>
      <c r="P166" s="1">
        <v>10</v>
      </c>
    </row>
    <row r="167" spans="1:16" x14ac:dyDescent="0.4">
      <c r="A167" s="4" t="s">
        <v>83</v>
      </c>
      <c r="B167" s="4" t="s">
        <v>151</v>
      </c>
      <c r="C167" s="1" t="s">
        <v>139</v>
      </c>
      <c r="D167" s="1" t="s">
        <v>31</v>
      </c>
      <c r="E167" s="1">
        <v>3</v>
      </c>
      <c r="F167" s="1" t="str">
        <f>D167&amp;"-"&amp;E167</f>
        <v>OA-3</v>
      </c>
      <c r="G167" s="2">
        <v>44498</v>
      </c>
      <c r="H167" s="3">
        <v>70</v>
      </c>
      <c r="I167" s="3">
        <v>40</v>
      </c>
      <c r="J167" s="3">
        <v>25</v>
      </c>
      <c r="K167" s="3">
        <f>ROUND((4/3)*(H167/10)*(I167/10)*(J167/10),0)</f>
        <v>93</v>
      </c>
      <c r="L167" s="1">
        <v>1</v>
      </c>
      <c r="M167" s="1">
        <v>1</v>
      </c>
      <c r="N167" s="1">
        <f>IF(L167+M167=2,1,0)</f>
        <v>1</v>
      </c>
      <c r="O167" s="4">
        <v>14</v>
      </c>
      <c r="P167" s="1">
        <v>26</v>
      </c>
    </row>
    <row r="168" spans="1:16" x14ac:dyDescent="0.4">
      <c r="A168" s="4" t="s">
        <v>84</v>
      </c>
      <c r="B168" s="4" t="s">
        <v>151</v>
      </c>
      <c r="C168" s="1" t="s">
        <v>139</v>
      </c>
      <c r="D168" s="1" t="s">
        <v>31</v>
      </c>
      <c r="E168" s="1">
        <v>3</v>
      </c>
      <c r="F168" s="1" t="str">
        <f>D168&amp;"-"&amp;E168</f>
        <v>OA-3</v>
      </c>
      <c r="G168" s="2">
        <v>44498</v>
      </c>
      <c r="H168" s="3">
        <v>76</v>
      </c>
      <c r="I168" s="3">
        <v>40</v>
      </c>
      <c r="J168" s="3">
        <v>27</v>
      </c>
      <c r="K168" s="3">
        <f>ROUND((4/3)*(H168/10)*(I168/10)*(J168/10),0)</f>
        <v>109</v>
      </c>
      <c r="L168" s="1">
        <v>1</v>
      </c>
      <c r="M168" s="1">
        <v>1</v>
      </c>
      <c r="N168" s="1">
        <f>IF(L168+M168=2,1,0)</f>
        <v>1</v>
      </c>
      <c r="O168" s="4">
        <v>8</v>
      </c>
      <c r="P168" s="1">
        <v>15</v>
      </c>
    </row>
    <row r="169" spans="1:16" x14ac:dyDescent="0.4">
      <c r="A169" s="4" t="s">
        <v>32</v>
      </c>
      <c r="B169" s="4" t="s">
        <v>152</v>
      </c>
      <c r="C169" s="1" t="s">
        <v>139</v>
      </c>
      <c r="D169" s="1" t="s">
        <v>31</v>
      </c>
      <c r="E169" s="1">
        <v>3</v>
      </c>
      <c r="F169" s="1" t="str">
        <f>D169&amp;"-"&amp;E169</f>
        <v>OA-3</v>
      </c>
      <c r="G169" s="2">
        <v>44498</v>
      </c>
      <c r="H169" s="3">
        <v>62</v>
      </c>
      <c r="I169" s="3">
        <v>28</v>
      </c>
      <c r="J169" s="3">
        <v>19</v>
      </c>
      <c r="K169" s="3">
        <f>ROUND((4/3)*(H169/10)*(I169/10)*(J169/10),0)</f>
        <v>44</v>
      </c>
      <c r="L169" s="1">
        <v>1</v>
      </c>
      <c r="M169" s="1">
        <v>1</v>
      </c>
      <c r="N169" s="1">
        <f>IF(L169+M169=2,1,0)</f>
        <v>1</v>
      </c>
      <c r="O169" s="4">
        <v>9</v>
      </c>
      <c r="P169" s="1">
        <v>8</v>
      </c>
    </row>
    <row r="170" spans="1:16" x14ac:dyDescent="0.4">
      <c r="A170" s="4" t="s">
        <v>33</v>
      </c>
      <c r="B170" s="4" t="s">
        <v>152</v>
      </c>
      <c r="C170" s="1" t="s">
        <v>139</v>
      </c>
      <c r="D170" s="1" t="s">
        <v>31</v>
      </c>
      <c r="E170" s="1">
        <v>3</v>
      </c>
      <c r="F170" s="1" t="str">
        <f>D170&amp;"-"&amp;E170</f>
        <v>OA-3</v>
      </c>
      <c r="G170" s="2">
        <v>44498</v>
      </c>
      <c r="H170" s="3">
        <v>60</v>
      </c>
      <c r="I170" s="3">
        <v>27</v>
      </c>
      <c r="J170" s="3">
        <v>19</v>
      </c>
      <c r="K170" s="3">
        <f>ROUND((4/3)*(H170/10)*(I170/10)*(J170/10),0)</f>
        <v>41</v>
      </c>
      <c r="L170" s="1">
        <v>1</v>
      </c>
      <c r="M170" s="1">
        <v>1</v>
      </c>
      <c r="N170" s="1">
        <f>IF(L170+M170=2,1,0)</f>
        <v>1</v>
      </c>
      <c r="O170" s="4">
        <v>10</v>
      </c>
      <c r="P170" s="1">
        <v>12</v>
      </c>
    </row>
    <row r="171" spans="1:16" x14ac:dyDescent="0.4">
      <c r="A171" s="4" t="s">
        <v>34</v>
      </c>
      <c r="B171" s="4" t="s">
        <v>152</v>
      </c>
      <c r="C171" s="1" t="s">
        <v>139</v>
      </c>
      <c r="D171" s="1" t="s">
        <v>31</v>
      </c>
      <c r="E171" s="1">
        <v>3</v>
      </c>
      <c r="F171" s="1" t="str">
        <f>D171&amp;"-"&amp;E171</f>
        <v>OA-3</v>
      </c>
      <c r="G171" s="2">
        <v>44498</v>
      </c>
      <c r="H171" s="3">
        <v>60</v>
      </c>
      <c r="I171" s="3">
        <v>26</v>
      </c>
      <c r="J171" s="3">
        <v>19</v>
      </c>
      <c r="K171" s="3">
        <f>ROUND((4/3)*(H171/10)*(I171/10)*(J171/10),0)</f>
        <v>40</v>
      </c>
      <c r="L171" s="1">
        <v>1</v>
      </c>
      <c r="M171" s="1">
        <v>1</v>
      </c>
      <c r="N171" s="1">
        <f>IF(L171+M171=2,1,0)</f>
        <v>1</v>
      </c>
      <c r="O171" s="1">
        <v>8</v>
      </c>
      <c r="P171" s="1">
        <v>26</v>
      </c>
    </row>
    <row r="172" spans="1:16" x14ac:dyDescent="0.4">
      <c r="A172" s="4" t="s">
        <v>35</v>
      </c>
      <c r="B172" s="4" t="s">
        <v>152</v>
      </c>
      <c r="C172" s="1" t="s">
        <v>139</v>
      </c>
      <c r="D172" s="1" t="s">
        <v>31</v>
      </c>
      <c r="E172" s="1">
        <v>3</v>
      </c>
      <c r="F172" s="1" t="str">
        <f>D172&amp;"-"&amp;E172</f>
        <v>OA-3</v>
      </c>
      <c r="G172" s="2">
        <v>44498</v>
      </c>
      <c r="H172" s="3">
        <v>57</v>
      </c>
      <c r="I172" s="3">
        <v>26</v>
      </c>
      <c r="J172" s="3">
        <v>20</v>
      </c>
      <c r="K172" s="3">
        <f>ROUND((4/3)*(H172/10)*(I172/10)*(J172/10),0)</f>
        <v>40</v>
      </c>
      <c r="L172" s="1">
        <v>1</v>
      </c>
      <c r="M172" s="1">
        <v>1</v>
      </c>
      <c r="N172" s="1">
        <f>IF(L172+M172=2,1,0)</f>
        <v>1</v>
      </c>
      <c r="O172" s="1">
        <v>13</v>
      </c>
      <c r="P172" s="1">
        <v>19</v>
      </c>
    </row>
    <row r="173" spans="1:16" x14ac:dyDescent="0.4">
      <c r="A173" s="4" t="s">
        <v>37</v>
      </c>
      <c r="B173" s="4" t="s">
        <v>152</v>
      </c>
      <c r="C173" s="1" t="s">
        <v>139</v>
      </c>
      <c r="D173" s="1" t="s">
        <v>31</v>
      </c>
      <c r="E173" s="1">
        <v>3</v>
      </c>
      <c r="F173" s="1" t="str">
        <f>D173&amp;"-"&amp;E173</f>
        <v>OA-3</v>
      </c>
      <c r="G173" s="2">
        <v>44498</v>
      </c>
      <c r="H173" s="3">
        <v>62</v>
      </c>
      <c r="I173" s="3">
        <v>26</v>
      </c>
      <c r="J173" s="3">
        <v>19</v>
      </c>
      <c r="K173" s="3">
        <f>ROUND((4/3)*(H173/10)*(I173/10)*(J173/10),0)</f>
        <v>41</v>
      </c>
      <c r="L173" s="1">
        <v>1</v>
      </c>
      <c r="M173" s="1">
        <v>1</v>
      </c>
      <c r="N173" s="1">
        <f>IF(L173+M173=2,1,0)</f>
        <v>1</v>
      </c>
      <c r="O173" s="1">
        <v>7</v>
      </c>
      <c r="P173" s="1">
        <v>7</v>
      </c>
    </row>
    <row r="174" spans="1:16" x14ac:dyDescent="0.4">
      <c r="A174" s="4" t="s">
        <v>39</v>
      </c>
      <c r="B174" s="4" t="s">
        <v>152</v>
      </c>
      <c r="C174" s="1" t="s">
        <v>139</v>
      </c>
      <c r="D174" s="1" t="s">
        <v>31</v>
      </c>
      <c r="E174" s="1">
        <v>3</v>
      </c>
      <c r="F174" s="1" t="str">
        <f>D174&amp;"-"&amp;E174</f>
        <v>OA-3</v>
      </c>
      <c r="G174" s="2">
        <v>44498</v>
      </c>
      <c r="H174" s="3">
        <v>62</v>
      </c>
      <c r="I174" s="3">
        <v>28</v>
      </c>
      <c r="J174" s="3">
        <v>18</v>
      </c>
      <c r="K174" s="3">
        <f>ROUND((4/3)*(H174/10)*(I174/10)*(J174/10),0)</f>
        <v>42</v>
      </c>
      <c r="L174" s="1">
        <v>1</v>
      </c>
      <c r="M174" s="1">
        <v>1</v>
      </c>
      <c r="N174" s="1">
        <f>IF(L174+M174=2,1,0)</f>
        <v>1</v>
      </c>
      <c r="O174" s="1">
        <v>15</v>
      </c>
      <c r="P174" s="1">
        <v>9</v>
      </c>
    </row>
    <row r="175" spans="1:16" x14ac:dyDescent="0.4">
      <c r="A175" s="4" t="s">
        <v>41</v>
      </c>
      <c r="B175" s="4" t="s">
        <v>152</v>
      </c>
      <c r="C175" s="1" t="s">
        <v>139</v>
      </c>
      <c r="D175" s="1" t="s">
        <v>31</v>
      </c>
      <c r="E175" s="1">
        <v>3</v>
      </c>
      <c r="F175" s="1" t="str">
        <f>D175&amp;"-"&amp;E175</f>
        <v>OA-3</v>
      </c>
      <c r="G175" s="2">
        <v>44498</v>
      </c>
      <c r="H175" s="3">
        <v>61</v>
      </c>
      <c r="I175" s="3">
        <v>27</v>
      </c>
      <c r="J175" s="3">
        <v>20</v>
      </c>
      <c r="K175" s="3">
        <f>ROUND((4/3)*(H175/10)*(I175/10)*(J175/10),0)</f>
        <v>44</v>
      </c>
      <c r="L175" s="1">
        <v>1</v>
      </c>
      <c r="M175" s="1">
        <v>1</v>
      </c>
      <c r="N175" s="1">
        <f>IF(L175+M175=2,1,0)</f>
        <v>1</v>
      </c>
      <c r="O175" s="1">
        <v>6</v>
      </c>
      <c r="P175" s="1">
        <v>14</v>
      </c>
    </row>
    <row r="176" spans="1:16" x14ac:dyDescent="0.4">
      <c r="A176" s="4" t="s">
        <v>43</v>
      </c>
      <c r="B176" s="4" t="s">
        <v>152</v>
      </c>
      <c r="C176" s="1" t="s">
        <v>139</v>
      </c>
      <c r="D176" s="1" t="s">
        <v>31</v>
      </c>
      <c r="E176" s="1">
        <v>3</v>
      </c>
      <c r="F176" s="1" t="str">
        <f>D176&amp;"-"&amp;E176</f>
        <v>OA-3</v>
      </c>
      <c r="G176" s="2">
        <v>44498</v>
      </c>
      <c r="H176" s="3">
        <v>60</v>
      </c>
      <c r="I176" s="3">
        <v>26</v>
      </c>
      <c r="J176" s="3">
        <v>18</v>
      </c>
      <c r="K176" s="3">
        <f>ROUND((4/3)*(H176/10)*(I176/10)*(J176/10),0)</f>
        <v>37</v>
      </c>
      <c r="L176" s="1">
        <v>1</v>
      </c>
      <c r="M176" s="1">
        <v>1</v>
      </c>
      <c r="N176" s="1">
        <f>IF(L176+M176=2,1,0)</f>
        <v>1</v>
      </c>
      <c r="O176" s="1">
        <v>19</v>
      </c>
      <c r="P176" s="1">
        <v>15</v>
      </c>
    </row>
    <row r="177" spans="1:16" x14ac:dyDescent="0.4">
      <c r="A177" s="4" t="s">
        <v>44</v>
      </c>
      <c r="B177" s="4" t="s">
        <v>152</v>
      </c>
      <c r="C177" s="1" t="s">
        <v>139</v>
      </c>
      <c r="D177" s="1" t="s">
        <v>31</v>
      </c>
      <c r="E177" s="1">
        <v>3</v>
      </c>
      <c r="F177" s="1" t="str">
        <f>D177&amp;"-"&amp;E177</f>
        <v>OA-3</v>
      </c>
      <c r="G177" s="2">
        <v>44498</v>
      </c>
      <c r="H177" s="3">
        <v>59</v>
      </c>
      <c r="I177" s="3">
        <v>27</v>
      </c>
      <c r="J177" s="3">
        <v>20</v>
      </c>
      <c r="K177" s="3">
        <f>ROUND((4/3)*(H177/10)*(I177/10)*(J177/10),0)</f>
        <v>42</v>
      </c>
      <c r="L177" s="1">
        <v>1</v>
      </c>
      <c r="M177" s="1">
        <v>1</v>
      </c>
      <c r="N177" s="1">
        <f>IF(L177+M177=2,1,0)</f>
        <v>1</v>
      </c>
      <c r="O177" s="1">
        <v>15</v>
      </c>
      <c r="P177" s="1">
        <v>15</v>
      </c>
    </row>
    <row r="178" spans="1:16" x14ac:dyDescent="0.4">
      <c r="A178" s="4" t="s">
        <v>45</v>
      </c>
      <c r="B178" s="4" t="s">
        <v>152</v>
      </c>
      <c r="C178" s="1" t="s">
        <v>139</v>
      </c>
      <c r="D178" s="1" t="s">
        <v>31</v>
      </c>
      <c r="E178" s="1">
        <v>3</v>
      </c>
      <c r="F178" s="1" t="str">
        <f>D178&amp;"-"&amp;E178</f>
        <v>OA-3</v>
      </c>
      <c r="G178" s="2">
        <v>44498</v>
      </c>
      <c r="H178" s="3">
        <v>58</v>
      </c>
      <c r="I178" s="3">
        <v>25</v>
      </c>
      <c r="J178" s="3">
        <v>20</v>
      </c>
      <c r="K178" s="3">
        <f>ROUND((4/3)*(H178/10)*(I178/10)*(J178/10),0)</f>
        <v>39</v>
      </c>
      <c r="L178" s="1">
        <v>1</v>
      </c>
      <c r="M178" s="1">
        <v>1</v>
      </c>
      <c r="N178" s="1">
        <f>IF(L178+M178=2,1,0)</f>
        <v>1</v>
      </c>
      <c r="O178" s="1">
        <v>12</v>
      </c>
      <c r="P178" s="1">
        <v>30</v>
      </c>
    </row>
    <row r="179" spans="1:16" x14ac:dyDescent="0.4">
      <c r="A179" s="4" t="s">
        <v>87</v>
      </c>
      <c r="B179" s="4" t="s">
        <v>151</v>
      </c>
      <c r="C179" s="1" t="s">
        <v>139</v>
      </c>
      <c r="D179" s="1" t="s">
        <v>47</v>
      </c>
      <c r="E179" s="1">
        <v>3</v>
      </c>
      <c r="F179" s="1" t="str">
        <f>D179&amp;"-"&amp;E179</f>
        <v>OW-3</v>
      </c>
      <c r="G179" s="2">
        <v>44498</v>
      </c>
      <c r="H179" s="3">
        <v>64</v>
      </c>
      <c r="I179" s="3">
        <v>35</v>
      </c>
      <c r="J179" s="3">
        <v>23</v>
      </c>
      <c r="K179" s="3">
        <f>ROUND((4/3)*(H179/10)*(I179/10)*(J179/10),0)</f>
        <v>69</v>
      </c>
      <c r="L179" s="1">
        <v>1</v>
      </c>
      <c r="M179" s="1">
        <v>1</v>
      </c>
      <c r="N179" s="1">
        <f>IF(L179+M179=2,1,0)</f>
        <v>1</v>
      </c>
      <c r="O179" s="1">
        <v>20</v>
      </c>
      <c r="P179" s="1">
        <v>7</v>
      </c>
    </row>
    <row r="180" spans="1:16" x14ac:dyDescent="0.4">
      <c r="A180" s="4" t="s">
        <v>90</v>
      </c>
      <c r="B180" s="4" t="s">
        <v>151</v>
      </c>
      <c r="C180" s="1" t="s">
        <v>139</v>
      </c>
      <c r="D180" s="1" t="s">
        <v>47</v>
      </c>
      <c r="E180" s="1">
        <v>3</v>
      </c>
      <c r="F180" s="1" t="str">
        <f>D180&amp;"-"&amp;E180</f>
        <v>OW-3</v>
      </c>
      <c r="G180" s="2">
        <v>44498</v>
      </c>
      <c r="H180" s="3">
        <v>56</v>
      </c>
      <c r="I180" s="3">
        <v>30</v>
      </c>
      <c r="J180" s="3">
        <v>24</v>
      </c>
      <c r="K180" s="3">
        <f>ROUND((4/3)*(H180/10)*(I180/10)*(J180/10),0)</f>
        <v>54</v>
      </c>
      <c r="L180" s="1">
        <v>1</v>
      </c>
      <c r="M180" s="1">
        <v>1</v>
      </c>
      <c r="N180" s="1">
        <f>IF(L180+M180=2,1,0)</f>
        <v>1</v>
      </c>
      <c r="O180" s="1">
        <v>16</v>
      </c>
      <c r="P180" s="1">
        <v>11</v>
      </c>
    </row>
    <row r="181" spans="1:16" x14ac:dyDescent="0.4">
      <c r="A181" s="4" t="s">
        <v>91</v>
      </c>
      <c r="B181" s="4" t="s">
        <v>151</v>
      </c>
      <c r="C181" s="1" t="s">
        <v>139</v>
      </c>
      <c r="D181" s="1" t="s">
        <v>47</v>
      </c>
      <c r="E181" s="1">
        <v>3</v>
      </c>
      <c r="F181" s="1" t="str">
        <f>D181&amp;"-"&amp;E181</f>
        <v>OW-3</v>
      </c>
      <c r="G181" s="2">
        <v>44498</v>
      </c>
      <c r="H181" s="3">
        <v>78</v>
      </c>
      <c r="I181" s="3">
        <v>41</v>
      </c>
      <c r="J181" s="3">
        <v>29</v>
      </c>
      <c r="K181" s="3">
        <f>ROUND((4/3)*(H181/10)*(I181/10)*(J181/10),0)</f>
        <v>124</v>
      </c>
      <c r="L181" s="1">
        <v>1</v>
      </c>
      <c r="M181" s="1">
        <v>1</v>
      </c>
      <c r="N181" s="1">
        <f>IF(L181+M181=2,1,0)</f>
        <v>1</v>
      </c>
      <c r="O181" s="1">
        <v>8</v>
      </c>
      <c r="P181" s="1">
        <v>8</v>
      </c>
    </row>
    <row r="182" spans="1:16" x14ac:dyDescent="0.4">
      <c r="A182" s="4" t="s">
        <v>92</v>
      </c>
      <c r="B182" s="4" t="s">
        <v>151</v>
      </c>
      <c r="C182" s="1" t="s">
        <v>139</v>
      </c>
      <c r="D182" s="1" t="s">
        <v>47</v>
      </c>
      <c r="E182" s="1">
        <v>3</v>
      </c>
      <c r="F182" s="1" t="str">
        <f>D182&amp;"-"&amp;E182</f>
        <v>OW-3</v>
      </c>
      <c r="G182" s="2">
        <v>44498</v>
      </c>
      <c r="H182" s="3">
        <v>59</v>
      </c>
      <c r="I182" s="3">
        <v>33</v>
      </c>
      <c r="J182" s="3">
        <v>21</v>
      </c>
      <c r="K182" s="3">
        <f>ROUND((4/3)*(H182/10)*(I182/10)*(J182/10),0)</f>
        <v>55</v>
      </c>
      <c r="L182" s="1">
        <v>1</v>
      </c>
      <c r="M182" s="1">
        <v>1</v>
      </c>
      <c r="N182" s="1">
        <f>IF(L182+M182=2,1,0)</f>
        <v>1</v>
      </c>
      <c r="O182" s="1">
        <v>11</v>
      </c>
      <c r="P182" s="1">
        <v>9</v>
      </c>
    </row>
    <row r="183" spans="1:16" x14ac:dyDescent="0.4">
      <c r="A183" s="4" t="s">
        <v>48</v>
      </c>
      <c r="B183" s="4" t="s">
        <v>152</v>
      </c>
      <c r="C183" s="1" t="s">
        <v>139</v>
      </c>
      <c r="D183" s="1" t="s">
        <v>47</v>
      </c>
      <c r="E183" s="1">
        <v>3</v>
      </c>
      <c r="F183" s="1" t="str">
        <f>D183&amp;"-"&amp;E183</f>
        <v>OW-3</v>
      </c>
      <c r="G183" s="2">
        <v>44498</v>
      </c>
      <c r="H183" s="3">
        <v>62</v>
      </c>
      <c r="I183" s="3">
        <v>28</v>
      </c>
      <c r="J183" s="3">
        <v>29</v>
      </c>
      <c r="K183" s="3">
        <f>ROUND((4/3)*(H183/10)*(I183/10)*(J183/10),0)</f>
        <v>67</v>
      </c>
      <c r="L183" s="1">
        <v>1</v>
      </c>
      <c r="M183" s="1">
        <v>1</v>
      </c>
      <c r="N183" s="1">
        <f>IF(L183+M183=2,1,0)</f>
        <v>1</v>
      </c>
      <c r="O183" s="1">
        <v>7</v>
      </c>
      <c r="P183" s="1">
        <v>5</v>
      </c>
    </row>
    <row r="184" spans="1:16" x14ac:dyDescent="0.4">
      <c r="A184" s="4" t="s">
        <v>49</v>
      </c>
      <c r="B184" s="4" t="s">
        <v>152</v>
      </c>
      <c r="C184" s="1" t="s">
        <v>139</v>
      </c>
      <c r="D184" s="1" t="s">
        <v>47</v>
      </c>
      <c r="E184" s="1">
        <v>3</v>
      </c>
      <c r="F184" s="1" t="str">
        <f>D184&amp;"-"&amp;E184</f>
        <v>OW-3</v>
      </c>
      <c r="G184" s="2">
        <v>44498</v>
      </c>
      <c r="H184" s="3">
        <v>61</v>
      </c>
      <c r="I184" s="3">
        <v>26</v>
      </c>
      <c r="J184" s="3">
        <v>19</v>
      </c>
      <c r="K184" s="3">
        <f>ROUND((4/3)*(H184/10)*(I184/10)*(J184/10),0)</f>
        <v>40</v>
      </c>
      <c r="L184" s="1">
        <v>1</v>
      </c>
      <c r="M184" s="1">
        <v>1</v>
      </c>
      <c r="N184" s="1">
        <f>IF(L184+M184=2,1,0)</f>
        <v>1</v>
      </c>
      <c r="O184" s="1">
        <v>20</v>
      </c>
      <c r="P184" s="1">
        <v>5</v>
      </c>
    </row>
    <row r="185" spans="1:16" x14ac:dyDescent="0.4">
      <c r="A185" s="4" t="s">
        <v>50</v>
      </c>
      <c r="B185" s="4" t="s">
        <v>152</v>
      </c>
      <c r="C185" s="1" t="s">
        <v>139</v>
      </c>
      <c r="D185" s="1" t="s">
        <v>47</v>
      </c>
      <c r="E185" s="1">
        <v>3</v>
      </c>
      <c r="F185" s="1" t="str">
        <f>D185&amp;"-"&amp;E185</f>
        <v>OW-3</v>
      </c>
      <c r="G185" s="2">
        <v>44498</v>
      </c>
      <c r="H185" s="3">
        <v>59</v>
      </c>
      <c r="I185" s="3">
        <v>28</v>
      </c>
      <c r="J185" s="3">
        <v>19</v>
      </c>
      <c r="K185" s="3">
        <f>ROUND((4/3)*(H185/10)*(I185/10)*(J185/10),0)</f>
        <v>42</v>
      </c>
      <c r="L185" s="1">
        <v>1</v>
      </c>
      <c r="M185" s="1">
        <v>1</v>
      </c>
      <c r="N185" s="1">
        <f>IF(L185+M185=2,1,0)</f>
        <v>1</v>
      </c>
      <c r="O185" s="1">
        <v>21</v>
      </c>
      <c r="P185" s="1">
        <v>15</v>
      </c>
    </row>
    <row r="186" spans="1:16" x14ac:dyDescent="0.4">
      <c r="A186" s="4" t="s">
        <v>52</v>
      </c>
      <c r="B186" s="4" t="s">
        <v>152</v>
      </c>
      <c r="C186" s="1" t="s">
        <v>139</v>
      </c>
      <c r="D186" s="1" t="s">
        <v>47</v>
      </c>
      <c r="E186" s="1">
        <v>3</v>
      </c>
      <c r="F186" s="1" t="str">
        <f>D186&amp;"-"&amp;E186</f>
        <v>OW-3</v>
      </c>
      <c r="G186" s="2">
        <v>44498</v>
      </c>
      <c r="H186" s="3">
        <v>57</v>
      </c>
      <c r="I186" s="3">
        <v>26</v>
      </c>
      <c r="J186" s="3">
        <v>20</v>
      </c>
      <c r="K186" s="3">
        <f>ROUND((4/3)*(H186/10)*(I186/10)*(J186/10),0)</f>
        <v>40</v>
      </c>
      <c r="L186" s="1">
        <v>1</v>
      </c>
      <c r="M186" s="1">
        <v>1</v>
      </c>
      <c r="N186" s="1">
        <f>IF(L186+M186=2,1,0)</f>
        <v>1</v>
      </c>
      <c r="O186" s="1">
        <v>9</v>
      </c>
      <c r="P186" s="1">
        <v>12</v>
      </c>
    </row>
    <row r="187" spans="1:16" x14ac:dyDescent="0.4">
      <c r="A187" s="4" t="s">
        <v>53</v>
      </c>
      <c r="B187" s="4" t="s">
        <v>152</v>
      </c>
      <c r="C187" s="1" t="s">
        <v>139</v>
      </c>
      <c r="D187" s="1" t="s">
        <v>47</v>
      </c>
      <c r="E187" s="1">
        <v>3</v>
      </c>
      <c r="F187" s="1" t="str">
        <f>D187&amp;"-"&amp;E187</f>
        <v>OW-3</v>
      </c>
      <c r="G187" s="2">
        <v>44498</v>
      </c>
      <c r="H187" s="3">
        <v>62</v>
      </c>
      <c r="I187" s="3">
        <v>28</v>
      </c>
      <c r="J187" s="3">
        <v>20</v>
      </c>
      <c r="K187" s="3">
        <f>ROUND((4/3)*(H187/10)*(I187/10)*(J187/10),0)</f>
        <v>46</v>
      </c>
      <c r="L187" s="1">
        <v>1</v>
      </c>
      <c r="M187" s="1">
        <v>1</v>
      </c>
      <c r="N187" s="1">
        <f>IF(L187+M187=2,1,0)</f>
        <v>1</v>
      </c>
      <c r="O187" s="1">
        <v>7</v>
      </c>
      <c r="P187" s="1">
        <v>13</v>
      </c>
    </row>
    <row r="188" spans="1:16" x14ac:dyDescent="0.4">
      <c r="A188" s="4" t="s">
        <v>54</v>
      </c>
      <c r="B188" s="4" t="s">
        <v>152</v>
      </c>
      <c r="C188" s="1" t="s">
        <v>139</v>
      </c>
      <c r="D188" s="1" t="s">
        <v>47</v>
      </c>
      <c r="E188" s="1">
        <v>3</v>
      </c>
      <c r="F188" s="1" t="str">
        <f>D188&amp;"-"&amp;E188</f>
        <v>OW-3</v>
      </c>
      <c r="G188" s="2">
        <v>44498</v>
      </c>
      <c r="H188" s="3">
        <v>65</v>
      </c>
      <c r="I188" s="3">
        <v>30</v>
      </c>
      <c r="J188" s="3">
        <v>19</v>
      </c>
      <c r="K188" s="3">
        <f>ROUND((4/3)*(H188/10)*(I188/10)*(J188/10),0)</f>
        <v>49</v>
      </c>
      <c r="L188" s="1">
        <v>1</v>
      </c>
      <c r="M188" s="1">
        <v>1</v>
      </c>
      <c r="N188" s="1">
        <f>IF(L188+M188=2,1,0)</f>
        <v>1</v>
      </c>
      <c r="O188" s="1">
        <v>23</v>
      </c>
      <c r="P188" s="1">
        <v>13</v>
      </c>
    </row>
    <row r="189" spans="1:16" x14ac:dyDescent="0.4">
      <c r="A189" s="4" t="s">
        <v>55</v>
      </c>
      <c r="B189" s="4" t="s">
        <v>152</v>
      </c>
      <c r="C189" s="1" t="s">
        <v>139</v>
      </c>
      <c r="D189" s="1" t="s">
        <v>47</v>
      </c>
      <c r="E189" s="1">
        <v>3</v>
      </c>
      <c r="F189" s="1" t="str">
        <f>D189&amp;"-"&amp;E189</f>
        <v>OW-3</v>
      </c>
      <c r="G189" s="2">
        <v>44498</v>
      </c>
      <c r="H189" s="3">
        <v>63</v>
      </c>
      <c r="I189" s="3">
        <v>26</v>
      </c>
      <c r="J189" s="3">
        <v>21</v>
      </c>
      <c r="K189" s="3">
        <f>ROUND((4/3)*(H189/10)*(I189/10)*(J189/10),0)</f>
        <v>46</v>
      </c>
      <c r="L189" s="1">
        <v>1</v>
      </c>
      <c r="M189" s="1">
        <v>1</v>
      </c>
      <c r="N189" s="1">
        <f>IF(L189+M189=2,1,0)</f>
        <v>1</v>
      </c>
      <c r="O189" s="1">
        <v>9</v>
      </c>
      <c r="P189" s="1">
        <v>14</v>
      </c>
    </row>
    <row r="190" spans="1:16" x14ac:dyDescent="0.4">
      <c r="A190" s="4" t="s">
        <v>56</v>
      </c>
      <c r="B190" s="4" t="s">
        <v>152</v>
      </c>
      <c r="C190" s="1" t="s">
        <v>139</v>
      </c>
      <c r="D190" s="1" t="s">
        <v>47</v>
      </c>
      <c r="E190" s="1">
        <v>3</v>
      </c>
      <c r="F190" s="1" t="str">
        <f>D190&amp;"-"&amp;E190</f>
        <v>OW-3</v>
      </c>
      <c r="G190" s="2">
        <v>44498</v>
      </c>
      <c r="H190" s="3">
        <v>58</v>
      </c>
      <c r="I190" s="3">
        <v>25</v>
      </c>
      <c r="J190" s="3">
        <v>18</v>
      </c>
      <c r="K190" s="3">
        <f>ROUND((4/3)*(H190/10)*(I190/10)*(J190/10),0)</f>
        <v>35</v>
      </c>
      <c r="L190" s="1">
        <v>1</v>
      </c>
      <c r="M190" s="1">
        <v>1</v>
      </c>
      <c r="N190" s="1">
        <f>IF(L190+M190=2,1,0)</f>
        <v>1</v>
      </c>
      <c r="O190" s="1">
        <v>6</v>
      </c>
      <c r="P190" s="1">
        <v>10</v>
      </c>
    </row>
    <row r="191" spans="1:16" x14ac:dyDescent="0.4">
      <c r="A191" s="4" t="s">
        <v>57</v>
      </c>
      <c r="B191" s="4" t="s">
        <v>152</v>
      </c>
      <c r="C191" s="1" t="s">
        <v>139</v>
      </c>
      <c r="D191" s="1" t="s">
        <v>47</v>
      </c>
      <c r="E191" s="1">
        <v>3</v>
      </c>
      <c r="F191" s="1" t="str">
        <f>D191&amp;"-"&amp;E191</f>
        <v>OW-3</v>
      </c>
      <c r="G191" s="2">
        <v>44498</v>
      </c>
      <c r="H191" s="3">
        <v>52</v>
      </c>
      <c r="I191" s="3">
        <v>23</v>
      </c>
      <c r="J191" s="3">
        <v>17</v>
      </c>
      <c r="K191" s="3">
        <f>ROUND((4/3)*(H191/10)*(I191/10)*(J191/10),0)</f>
        <v>27</v>
      </c>
      <c r="L191" s="1">
        <v>1</v>
      </c>
      <c r="M191" s="1">
        <v>1</v>
      </c>
      <c r="N191" s="1">
        <f>IF(L191+M191=2,1,0)</f>
        <v>1</v>
      </c>
      <c r="O191" s="1">
        <v>4</v>
      </c>
      <c r="P191" s="1">
        <v>12</v>
      </c>
    </row>
    <row r="192" spans="1:16" x14ac:dyDescent="0.4">
      <c r="A192" s="4" t="s">
        <v>58</v>
      </c>
      <c r="B192" s="4" t="s">
        <v>152</v>
      </c>
      <c r="C192" s="1" t="s">
        <v>139</v>
      </c>
      <c r="D192" s="1" t="s">
        <v>47</v>
      </c>
      <c r="E192" s="1">
        <v>3</v>
      </c>
      <c r="F192" s="1" t="str">
        <f>D192&amp;"-"&amp;E192</f>
        <v>OW-3</v>
      </c>
      <c r="G192" s="2">
        <v>44498</v>
      </c>
      <c r="H192" s="3">
        <v>52</v>
      </c>
      <c r="I192" s="3">
        <v>22</v>
      </c>
      <c r="J192" s="3">
        <v>16</v>
      </c>
      <c r="K192" s="3">
        <f>ROUND((4/3)*(H192/10)*(I192/10)*(J192/10),0)</f>
        <v>24</v>
      </c>
      <c r="L192" s="1">
        <v>1</v>
      </c>
      <c r="M192" s="1">
        <v>1</v>
      </c>
      <c r="N192" s="1">
        <f>IF(L192+M192=2,1,0)</f>
        <v>1</v>
      </c>
      <c r="O192" s="1">
        <v>4</v>
      </c>
      <c r="P192" s="1">
        <v>13</v>
      </c>
    </row>
    <row r="193" spans="1:16" x14ac:dyDescent="0.4">
      <c r="A193" s="4" t="s">
        <v>59</v>
      </c>
      <c r="B193" s="4" t="s">
        <v>152</v>
      </c>
      <c r="C193" s="1" t="s">
        <v>139</v>
      </c>
      <c r="D193" s="1" t="s">
        <v>47</v>
      </c>
      <c r="E193" s="1">
        <v>3</v>
      </c>
      <c r="F193" s="1" t="str">
        <f>D193&amp;"-"&amp;E193</f>
        <v>OW-3</v>
      </c>
      <c r="G193" s="2">
        <v>44498</v>
      </c>
      <c r="H193" s="3">
        <v>58</v>
      </c>
      <c r="I193" s="3">
        <v>28</v>
      </c>
      <c r="J193" s="3">
        <v>18</v>
      </c>
      <c r="K193" s="3">
        <f>ROUND((4/3)*(H193/10)*(I193/10)*(J193/10),0)</f>
        <v>39</v>
      </c>
      <c r="L193" s="1">
        <v>1</v>
      </c>
      <c r="M193" s="1">
        <v>1</v>
      </c>
      <c r="N193" s="1">
        <f>IF(L193+M193=2,1,0)</f>
        <v>1</v>
      </c>
      <c r="O193" s="1">
        <v>13</v>
      </c>
      <c r="P193" s="1">
        <v>3</v>
      </c>
    </row>
    <row r="194" spans="1:16" x14ac:dyDescent="0.4">
      <c r="A194" s="4" t="s">
        <v>60</v>
      </c>
      <c r="B194" s="4" t="s">
        <v>152</v>
      </c>
      <c r="C194" s="1" t="s">
        <v>139</v>
      </c>
      <c r="D194" s="1" t="s">
        <v>47</v>
      </c>
      <c r="E194" s="1">
        <v>3</v>
      </c>
      <c r="F194" s="1" t="str">
        <f>D194&amp;"-"&amp;E194</f>
        <v>OW-3</v>
      </c>
      <c r="G194" s="2">
        <v>44498</v>
      </c>
      <c r="H194" s="3">
        <v>68</v>
      </c>
      <c r="I194" s="3">
        <v>30</v>
      </c>
      <c r="J194" s="3">
        <v>22</v>
      </c>
      <c r="K194" s="3">
        <f>ROUND((4/3)*(H194/10)*(I194/10)*(J194/10),0)</f>
        <v>60</v>
      </c>
      <c r="L194" s="1">
        <v>1</v>
      </c>
      <c r="M194" s="1">
        <v>1</v>
      </c>
      <c r="N194" s="1">
        <f>IF(L194+M194=2,1,0)</f>
        <v>1</v>
      </c>
      <c r="O194" s="1">
        <v>16</v>
      </c>
      <c r="P194" s="1">
        <v>5</v>
      </c>
    </row>
    <row r="195" spans="1:16" x14ac:dyDescent="0.4">
      <c r="A195" s="4" t="s">
        <v>61</v>
      </c>
      <c r="B195" s="4" t="s">
        <v>152</v>
      </c>
      <c r="C195" s="1" t="s">
        <v>139</v>
      </c>
      <c r="D195" s="1" t="s">
        <v>47</v>
      </c>
      <c r="E195" s="1">
        <v>3</v>
      </c>
      <c r="F195" s="1" t="str">
        <f>D195&amp;"-"&amp;E195</f>
        <v>OW-3</v>
      </c>
      <c r="G195" s="2">
        <v>44498</v>
      </c>
      <c r="H195" s="3">
        <v>56</v>
      </c>
      <c r="I195" s="3">
        <v>25</v>
      </c>
      <c r="J195" s="3">
        <v>19</v>
      </c>
      <c r="K195" s="3">
        <f>ROUND((4/3)*(H195/10)*(I195/10)*(J195/10),0)</f>
        <v>35</v>
      </c>
      <c r="L195" s="1">
        <v>1</v>
      </c>
      <c r="M195" s="1">
        <v>1</v>
      </c>
      <c r="N195" s="1">
        <f>IF(L195+M195=2,1,0)</f>
        <v>1</v>
      </c>
      <c r="O195" s="1">
        <v>10</v>
      </c>
      <c r="P195" s="1">
        <v>16</v>
      </c>
    </row>
  </sheetData>
  <autoFilter ref="A1:Q195" xr:uid="{CF8501E8-434F-48F8-A4DE-F240F67D4FEC}"/>
  <sortState xmlns:xlrd2="http://schemas.microsoft.com/office/spreadsheetml/2017/richdata2" ref="A2:P213">
    <sortCondition ref="N2:N213"/>
    <sortCondition ref="F2:F213"/>
  </sortState>
  <phoneticPr fontId="1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7D595-C86D-40AF-BEFA-2E8A7993C158}">
  <dimension ref="A1:O121"/>
  <sheetViews>
    <sheetView workbookViewId="0">
      <pane ySplit="1" topLeftCell="A2" activePane="bottomLeft" state="frozen"/>
      <selection pane="bottomLeft" activeCell="D21" sqref="D21"/>
    </sheetView>
  </sheetViews>
  <sheetFormatPr defaultRowHeight="14.6" x14ac:dyDescent="0.4"/>
  <cols>
    <col min="1" max="2" width="9.23046875" style="1"/>
    <col min="3" max="3" width="8.4609375" style="1" bestFit="1" customWidth="1"/>
    <col min="4" max="4" width="14.61328125" style="1" bestFit="1" customWidth="1"/>
    <col min="5" max="5" width="3.765625" style="1" bestFit="1" customWidth="1"/>
    <col min="6" max="6" width="16.23046875" style="1" bestFit="1" customWidth="1"/>
    <col min="7" max="7" width="12.23046875" style="1" customWidth="1"/>
    <col min="8" max="11" width="9.23046875" style="1"/>
    <col min="12" max="12" width="9.765625" style="1" bestFit="1" customWidth="1"/>
    <col min="13" max="13" width="11" style="1" bestFit="1" customWidth="1"/>
    <col min="14" max="15" width="9.23046875" style="1"/>
  </cols>
  <sheetData>
    <row r="1" spans="1:15" x14ac:dyDescent="0.4">
      <c r="A1" s="4" t="s">
        <v>174</v>
      </c>
      <c r="B1" s="4" t="s">
        <v>150</v>
      </c>
      <c r="C1" s="1" t="s">
        <v>137</v>
      </c>
      <c r="D1" s="1" t="s">
        <v>28</v>
      </c>
      <c r="E1" s="1" t="s">
        <v>136</v>
      </c>
      <c r="F1" s="1" t="s">
        <v>173</v>
      </c>
      <c r="G1" s="1" t="s">
        <v>0</v>
      </c>
      <c r="H1" s="3" t="s">
        <v>1</v>
      </c>
      <c r="I1" s="3" t="s">
        <v>2</v>
      </c>
      <c r="J1" s="3" t="s">
        <v>3</v>
      </c>
      <c r="K1" s="3" t="s">
        <v>29</v>
      </c>
      <c r="L1" s="1" t="s">
        <v>4</v>
      </c>
      <c r="M1" s="1" t="s">
        <v>5</v>
      </c>
      <c r="N1" s="3" t="s">
        <v>6</v>
      </c>
      <c r="O1" s="3" t="s">
        <v>7</v>
      </c>
    </row>
    <row r="2" spans="1:15" x14ac:dyDescent="0.4">
      <c r="A2" s="4" t="s">
        <v>140</v>
      </c>
      <c r="B2" s="4" t="s">
        <v>151</v>
      </c>
      <c r="C2" s="1" t="s">
        <v>138</v>
      </c>
      <c r="D2" s="1" t="s">
        <v>101</v>
      </c>
      <c r="E2" s="1">
        <v>0</v>
      </c>
      <c r="F2" s="1" t="s">
        <v>361</v>
      </c>
      <c r="G2" s="2">
        <v>44491</v>
      </c>
      <c r="H2" s="1">
        <v>64</v>
      </c>
      <c r="I2" s="1">
        <v>36</v>
      </c>
      <c r="J2" s="1">
        <v>23</v>
      </c>
      <c r="K2" s="3">
        <v>71</v>
      </c>
      <c r="L2" s="1">
        <v>1.22</v>
      </c>
      <c r="M2" s="1">
        <v>0.33</v>
      </c>
      <c r="N2" s="3">
        <v>4.6539306640624991</v>
      </c>
      <c r="O2" s="3">
        <v>27</v>
      </c>
    </row>
    <row r="3" spans="1:15" x14ac:dyDescent="0.4">
      <c r="A3" s="4" t="s">
        <v>141</v>
      </c>
      <c r="B3" s="4" t="s">
        <v>151</v>
      </c>
      <c r="C3" s="1" t="s">
        <v>138</v>
      </c>
      <c r="D3" s="1" t="s">
        <v>101</v>
      </c>
      <c r="E3" s="1">
        <v>0</v>
      </c>
      <c r="F3" s="1" t="s">
        <v>361</v>
      </c>
      <c r="G3" s="2">
        <v>44491</v>
      </c>
      <c r="H3" s="1">
        <v>59</v>
      </c>
      <c r="I3" s="1">
        <v>32</v>
      </c>
      <c r="J3" s="1">
        <v>22</v>
      </c>
      <c r="K3" s="3">
        <v>55</v>
      </c>
      <c r="L3" s="1">
        <v>1.1100000000000001</v>
      </c>
      <c r="M3" s="1">
        <v>0.32000000000000006</v>
      </c>
      <c r="N3" s="3">
        <v>5.4046421493920995</v>
      </c>
      <c r="O3" s="3">
        <v>29</v>
      </c>
    </row>
    <row r="4" spans="1:15" x14ac:dyDescent="0.4">
      <c r="A4" s="4" t="s">
        <v>142</v>
      </c>
      <c r="B4" s="4" t="s">
        <v>151</v>
      </c>
      <c r="C4" s="1" t="s">
        <v>138</v>
      </c>
      <c r="D4" s="1" t="s">
        <v>101</v>
      </c>
      <c r="E4" s="1">
        <v>0</v>
      </c>
      <c r="F4" s="1" t="s">
        <v>361</v>
      </c>
      <c r="G4" s="2">
        <v>44491</v>
      </c>
      <c r="H4" s="1">
        <v>57</v>
      </c>
      <c r="I4" s="1">
        <v>30</v>
      </c>
      <c r="J4" s="1">
        <v>20</v>
      </c>
      <c r="K4" s="3">
        <v>46</v>
      </c>
      <c r="L4" s="1">
        <v>1.27</v>
      </c>
      <c r="M4" s="1">
        <v>0.45000000000000007</v>
      </c>
      <c r="N4" s="3">
        <v>6.8577106046124845</v>
      </c>
      <c r="O4" s="3">
        <v>35</v>
      </c>
    </row>
    <row r="5" spans="1:15" x14ac:dyDescent="0.4">
      <c r="A5" s="4" t="s">
        <v>143</v>
      </c>
      <c r="B5" s="4" t="s">
        <v>151</v>
      </c>
      <c r="C5" s="1" t="s">
        <v>138</v>
      </c>
      <c r="D5" s="1" t="s">
        <v>101</v>
      </c>
      <c r="E5" s="1">
        <v>0</v>
      </c>
      <c r="F5" s="1" t="s">
        <v>361</v>
      </c>
      <c r="G5" s="2">
        <v>44491</v>
      </c>
      <c r="H5" s="1">
        <v>58</v>
      </c>
      <c r="I5" s="1">
        <v>32</v>
      </c>
      <c r="J5" s="1">
        <v>22</v>
      </c>
      <c r="K5" s="3">
        <v>54</v>
      </c>
      <c r="L5" s="1">
        <v>0.87</v>
      </c>
      <c r="M5" s="1">
        <v>0.17000000000000004</v>
      </c>
      <c r="N5" s="3">
        <v>4.4589774078477999</v>
      </c>
      <c r="O5" s="3">
        <v>20</v>
      </c>
    </row>
    <row r="6" spans="1:15" x14ac:dyDescent="0.4">
      <c r="A6" s="4" t="s">
        <v>144</v>
      </c>
      <c r="B6" s="4" t="s">
        <v>151</v>
      </c>
      <c r="C6" s="1" t="s">
        <v>138</v>
      </c>
      <c r="D6" s="1" t="s">
        <v>101</v>
      </c>
      <c r="E6" s="1">
        <v>0</v>
      </c>
      <c r="F6" s="1" t="s">
        <v>361</v>
      </c>
      <c r="G6" s="2">
        <v>44491</v>
      </c>
      <c r="H6" s="1">
        <v>65</v>
      </c>
      <c r="I6" s="1">
        <v>32</v>
      </c>
      <c r="J6" s="1">
        <v>25</v>
      </c>
      <c r="K6" s="3">
        <v>69</v>
      </c>
      <c r="L6" s="1">
        <v>1.7</v>
      </c>
      <c r="M6" s="1">
        <v>0.66</v>
      </c>
      <c r="N6" s="3">
        <v>6.1902594446973147</v>
      </c>
      <c r="O6" s="3">
        <v>39</v>
      </c>
    </row>
    <row r="7" spans="1:15" x14ac:dyDescent="0.4">
      <c r="A7" s="4" t="s">
        <v>145</v>
      </c>
      <c r="B7" s="4" t="s">
        <v>151</v>
      </c>
      <c r="C7" s="1" t="s">
        <v>138</v>
      </c>
      <c r="D7" s="1" t="s">
        <v>101</v>
      </c>
      <c r="E7" s="1">
        <v>0</v>
      </c>
      <c r="F7" s="1" t="s">
        <v>361</v>
      </c>
      <c r="G7" s="2">
        <v>44491</v>
      </c>
      <c r="H7" s="1">
        <v>58</v>
      </c>
      <c r="I7" s="1">
        <v>32</v>
      </c>
      <c r="J7" s="1">
        <v>22</v>
      </c>
      <c r="K7" s="3">
        <v>54</v>
      </c>
      <c r="L7" s="1">
        <v>1.06</v>
      </c>
      <c r="M7" s="1">
        <v>0.29000000000000004</v>
      </c>
      <c r="N7" s="3">
        <v>5.4327770716306532</v>
      </c>
      <c r="O7" s="3">
        <v>27</v>
      </c>
    </row>
    <row r="8" spans="1:15" x14ac:dyDescent="0.4">
      <c r="A8" s="4" t="s">
        <v>146</v>
      </c>
      <c r="B8" s="4" t="s">
        <v>151</v>
      </c>
      <c r="C8" s="1" t="s">
        <v>138</v>
      </c>
      <c r="D8" s="1" t="s">
        <v>101</v>
      </c>
      <c r="E8" s="1">
        <v>0</v>
      </c>
      <c r="F8" s="1" t="s">
        <v>361</v>
      </c>
      <c r="G8" s="2">
        <v>44491</v>
      </c>
      <c r="H8" s="1">
        <v>57</v>
      </c>
      <c r="I8" s="1">
        <v>31</v>
      </c>
      <c r="J8" s="1">
        <v>19</v>
      </c>
      <c r="K8" s="3">
        <v>45</v>
      </c>
      <c r="L8" s="1">
        <v>1.05</v>
      </c>
      <c r="M8" s="1">
        <v>0.19000000000000006</v>
      </c>
      <c r="N8" s="3">
        <v>5.6697607360969364</v>
      </c>
      <c r="O8" s="3">
        <v>18</v>
      </c>
    </row>
    <row r="9" spans="1:15" x14ac:dyDescent="0.4">
      <c r="A9" s="4" t="s">
        <v>147</v>
      </c>
      <c r="B9" s="4" t="s">
        <v>151</v>
      </c>
      <c r="C9" s="1" t="s">
        <v>138</v>
      </c>
      <c r="D9" s="1" t="s">
        <v>101</v>
      </c>
      <c r="E9" s="1">
        <v>0</v>
      </c>
      <c r="F9" s="1" t="s">
        <v>361</v>
      </c>
      <c r="G9" s="2">
        <v>44491</v>
      </c>
      <c r="H9" s="1">
        <v>56</v>
      </c>
      <c r="I9" s="1">
        <v>32</v>
      </c>
      <c r="J9" s="1">
        <v>20</v>
      </c>
      <c r="K9" s="3">
        <v>48</v>
      </c>
      <c r="L9" s="1">
        <v>0.68</v>
      </c>
      <c r="M9" s="1">
        <v>0.14000000000000001</v>
      </c>
      <c r="N9" s="3">
        <v>3.8720845481049575</v>
      </c>
      <c r="O9" s="3">
        <v>21</v>
      </c>
    </row>
    <row r="10" spans="1:15" x14ac:dyDescent="0.4">
      <c r="A10" s="4" t="s">
        <v>148</v>
      </c>
      <c r="B10" s="4" t="s">
        <v>151</v>
      </c>
      <c r="C10" s="1" t="s">
        <v>138</v>
      </c>
      <c r="D10" s="1" t="s">
        <v>101</v>
      </c>
      <c r="E10" s="1">
        <v>0</v>
      </c>
      <c r="F10" s="1" t="s">
        <v>361</v>
      </c>
      <c r="G10" s="2">
        <v>44491</v>
      </c>
      <c r="H10" s="1">
        <v>63</v>
      </c>
      <c r="I10" s="1">
        <v>34</v>
      </c>
      <c r="J10" s="1">
        <v>22</v>
      </c>
      <c r="K10" s="3">
        <v>63</v>
      </c>
      <c r="L10" s="1">
        <v>1.1100000000000001</v>
      </c>
      <c r="M10" s="1">
        <v>0.29000000000000015</v>
      </c>
      <c r="N10" s="3">
        <v>4.4391654368978646</v>
      </c>
      <c r="O10" s="3">
        <v>26</v>
      </c>
    </row>
    <row r="11" spans="1:15" x14ac:dyDescent="0.4">
      <c r="A11" s="4" t="s">
        <v>149</v>
      </c>
      <c r="B11" s="4" t="s">
        <v>151</v>
      </c>
      <c r="C11" s="1" t="s">
        <v>138</v>
      </c>
      <c r="D11" s="1" t="s">
        <v>101</v>
      </c>
      <c r="E11" s="1">
        <v>0</v>
      </c>
      <c r="F11" s="1" t="s">
        <v>361</v>
      </c>
      <c r="G11" s="2">
        <v>44491</v>
      </c>
      <c r="H11" s="1">
        <v>67</v>
      </c>
      <c r="I11" s="1">
        <v>35</v>
      </c>
      <c r="J11" s="1">
        <v>22</v>
      </c>
      <c r="K11" s="3">
        <v>69</v>
      </c>
      <c r="L11" s="1">
        <v>1.33</v>
      </c>
      <c r="M11" s="1">
        <v>0.43000000000000005</v>
      </c>
      <c r="N11" s="3">
        <v>4.422086493351908</v>
      </c>
      <c r="O11" s="3">
        <v>32</v>
      </c>
    </row>
    <row r="12" spans="1:15" x14ac:dyDescent="0.4">
      <c r="A12" s="4" t="s">
        <v>163</v>
      </c>
      <c r="B12" s="4" t="s">
        <v>151</v>
      </c>
      <c r="C12" s="1" t="s">
        <v>138</v>
      </c>
      <c r="D12" s="1" t="s">
        <v>101</v>
      </c>
      <c r="E12" s="1">
        <v>0</v>
      </c>
      <c r="F12" s="1" t="s">
        <v>361</v>
      </c>
      <c r="G12" s="2">
        <v>44491</v>
      </c>
      <c r="H12" s="1">
        <v>55</v>
      </c>
      <c r="I12" s="1">
        <v>30</v>
      </c>
      <c r="J12" s="1">
        <v>21</v>
      </c>
      <c r="K12" s="3">
        <v>46</v>
      </c>
      <c r="L12" s="1">
        <v>0.73</v>
      </c>
      <c r="M12" s="1">
        <v>0.25</v>
      </c>
      <c r="N12" s="3">
        <v>4.3876784372652144</v>
      </c>
      <c r="O12" s="3">
        <v>34</v>
      </c>
    </row>
    <row r="13" spans="1:15" x14ac:dyDescent="0.4">
      <c r="A13" s="4" t="s">
        <v>164</v>
      </c>
      <c r="B13" s="4" t="s">
        <v>151</v>
      </c>
      <c r="C13" s="1" t="s">
        <v>138</v>
      </c>
      <c r="D13" s="1" t="s">
        <v>101</v>
      </c>
      <c r="E13" s="1">
        <v>0</v>
      </c>
      <c r="F13" s="1" t="s">
        <v>361</v>
      </c>
      <c r="G13" s="2">
        <v>44491</v>
      </c>
      <c r="H13" s="1">
        <v>42</v>
      </c>
      <c r="I13" s="1">
        <v>22</v>
      </c>
      <c r="J13" s="1">
        <v>15</v>
      </c>
      <c r="K13" s="3">
        <v>18</v>
      </c>
      <c r="L13" s="1">
        <v>0.43</v>
      </c>
      <c r="M13" s="1">
        <v>0.13</v>
      </c>
      <c r="N13" s="3">
        <v>5.8039088651333541</v>
      </c>
      <c r="O13" s="3">
        <v>30</v>
      </c>
    </row>
    <row r="14" spans="1:15" x14ac:dyDescent="0.4">
      <c r="A14" s="4" t="s">
        <v>165</v>
      </c>
      <c r="B14" s="4" t="s">
        <v>151</v>
      </c>
      <c r="C14" s="1" t="s">
        <v>138</v>
      </c>
      <c r="D14" s="1" t="s">
        <v>101</v>
      </c>
      <c r="E14" s="1">
        <v>0</v>
      </c>
      <c r="F14" s="1" t="s">
        <v>361</v>
      </c>
      <c r="G14" s="2">
        <v>44491</v>
      </c>
      <c r="H14" s="1">
        <v>61</v>
      </c>
      <c r="I14" s="1">
        <v>34</v>
      </c>
      <c r="J14" s="1">
        <v>23</v>
      </c>
      <c r="K14" s="3">
        <v>64</v>
      </c>
      <c r="L14" s="1">
        <v>1.24</v>
      </c>
      <c r="M14" s="1">
        <v>0.22</v>
      </c>
      <c r="N14" s="3">
        <v>5.4630123226173124</v>
      </c>
      <c r="O14" s="3">
        <v>18</v>
      </c>
    </row>
    <row r="15" spans="1:15" x14ac:dyDescent="0.4">
      <c r="A15" s="4" t="s">
        <v>166</v>
      </c>
      <c r="B15" s="4" t="s">
        <v>151</v>
      </c>
      <c r="C15" s="1" t="s">
        <v>138</v>
      </c>
      <c r="D15" s="1" t="s">
        <v>101</v>
      </c>
      <c r="E15" s="1">
        <v>0</v>
      </c>
      <c r="F15" s="1" t="s">
        <v>361</v>
      </c>
      <c r="G15" s="2">
        <v>44491</v>
      </c>
      <c r="H15" s="1">
        <v>54</v>
      </c>
      <c r="I15" s="1">
        <v>26</v>
      </c>
      <c r="J15" s="1">
        <v>21</v>
      </c>
      <c r="K15" s="3">
        <v>39</v>
      </c>
      <c r="L15" s="1">
        <v>0.93</v>
      </c>
      <c r="M15" s="1">
        <v>0.22</v>
      </c>
      <c r="N15" s="3">
        <v>5.9061118731900617</v>
      </c>
      <c r="O15" s="3">
        <v>24</v>
      </c>
    </row>
    <row r="16" spans="1:15" x14ac:dyDescent="0.4">
      <c r="A16" s="4" t="s">
        <v>167</v>
      </c>
      <c r="B16" s="4" t="s">
        <v>151</v>
      </c>
      <c r="C16" s="1" t="s">
        <v>138</v>
      </c>
      <c r="D16" s="1" t="s">
        <v>101</v>
      </c>
      <c r="E16" s="1">
        <v>0</v>
      </c>
      <c r="F16" s="1" t="s">
        <v>361</v>
      </c>
      <c r="G16" s="2">
        <v>44491</v>
      </c>
      <c r="H16" s="3">
        <v>55</v>
      </c>
      <c r="I16" s="1">
        <v>30</v>
      </c>
      <c r="J16" s="1">
        <v>21</v>
      </c>
      <c r="K16" s="3">
        <v>46</v>
      </c>
      <c r="L16" s="1">
        <v>0.65</v>
      </c>
      <c r="M16" s="1">
        <v>0.18</v>
      </c>
      <c r="N16" s="3">
        <v>3.9068369646882046</v>
      </c>
      <c r="O16" s="3">
        <v>28</v>
      </c>
    </row>
    <row r="17" spans="1:15" x14ac:dyDescent="0.4">
      <c r="A17" s="4" t="s">
        <v>301</v>
      </c>
      <c r="B17" s="4" t="s">
        <v>151</v>
      </c>
      <c r="C17" s="1" t="s">
        <v>138</v>
      </c>
      <c r="D17" s="1" t="s">
        <v>31</v>
      </c>
      <c r="E17" s="1">
        <v>3</v>
      </c>
      <c r="F17" s="1" t="s">
        <v>362</v>
      </c>
      <c r="G17" s="5">
        <v>44498</v>
      </c>
      <c r="H17" s="3">
        <v>50</v>
      </c>
      <c r="I17" s="1">
        <v>29</v>
      </c>
      <c r="J17" s="1">
        <v>17</v>
      </c>
      <c r="K17" s="3">
        <v>33</v>
      </c>
      <c r="L17" s="1">
        <v>0.94</v>
      </c>
      <c r="M17" s="1">
        <v>0.34</v>
      </c>
      <c r="N17" s="3">
        <v>7.52</v>
      </c>
      <c r="O17" s="3">
        <v>36</v>
      </c>
    </row>
    <row r="18" spans="1:15" x14ac:dyDescent="0.4">
      <c r="A18" s="4" t="s">
        <v>302</v>
      </c>
      <c r="B18" s="4" t="s">
        <v>151</v>
      </c>
      <c r="C18" s="1" t="s">
        <v>138</v>
      </c>
      <c r="D18" s="1" t="s">
        <v>31</v>
      </c>
      <c r="E18" s="1">
        <v>3</v>
      </c>
      <c r="F18" s="1" t="s">
        <v>362</v>
      </c>
      <c r="G18" s="5">
        <v>44498</v>
      </c>
      <c r="H18" s="3">
        <v>46</v>
      </c>
      <c r="I18" s="1">
        <v>26</v>
      </c>
      <c r="J18" s="1">
        <v>17</v>
      </c>
      <c r="K18" s="3">
        <v>27</v>
      </c>
      <c r="L18" s="1">
        <v>0.25</v>
      </c>
      <c r="M18" s="1">
        <v>0.06</v>
      </c>
      <c r="N18" s="3">
        <v>2.5684227829374544</v>
      </c>
      <c r="O18" s="3">
        <v>24</v>
      </c>
    </row>
    <row r="19" spans="1:15" x14ac:dyDescent="0.4">
      <c r="A19" s="4" t="s">
        <v>303</v>
      </c>
      <c r="B19" s="4" t="s">
        <v>151</v>
      </c>
      <c r="C19" s="1" t="s">
        <v>138</v>
      </c>
      <c r="D19" s="1" t="s">
        <v>31</v>
      </c>
      <c r="E19" s="1">
        <v>3</v>
      </c>
      <c r="F19" s="1" t="s">
        <v>362</v>
      </c>
      <c r="G19" s="5">
        <v>44498</v>
      </c>
      <c r="H19" s="3">
        <v>68</v>
      </c>
      <c r="I19" s="1">
        <v>35</v>
      </c>
      <c r="J19" s="1">
        <v>24</v>
      </c>
      <c r="K19" s="3">
        <v>76</v>
      </c>
      <c r="L19" s="1">
        <v>1.39</v>
      </c>
      <c r="M19" s="1">
        <v>0.25</v>
      </c>
      <c r="N19" s="3">
        <v>4.4206696519438227</v>
      </c>
      <c r="O19" s="3">
        <v>18</v>
      </c>
    </row>
    <row r="20" spans="1:15" x14ac:dyDescent="0.4">
      <c r="A20" s="4" t="s">
        <v>304</v>
      </c>
      <c r="B20" s="4" t="s">
        <v>151</v>
      </c>
      <c r="C20" s="1" t="s">
        <v>138</v>
      </c>
      <c r="D20" s="1" t="s">
        <v>31</v>
      </c>
      <c r="E20" s="1">
        <v>3</v>
      </c>
      <c r="F20" s="1" t="s">
        <v>362</v>
      </c>
      <c r="G20" s="5">
        <v>44498</v>
      </c>
      <c r="H20" s="3">
        <v>56</v>
      </c>
      <c r="I20" s="1">
        <v>29</v>
      </c>
      <c r="J20" s="1">
        <v>20</v>
      </c>
      <c r="K20" s="3">
        <v>43</v>
      </c>
      <c r="L20" s="1">
        <v>0.59000000000000008</v>
      </c>
      <c r="M20" s="1">
        <v>0.12</v>
      </c>
      <c r="N20" s="3">
        <v>3.3596027696793014</v>
      </c>
      <c r="O20" s="3">
        <v>20</v>
      </c>
    </row>
    <row r="21" spans="1:15" x14ac:dyDescent="0.4">
      <c r="A21" s="4" t="s">
        <v>305</v>
      </c>
      <c r="B21" s="4" t="s">
        <v>151</v>
      </c>
      <c r="C21" s="1" t="s">
        <v>138</v>
      </c>
      <c r="D21" s="1" t="s">
        <v>31</v>
      </c>
      <c r="E21" s="1">
        <v>3</v>
      </c>
      <c r="F21" s="1" t="s">
        <v>362</v>
      </c>
      <c r="G21" s="5">
        <v>44498</v>
      </c>
      <c r="H21" s="3">
        <v>61</v>
      </c>
      <c r="I21" s="1">
        <v>30</v>
      </c>
      <c r="J21" s="1">
        <v>22</v>
      </c>
      <c r="K21" s="3">
        <v>54</v>
      </c>
      <c r="L21" s="1">
        <v>1.02</v>
      </c>
      <c r="M21" s="1">
        <v>0.23</v>
      </c>
      <c r="N21" s="3">
        <v>4.4937682008626281</v>
      </c>
      <c r="O21" s="3">
        <v>23</v>
      </c>
    </row>
    <row r="22" spans="1:15" x14ac:dyDescent="0.4">
      <c r="A22" s="4" t="s">
        <v>306</v>
      </c>
      <c r="B22" s="4" t="s">
        <v>151</v>
      </c>
      <c r="C22" s="1" t="s">
        <v>138</v>
      </c>
      <c r="D22" s="1" t="s">
        <v>31</v>
      </c>
      <c r="E22" s="1">
        <v>3</v>
      </c>
      <c r="F22" s="1" t="s">
        <v>362</v>
      </c>
      <c r="G22" s="5">
        <v>44498</v>
      </c>
      <c r="H22" s="3">
        <v>59</v>
      </c>
      <c r="I22" s="1">
        <v>29</v>
      </c>
      <c r="J22" s="1">
        <v>21</v>
      </c>
      <c r="K22" s="3">
        <v>48</v>
      </c>
      <c r="L22" s="1">
        <v>1.21</v>
      </c>
      <c r="M22" s="1">
        <v>0.43</v>
      </c>
      <c r="N22" s="3">
        <v>5.8915468475355315</v>
      </c>
      <c r="O22" s="3">
        <v>36</v>
      </c>
    </row>
    <row r="23" spans="1:15" x14ac:dyDescent="0.4">
      <c r="A23" s="4" t="s">
        <v>307</v>
      </c>
      <c r="B23" s="4" t="s">
        <v>151</v>
      </c>
      <c r="C23" s="1" t="s">
        <v>138</v>
      </c>
      <c r="D23" s="1" t="s">
        <v>31</v>
      </c>
      <c r="E23" s="1">
        <v>3</v>
      </c>
      <c r="F23" s="1" t="s">
        <v>362</v>
      </c>
      <c r="G23" s="5">
        <v>44498</v>
      </c>
      <c r="H23" s="3">
        <v>57</v>
      </c>
      <c r="I23" s="1">
        <v>29</v>
      </c>
      <c r="J23" s="1">
        <v>21</v>
      </c>
      <c r="K23" s="3">
        <v>46</v>
      </c>
      <c r="L23" s="1">
        <v>1.1100000000000001</v>
      </c>
      <c r="M23" s="1">
        <v>0.2</v>
      </c>
      <c r="N23" s="3">
        <v>5.9937470638739052</v>
      </c>
      <c r="O23" s="3">
        <v>18</v>
      </c>
    </row>
    <row r="24" spans="1:15" x14ac:dyDescent="0.4">
      <c r="A24" s="4" t="s">
        <v>308</v>
      </c>
      <c r="B24" s="4" t="s">
        <v>151</v>
      </c>
      <c r="C24" s="1" t="s">
        <v>138</v>
      </c>
      <c r="D24" s="1" t="s">
        <v>31</v>
      </c>
      <c r="E24" s="1">
        <v>3</v>
      </c>
      <c r="F24" s="1" t="s">
        <v>362</v>
      </c>
      <c r="G24" s="5">
        <v>44498</v>
      </c>
      <c r="H24" s="3">
        <v>46</v>
      </c>
      <c r="I24" s="1">
        <v>23</v>
      </c>
      <c r="J24" s="1">
        <v>18</v>
      </c>
      <c r="K24" s="3">
        <v>25</v>
      </c>
      <c r="L24" s="1">
        <v>0.35</v>
      </c>
      <c r="M24" s="1">
        <v>0.09</v>
      </c>
      <c r="N24" s="3">
        <v>3.595791896112436</v>
      </c>
      <c r="O24" s="3">
        <v>26</v>
      </c>
    </row>
    <row r="25" spans="1:15" x14ac:dyDescent="0.4">
      <c r="A25" s="4" t="s">
        <v>309</v>
      </c>
      <c r="B25" s="4" t="s">
        <v>151</v>
      </c>
      <c r="C25" s="1" t="s">
        <v>138</v>
      </c>
      <c r="D25" s="1" t="s">
        <v>31</v>
      </c>
      <c r="E25" s="1">
        <v>3</v>
      </c>
      <c r="F25" s="1" t="s">
        <v>362</v>
      </c>
      <c r="G25" s="5">
        <v>44498</v>
      </c>
      <c r="H25" s="3">
        <v>68</v>
      </c>
      <c r="I25" s="1">
        <v>37</v>
      </c>
      <c r="J25" s="1">
        <v>24</v>
      </c>
      <c r="K25" s="3">
        <v>81</v>
      </c>
      <c r="L25" s="1">
        <v>1.77</v>
      </c>
      <c r="M25" s="1">
        <v>0.52</v>
      </c>
      <c r="N25" s="3">
        <v>5.6291980460004076</v>
      </c>
      <c r="O25" s="3">
        <v>29</v>
      </c>
    </row>
    <row r="26" spans="1:15" x14ac:dyDescent="0.4">
      <c r="A26" s="4" t="s">
        <v>310</v>
      </c>
      <c r="B26" s="4" t="s">
        <v>151</v>
      </c>
      <c r="C26" s="1" t="s">
        <v>138</v>
      </c>
      <c r="D26" s="1" t="s">
        <v>31</v>
      </c>
      <c r="E26" s="1">
        <v>3</v>
      </c>
      <c r="F26" s="1" t="s">
        <v>362</v>
      </c>
      <c r="G26" s="5">
        <v>44498</v>
      </c>
      <c r="H26" s="3">
        <v>69</v>
      </c>
      <c r="I26" s="1">
        <v>35</v>
      </c>
      <c r="J26" s="1">
        <v>26</v>
      </c>
      <c r="K26" s="3">
        <v>84</v>
      </c>
      <c r="L26" s="1">
        <v>1.08</v>
      </c>
      <c r="M26" s="1">
        <v>0.21</v>
      </c>
      <c r="N26" s="3">
        <v>3.2875811621599405</v>
      </c>
      <c r="O26" s="3">
        <v>19</v>
      </c>
    </row>
    <row r="27" spans="1:15" x14ac:dyDescent="0.4">
      <c r="A27" s="4" t="s">
        <v>311</v>
      </c>
      <c r="B27" s="4" t="s">
        <v>151</v>
      </c>
      <c r="C27" s="1" t="s">
        <v>138</v>
      </c>
      <c r="D27" s="1" t="s">
        <v>47</v>
      </c>
      <c r="E27" s="1">
        <v>3</v>
      </c>
      <c r="F27" s="1" t="s">
        <v>363</v>
      </c>
      <c r="G27" s="5">
        <v>44498</v>
      </c>
      <c r="H27" s="3">
        <v>64</v>
      </c>
      <c r="I27" s="1">
        <v>33</v>
      </c>
      <c r="J27" s="1">
        <v>23</v>
      </c>
      <c r="K27" s="3">
        <v>65</v>
      </c>
      <c r="L27" s="1">
        <v>1.22</v>
      </c>
      <c r="M27" s="1">
        <v>0.38</v>
      </c>
      <c r="N27" s="3">
        <v>4.6539306640624991</v>
      </c>
      <c r="O27" s="3">
        <v>31</v>
      </c>
    </row>
    <row r="28" spans="1:15" x14ac:dyDescent="0.4">
      <c r="A28" s="4" t="s">
        <v>312</v>
      </c>
      <c r="B28" s="4" t="s">
        <v>151</v>
      </c>
      <c r="C28" s="1" t="s">
        <v>138</v>
      </c>
      <c r="D28" s="1" t="s">
        <v>47</v>
      </c>
      <c r="E28" s="1">
        <v>3</v>
      </c>
      <c r="F28" s="1" t="s">
        <v>363</v>
      </c>
      <c r="G28" s="5">
        <v>44498</v>
      </c>
      <c r="H28" s="3">
        <v>54</v>
      </c>
      <c r="I28" s="1">
        <v>30</v>
      </c>
      <c r="J28" s="1">
        <v>19</v>
      </c>
      <c r="K28" s="3">
        <v>41</v>
      </c>
      <c r="L28" s="1">
        <v>1.08</v>
      </c>
      <c r="M28" s="1">
        <v>0.35</v>
      </c>
      <c r="N28" s="3">
        <v>6.8587105624142648</v>
      </c>
      <c r="O28" s="3">
        <v>32</v>
      </c>
    </row>
    <row r="29" spans="1:15" x14ac:dyDescent="0.4">
      <c r="A29" s="4" t="s">
        <v>313</v>
      </c>
      <c r="B29" s="4" t="s">
        <v>151</v>
      </c>
      <c r="C29" s="1" t="s">
        <v>138</v>
      </c>
      <c r="D29" s="1" t="s">
        <v>47</v>
      </c>
      <c r="E29" s="1">
        <v>3</v>
      </c>
      <c r="F29" s="1" t="s">
        <v>363</v>
      </c>
      <c r="G29" s="5">
        <v>44498</v>
      </c>
      <c r="H29" s="3">
        <v>51</v>
      </c>
      <c r="I29" s="1">
        <v>26</v>
      </c>
      <c r="J29" s="1">
        <v>18</v>
      </c>
      <c r="K29" s="3">
        <v>32</v>
      </c>
      <c r="L29" s="1">
        <v>0.77</v>
      </c>
      <c r="M29" s="1">
        <v>0.22</v>
      </c>
      <c r="N29" s="3">
        <v>5.8047055808097943</v>
      </c>
      <c r="O29" s="3">
        <v>29</v>
      </c>
    </row>
    <row r="30" spans="1:15" x14ac:dyDescent="0.4">
      <c r="A30" s="4" t="s">
        <v>314</v>
      </c>
      <c r="B30" s="4" t="s">
        <v>151</v>
      </c>
      <c r="C30" s="1" t="s">
        <v>138</v>
      </c>
      <c r="D30" s="1" t="s">
        <v>47</v>
      </c>
      <c r="E30" s="1">
        <v>3</v>
      </c>
      <c r="F30" s="1" t="s">
        <v>363</v>
      </c>
      <c r="G30" s="5">
        <v>44498</v>
      </c>
      <c r="H30" s="3">
        <v>48</v>
      </c>
      <c r="I30" s="1">
        <v>26</v>
      </c>
      <c r="J30" s="1">
        <v>17</v>
      </c>
      <c r="K30" s="3">
        <v>28</v>
      </c>
      <c r="L30" s="1">
        <v>0.59</v>
      </c>
      <c r="M30" s="1">
        <v>0.23</v>
      </c>
      <c r="N30" s="3">
        <v>5.3349247685185182</v>
      </c>
      <c r="O30" s="3">
        <v>39</v>
      </c>
    </row>
    <row r="31" spans="1:15" x14ac:dyDescent="0.4">
      <c r="A31" s="4" t="s">
        <v>315</v>
      </c>
      <c r="B31" s="4" t="s">
        <v>151</v>
      </c>
      <c r="C31" s="1" t="s">
        <v>138</v>
      </c>
      <c r="D31" s="1" t="s">
        <v>47</v>
      </c>
      <c r="E31" s="1">
        <v>3</v>
      </c>
      <c r="F31" s="1" t="s">
        <v>363</v>
      </c>
      <c r="G31" s="5">
        <v>44498</v>
      </c>
      <c r="H31" s="3">
        <v>53</v>
      </c>
      <c r="I31" s="1">
        <v>27</v>
      </c>
      <c r="J31" s="1">
        <v>18</v>
      </c>
      <c r="K31" s="3">
        <v>34</v>
      </c>
      <c r="L31" s="1">
        <v>0.84</v>
      </c>
      <c r="M31" s="1">
        <v>0.27</v>
      </c>
      <c r="N31" s="3">
        <v>5.6422415819770695</v>
      </c>
      <c r="O31" s="3">
        <v>32</v>
      </c>
    </row>
    <row r="32" spans="1:15" x14ac:dyDescent="0.4">
      <c r="A32" s="4" t="s">
        <v>316</v>
      </c>
      <c r="B32" s="4" t="s">
        <v>151</v>
      </c>
      <c r="C32" s="1" t="s">
        <v>138</v>
      </c>
      <c r="D32" s="1" t="s">
        <v>47</v>
      </c>
      <c r="E32" s="1">
        <v>3</v>
      </c>
      <c r="F32" s="1" t="s">
        <v>363</v>
      </c>
      <c r="G32" s="5">
        <v>44498</v>
      </c>
      <c r="H32" s="3">
        <v>59</v>
      </c>
      <c r="I32" s="1">
        <v>30</v>
      </c>
      <c r="J32" s="1">
        <v>21</v>
      </c>
      <c r="K32" s="3">
        <v>50</v>
      </c>
      <c r="L32" s="1">
        <v>1.1599999999999999</v>
      </c>
      <c r="M32" s="1">
        <v>0.37</v>
      </c>
      <c r="N32" s="3">
        <v>5.6480944984638146</v>
      </c>
      <c r="O32" s="3">
        <v>32</v>
      </c>
    </row>
    <row r="33" spans="1:15" x14ac:dyDescent="0.4">
      <c r="A33" s="4" t="s">
        <v>317</v>
      </c>
      <c r="B33" s="4" t="s">
        <v>151</v>
      </c>
      <c r="C33" s="1" t="s">
        <v>138</v>
      </c>
      <c r="D33" s="1" t="s">
        <v>47</v>
      </c>
      <c r="E33" s="1">
        <v>3</v>
      </c>
      <c r="F33" s="1" t="s">
        <v>363</v>
      </c>
      <c r="G33" s="5">
        <v>44498</v>
      </c>
      <c r="H33" s="3">
        <v>54</v>
      </c>
      <c r="I33" s="1">
        <v>30</v>
      </c>
      <c r="J33" s="1">
        <v>18</v>
      </c>
      <c r="K33" s="3">
        <v>39</v>
      </c>
      <c r="L33" s="1">
        <v>0.26</v>
      </c>
      <c r="M33" s="1">
        <v>0.03</v>
      </c>
      <c r="N33" s="3">
        <v>1.6511710613219528</v>
      </c>
      <c r="O33" s="3">
        <v>12</v>
      </c>
    </row>
    <row r="34" spans="1:15" x14ac:dyDescent="0.4">
      <c r="A34" s="4" t="s">
        <v>318</v>
      </c>
      <c r="B34" s="4" t="s">
        <v>151</v>
      </c>
      <c r="C34" s="1" t="s">
        <v>138</v>
      </c>
      <c r="D34" s="1" t="s">
        <v>47</v>
      </c>
      <c r="E34" s="1">
        <v>3</v>
      </c>
      <c r="F34" s="1" t="s">
        <v>363</v>
      </c>
      <c r="G34" s="5">
        <v>44498</v>
      </c>
      <c r="H34" s="3">
        <v>63</v>
      </c>
      <c r="I34" s="1">
        <v>34</v>
      </c>
      <c r="J34" s="1">
        <v>21</v>
      </c>
      <c r="K34" s="3">
        <v>60</v>
      </c>
      <c r="L34" s="1">
        <v>1.62</v>
      </c>
      <c r="M34" s="1">
        <v>0.39</v>
      </c>
      <c r="N34" s="3">
        <v>6.4787819889860723</v>
      </c>
      <c r="O34" s="3">
        <v>24</v>
      </c>
    </row>
    <row r="35" spans="1:15" x14ac:dyDescent="0.4">
      <c r="A35" s="4" t="s">
        <v>319</v>
      </c>
      <c r="B35" s="4" t="s">
        <v>151</v>
      </c>
      <c r="C35" s="1" t="s">
        <v>138</v>
      </c>
      <c r="D35" s="1" t="s">
        <v>47</v>
      </c>
      <c r="E35" s="1">
        <v>3</v>
      </c>
      <c r="F35" s="1" t="s">
        <v>363</v>
      </c>
      <c r="G35" s="5">
        <v>44498</v>
      </c>
      <c r="H35" s="3">
        <v>63</v>
      </c>
      <c r="I35" s="1">
        <v>31</v>
      </c>
      <c r="J35" s="1">
        <v>22</v>
      </c>
      <c r="K35" s="3">
        <v>57</v>
      </c>
      <c r="L35" s="1">
        <v>1.51</v>
      </c>
      <c r="M35" s="1">
        <v>0.47</v>
      </c>
      <c r="N35" s="3">
        <v>6.0388646934376347</v>
      </c>
      <c r="O35" s="3">
        <v>31</v>
      </c>
    </row>
    <row r="36" spans="1:15" x14ac:dyDescent="0.4">
      <c r="A36" s="4" t="s">
        <v>320</v>
      </c>
      <c r="B36" s="4" t="s">
        <v>151</v>
      </c>
      <c r="C36" s="1" t="s">
        <v>138</v>
      </c>
      <c r="D36" s="1" t="s">
        <v>47</v>
      </c>
      <c r="E36" s="1">
        <v>3</v>
      </c>
      <c r="F36" s="1" t="s">
        <v>363</v>
      </c>
      <c r="G36" s="5">
        <v>44498</v>
      </c>
      <c r="H36" s="3">
        <v>68</v>
      </c>
      <c r="I36" s="1">
        <v>37</v>
      </c>
      <c r="J36" s="1">
        <v>26</v>
      </c>
      <c r="K36" s="3">
        <v>87</v>
      </c>
      <c r="L36" s="1">
        <v>2.1800000000000002</v>
      </c>
      <c r="M36" s="1">
        <v>0.81</v>
      </c>
      <c r="N36" s="3">
        <v>6.9331365764298818</v>
      </c>
      <c r="O36" s="3">
        <v>37</v>
      </c>
    </row>
    <row r="37" spans="1:15" x14ac:dyDescent="0.4">
      <c r="A37" s="4" t="s">
        <v>321</v>
      </c>
      <c r="B37" s="4" t="s">
        <v>151</v>
      </c>
      <c r="C37" s="1" t="s">
        <v>138</v>
      </c>
      <c r="D37" s="1" t="s">
        <v>63</v>
      </c>
      <c r="E37" s="1">
        <v>3</v>
      </c>
      <c r="F37" s="1" t="s">
        <v>364</v>
      </c>
      <c r="G37" s="5">
        <v>44498</v>
      </c>
      <c r="H37" s="3">
        <v>66</v>
      </c>
      <c r="I37" s="1">
        <v>36</v>
      </c>
      <c r="J37" s="1">
        <v>22</v>
      </c>
      <c r="K37" s="3">
        <v>70</v>
      </c>
      <c r="L37" s="1">
        <v>1.45</v>
      </c>
      <c r="M37" s="1">
        <v>0.28000000000000003</v>
      </c>
      <c r="N37" s="3">
        <v>5.0435484319781843</v>
      </c>
      <c r="O37" s="3">
        <v>19</v>
      </c>
    </row>
    <row r="38" spans="1:15" x14ac:dyDescent="0.4">
      <c r="A38" s="4" t="s">
        <v>322</v>
      </c>
      <c r="B38" s="4" t="s">
        <v>151</v>
      </c>
      <c r="C38" s="1" t="s">
        <v>138</v>
      </c>
      <c r="D38" s="1" t="s">
        <v>63</v>
      </c>
      <c r="E38" s="1">
        <v>3</v>
      </c>
      <c r="F38" s="1" t="s">
        <v>364</v>
      </c>
      <c r="G38" s="5">
        <v>44498</v>
      </c>
      <c r="H38" s="3">
        <v>58</v>
      </c>
      <c r="I38" s="1">
        <v>32</v>
      </c>
      <c r="J38" s="1">
        <v>22</v>
      </c>
      <c r="K38" s="3">
        <v>54</v>
      </c>
      <c r="L38" s="1">
        <v>0.77</v>
      </c>
      <c r="M38" s="1">
        <v>0.12</v>
      </c>
      <c r="N38" s="3">
        <v>3.9464512690147204</v>
      </c>
      <c r="O38" s="3">
        <v>16</v>
      </c>
    </row>
    <row r="39" spans="1:15" x14ac:dyDescent="0.4">
      <c r="A39" s="4" t="s">
        <v>323</v>
      </c>
      <c r="B39" s="4" t="s">
        <v>151</v>
      </c>
      <c r="C39" s="1" t="s">
        <v>138</v>
      </c>
      <c r="D39" s="1" t="s">
        <v>63</v>
      </c>
      <c r="E39" s="1">
        <v>3</v>
      </c>
      <c r="F39" s="1" t="s">
        <v>364</v>
      </c>
      <c r="G39" s="5">
        <v>44498</v>
      </c>
      <c r="H39" s="3">
        <v>59</v>
      </c>
      <c r="I39" s="1">
        <v>33</v>
      </c>
      <c r="J39" s="1">
        <v>22</v>
      </c>
      <c r="K39" s="3">
        <v>57</v>
      </c>
      <c r="L39" s="1">
        <v>0.92</v>
      </c>
      <c r="M39" s="1">
        <v>0.2</v>
      </c>
      <c r="N39" s="3">
        <v>4.4795232229195774</v>
      </c>
      <c r="O39" s="3">
        <v>22</v>
      </c>
    </row>
    <row r="40" spans="1:15" x14ac:dyDescent="0.4">
      <c r="A40" s="4" t="s">
        <v>324</v>
      </c>
      <c r="B40" s="4" t="s">
        <v>151</v>
      </c>
      <c r="C40" s="1" t="s">
        <v>138</v>
      </c>
      <c r="D40" s="1" t="s">
        <v>63</v>
      </c>
      <c r="E40" s="1">
        <v>3</v>
      </c>
      <c r="F40" s="1" t="s">
        <v>364</v>
      </c>
      <c r="G40" s="5">
        <v>44498</v>
      </c>
      <c r="H40" s="3">
        <v>61</v>
      </c>
      <c r="I40" s="1">
        <v>33</v>
      </c>
      <c r="J40" s="1">
        <v>20</v>
      </c>
      <c r="K40" s="3">
        <v>54</v>
      </c>
      <c r="L40" s="1">
        <v>0.71</v>
      </c>
      <c r="M40" s="1">
        <v>0.16</v>
      </c>
      <c r="N40" s="3">
        <v>3.1280151202082997</v>
      </c>
      <c r="O40" s="3">
        <v>23</v>
      </c>
    </row>
    <row r="41" spans="1:15" x14ac:dyDescent="0.4">
      <c r="A41" s="4" t="s">
        <v>325</v>
      </c>
      <c r="B41" s="4" t="s">
        <v>151</v>
      </c>
      <c r="C41" s="1" t="s">
        <v>138</v>
      </c>
      <c r="D41" s="1" t="s">
        <v>63</v>
      </c>
      <c r="E41" s="1">
        <v>3</v>
      </c>
      <c r="F41" s="1" t="s">
        <v>364</v>
      </c>
      <c r="G41" s="5">
        <v>44498</v>
      </c>
      <c r="H41" s="3">
        <v>65</v>
      </c>
      <c r="I41" s="1">
        <v>32</v>
      </c>
      <c r="J41" s="1">
        <v>25</v>
      </c>
      <c r="K41" s="3">
        <v>69</v>
      </c>
      <c r="L41" s="1">
        <v>1.29</v>
      </c>
      <c r="M41" s="1">
        <v>0.44</v>
      </c>
      <c r="N41" s="3">
        <v>4.6973145197997273</v>
      </c>
      <c r="O41" s="3">
        <v>34</v>
      </c>
    </row>
    <row r="42" spans="1:15" x14ac:dyDescent="0.4">
      <c r="A42" s="4" t="s">
        <v>326</v>
      </c>
      <c r="B42" s="4" t="s">
        <v>151</v>
      </c>
      <c r="C42" s="1" t="s">
        <v>138</v>
      </c>
      <c r="D42" s="1" t="s">
        <v>63</v>
      </c>
      <c r="E42" s="1">
        <v>3</v>
      </c>
      <c r="F42" s="1" t="s">
        <v>364</v>
      </c>
      <c r="G42" s="5">
        <v>44498</v>
      </c>
      <c r="H42" s="3">
        <v>46</v>
      </c>
      <c r="I42" s="1">
        <v>24</v>
      </c>
      <c r="J42" s="1">
        <v>18</v>
      </c>
      <c r="K42" s="3">
        <v>26</v>
      </c>
      <c r="L42" s="1">
        <v>0.55000000000000004</v>
      </c>
      <c r="M42" s="1">
        <v>0.26</v>
      </c>
      <c r="N42" s="3">
        <v>5.6505301224624001</v>
      </c>
      <c r="O42" s="3">
        <v>47</v>
      </c>
    </row>
    <row r="43" spans="1:15" x14ac:dyDescent="0.4">
      <c r="A43" s="4" t="s">
        <v>327</v>
      </c>
      <c r="B43" s="4" t="s">
        <v>151</v>
      </c>
      <c r="C43" s="1" t="s">
        <v>138</v>
      </c>
      <c r="D43" s="1" t="s">
        <v>63</v>
      </c>
      <c r="E43" s="1">
        <v>3</v>
      </c>
      <c r="F43" s="1" t="s">
        <v>364</v>
      </c>
      <c r="G43" s="5">
        <v>44498</v>
      </c>
      <c r="H43" s="3">
        <v>64</v>
      </c>
      <c r="I43" s="1">
        <v>36</v>
      </c>
      <c r="J43" s="1">
        <v>23</v>
      </c>
      <c r="K43" s="3">
        <v>71</v>
      </c>
      <c r="L43" s="1">
        <v>1.3800000000000001</v>
      </c>
      <c r="M43" s="1">
        <v>0.4</v>
      </c>
      <c r="N43" s="3">
        <v>5.2642822265624991</v>
      </c>
      <c r="O43" s="3">
        <v>29</v>
      </c>
    </row>
    <row r="44" spans="1:15" x14ac:dyDescent="0.4">
      <c r="A44" s="4" t="s">
        <v>328</v>
      </c>
      <c r="B44" s="4" t="s">
        <v>151</v>
      </c>
      <c r="C44" s="1" t="s">
        <v>138</v>
      </c>
      <c r="D44" s="1" t="s">
        <v>63</v>
      </c>
      <c r="E44" s="1">
        <v>3</v>
      </c>
      <c r="F44" s="1" t="s">
        <v>364</v>
      </c>
      <c r="G44" s="5">
        <v>44498</v>
      </c>
      <c r="H44" s="3">
        <v>47</v>
      </c>
      <c r="I44" s="1">
        <v>26</v>
      </c>
      <c r="J44" s="1">
        <v>16</v>
      </c>
      <c r="K44" s="3">
        <v>26</v>
      </c>
      <c r="L44" s="1">
        <v>0.32999999999999996</v>
      </c>
      <c r="M44" s="1">
        <v>0.1</v>
      </c>
      <c r="N44" s="3">
        <v>3.1784864625372018</v>
      </c>
      <c r="O44" s="3">
        <v>30</v>
      </c>
    </row>
    <row r="45" spans="1:15" x14ac:dyDescent="0.4">
      <c r="A45" s="4" t="s">
        <v>329</v>
      </c>
      <c r="B45" s="4" t="s">
        <v>151</v>
      </c>
      <c r="C45" s="1" t="s">
        <v>138</v>
      </c>
      <c r="D45" s="1" t="s">
        <v>63</v>
      </c>
      <c r="E45" s="1">
        <v>3</v>
      </c>
      <c r="F45" s="1" t="s">
        <v>364</v>
      </c>
      <c r="G45" s="5">
        <v>44498</v>
      </c>
      <c r="H45" s="3">
        <v>69</v>
      </c>
      <c r="I45" s="1">
        <v>39</v>
      </c>
      <c r="J45" s="1">
        <v>23</v>
      </c>
      <c r="K45" s="3">
        <v>83</v>
      </c>
      <c r="L45" s="1">
        <v>2.6</v>
      </c>
      <c r="M45" s="1">
        <v>0.93</v>
      </c>
      <c r="N45" s="3">
        <v>7.9145472422368925</v>
      </c>
      <c r="O45" s="3">
        <v>36</v>
      </c>
    </row>
    <row r="46" spans="1:15" x14ac:dyDescent="0.4">
      <c r="A46" s="4" t="s">
        <v>330</v>
      </c>
      <c r="B46" s="4" t="s">
        <v>151</v>
      </c>
      <c r="C46" s="1" t="s">
        <v>138</v>
      </c>
      <c r="D46" s="1" t="s">
        <v>63</v>
      </c>
      <c r="E46" s="1">
        <v>3</v>
      </c>
      <c r="F46" s="1" t="s">
        <v>364</v>
      </c>
      <c r="G46" s="5">
        <v>44498</v>
      </c>
      <c r="H46" s="3">
        <v>69</v>
      </c>
      <c r="I46" s="1">
        <v>34</v>
      </c>
      <c r="J46" s="1">
        <v>23</v>
      </c>
      <c r="K46" s="3">
        <v>72</v>
      </c>
      <c r="L46" s="1">
        <v>2.08</v>
      </c>
      <c r="M46" s="1">
        <v>0.48</v>
      </c>
      <c r="N46" s="3">
        <v>6.3316377937895147</v>
      </c>
      <c r="O46" s="3">
        <v>23</v>
      </c>
    </row>
    <row r="47" spans="1:15" x14ac:dyDescent="0.4">
      <c r="A47" s="4" t="s">
        <v>268</v>
      </c>
      <c r="B47" s="4" t="s">
        <v>151</v>
      </c>
      <c r="C47" s="1" t="s">
        <v>138</v>
      </c>
      <c r="D47" s="1" t="s">
        <v>283</v>
      </c>
      <c r="E47" s="1">
        <v>3</v>
      </c>
      <c r="F47" s="1" t="s">
        <v>365</v>
      </c>
      <c r="G47" s="5">
        <v>44498</v>
      </c>
      <c r="H47" s="3">
        <v>56</v>
      </c>
      <c r="I47" s="1">
        <v>31</v>
      </c>
      <c r="J47" s="1">
        <v>21</v>
      </c>
      <c r="K47" s="3">
        <v>49</v>
      </c>
      <c r="L47" s="1">
        <v>0.75</v>
      </c>
      <c r="M47" s="1">
        <v>0.28999999999999998</v>
      </c>
      <c r="N47" s="3">
        <v>4.2706814868804672</v>
      </c>
      <c r="O47" s="3">
        <v>39</v>
      </c>
    </row>
    <row r="48" spans="1:15" x14ac:dyDescent="0.4">
      <c r="A48" s="4" t="s">
        <v>269</v>
      </c>
      <c r="B48" s="4" t="s">
        <v>151</v>
      </c>
      <c r="C48" s="1" t="s">
        <v>138</v>
      </c>
      <c r="D48" s="1" t="s">
        <v>283</v>
      </c>
      <c r="E48" s="1">
        <v>3</v>
      </c>
      <c r="F48" s="1" t="s">
        <v>365</v>
      </c>
      <c r="G48" s="5">
        <v>44498</v>
      </c>
      <c r="H48" s="3">
        <v>61</v>
      </c>
      <c r="I48" s="1">
        <v>34</v>
      </c>
      <c r="J48" s="1">
        <v>24</v>
      </c>
      <c r="K48" s="3">
        <v>66</v>
      </c>
      <c r="L48" s="1">
        <v>1.33</v>
      </c>
      <c r="M48" s="1">
        <v>0.38</v>
      </c>
      <c r="N48" s="3">
        <v>5.8595212815169564</v>
      </c>
      <c r="O48" s="3">
        <v>29</v>
      </c>
    </row>
    <row r="49" spans="1:15" x14ac:dyDescent="0.4">
      <c r="A49" s="4" t="s">
        <v>270</v>
      </c>
      <c r="B49" s="4" t="s">
        <v>151</v>
      </c>
      <c r="C49" s="1" t="s">
        <v>138</v>
      </c>
      <c r="D49" s="1" t="s">
        <v>283</v>
      </c>
      <c r="E49" s="1">
        <v>3</v>
      </c>
      <c r="F49" s="1" t="s">
        <v>365</v>
      </c>
      <c r="G49" s="5">
        <v>44498</v>
      </c>
      <c r="H49" s="3">
        <v>62</v>
      </c>
      <c r="I49" s="1">
        <v>39</v>
      </c>
      <c r="J49" s="1">
        <v>16</v>
      </c>
      <c r="K49" s="3">
        <v>52</v>
      </c>
      <c r="L49" s="1">
        <v>0.92</v>
      </c>
      <c r="M49" s="1">
        <v>0.32</v>
      </c>
      <c r="N49" s="3">
        <v>3.8602262428250138</v>
      </c>
      <c r="O49" s="3">
        <v>35</v>
      </c>
    </row>
    <row r="50" spans="1:15" x14ac:dyDescent="0.4">
      <c r="A50" s="4" t="s">
        <v>271</v>
      </c>
      <c r="B50" s="4" t="s">
        <v>151</v>
      </c>
      <c r="C50" s="1" t="s">
        <v>138</v>
      </c>
      <c r="D50" s="1" t="s">
        <v>283</v>
      </c>
      <c r="E50" s="1">
        <v>3</v>
      </c>
      <c r="F50" s="1" t="s">
        <v>365</v>
      </c>
      <c r="G50" s="5">
        <v>44498</v>
      </c>
      <c r="H50" s="3">
        <v>67</v>
      </c>
      <c r="I50" s="1">
        <v>36</v>
      </c>
      <c r="J50" s="1">
        <v>32</v>
      </c>
      <c r="K50" s="3">
        <v>103</v>
      </c>
      <c r="L50" s="1">
        <v>0.75</v>
      </c>
      <c r="M50" s="1">
        <v>0.15</v>
      </c>
      <c r="N50" s="3">
        <v>2.4936577970029554</v>
      </c>
      <c r="O50" s="3">
        <v>20</v>
      </c>
    </row>
    <row r="51" spans="1:15" x14ac:dyDescent="0.4">
      <c r="A51" s="4" t="s">
        <v>272</v>
      </c>
      <c r="B51" s="4" t="s">
        <v>151</v>
      </c>
      <c r="C51" s="1" t="s">
        <v>138</v>
      </c>
      <c r="D51" s="1" t="s">
        <v>283</v>
      </c>
      <c r="E51" s="1">
        <v>3</v>
      </c>
      <c r="F51" s="1" t="s">
        <v>365</v>
      </c>
      <c r="G51" s="5">
        <v>44498</v>
      </c>
      <c r="H51" s="3">
        <v>55</v>
      </c>
      <c r="I51" s="1">
        <v>25</v>
      </c>
      <c r="J51" s="1">
        <v>23</v>
      </c>
      <c r="K51" s="3">
        <v>42</v>
      </c>
      <c r="L51" s="1">
        <v>1.05</v>
      </c>
      <c r="M51" s="1">
        <v>0.32</v>
      </c>
      <c r="N51" s="3">
        <v>6.3110443275732528</v>
      </c>
      <c r="O51" s="3">
        <v>30</v>
      </c>
    </row>
    <row r="52" spans="1:15" x14ac:dyDescent="0.4">
      <c r="A52" s="4" t="s">
        <v>273</v>
      </c>
      <c r="B52" s="4" t="s">
        <v>151</v>
      </c>
      <c r="C52" s="1" t="s">
        <v>138</v>
      </c>
      <c r="D52" s="1" t="s">
        <v>283</v>
      </c>
      <c r="E52" s="1">
        <v>3</v>
      </c>
      <c r="F52" s="1" t="s">
        <v>365</v>
      </c>
      <c r="G52" s="5">
        <v>44498</v>
      </c>
      <c r="H52" s="3">
        <v>56</v>
      </c>
      <c r="I52" s="1">
        <v>33</v>
      </c>
      <c r="J52" s="1">
        <v>17</v>
      </c>
      <c r="K52" s="3">
        <v>42</v>
      </c>
      <c r="L52" s="1">
        <v>0.4</v>
      </c>
      <c r="M52" s="1">
        <v>0.11</v>
      </c>
      <c r="N52" s="3">
        <v>2.2776967930029159</v>
      </c>
      <c r="O52" s="3">
        <v>28</v>
      </c>
    </row>
    <row r="53" spans="1:15" x14ac:dyDescent="0.4">
      <c r="A53" s="4" t="s">
        <v>274</v>
      </c>
      <c r="B53" s="4" t="s">
        <v>151</v>
      </c>
      <c r="C53" s="1" t="s">
        <v>138</v>
      </c>
      <c r="D53" s="1" t="s">
        <v>283</v>
      </c>
      <c r="E53" s="1">
        <v>3</v>
      </c>
      <c r="F53" s="1" t="s">
        <v>365</v>
      </c>
      <c r="G53" s="5">
        <v>44498</v>
      </c>
      <c r="H53" s="3">
        <v>58</v>
      </c>
      <c r="I53" s="1">
        <v>30</v>
      </c>
      <c r="J53" s="1">
        <v>18</v>
      </c>
      <c r="K53" s="3">
        <v>42</v>
      </c>
      <c r="L53" s="1">
        <v>0.56000000000000005</v>
      </c>
      <c r="M53" s="1">
        <v>0.1</v>
      </c>
      <c r="N53" s="3">
        <v>2.8701463774652511</v>
      </c>
      <c r="O53" s="3">
        <v>18</v>
      </c>
    </row>
    <row r="54" spans="1:15" x14ac:dyDescent="0.4">
      <c r="A54" s="4" t="s">
        <v>275</v>
      </c>
      <c r="B54" s="4" t="s">
        <v>151</v>
      </c>
      <c r="C54" s="1" t="s">
        <v>138</v>
      </c>
      <c r="D54" s="1" t="s">
        <v>283</v>
      </c>
      <c r="E54" s="1">
        <v>3</v>
      </c>
      <c r="F54" s="1" t="s">
        <v>365</v>
      </c>
      <c r="G54" s="5">
        <v>44498</v>
      </c>
      <c r="H54" s="3">
        <v>62</v>
      </c>
      <c r="I54" s="1">
        <v>40</v>
      </c>
      <c r="J54" s="1">
        <v>21</v>
      </c>
      <c r="K54" s="3">
        <v>69</v>
      </c>
      <c r="L54" s="1">
        <v>1.67</v>
      </c>
      <c r="M54" s="1">
        <v>0.36</v>
      </c>
      <c r="N54" s="3">
        <v>7.0071498103454051</v>
      </c>
      <c r="O54" s="3">
        <v>22</v>
      </c>
    </row>
    <row r="55" spans="1:15" x14ac:dyDescent="0.4">
      <c r="A55" s="4" t="s">
        <v>276</v>
      </c>
      <c r="B55" s="4" t="s">
        <v>151</v>
      </c>
      <c r="C55" s="1" t="s">
        <v>138</v>
      </c>
      <c r="D55" s="1" t="s">
        <v>283</v>
      </c>
      <c r="E55" s="1">
        <v>3</v>
      </c>
      <c r="F55" s="1" t="s">
        <v>365</v>
      </c>
      <c r="G55" s="5">
        <v>44498</v>
      </c>
      <c r="H55" s="3">
        <v>64</v>
      </c>
      <c r="I55" s="1">
        <v>28</v>
      </c>
      <c r="J55" s="1">
        <v>27</v>
      </c>
      <c r="K55" s="3">
        <v>65</v>
      </c>
      <c r="L55" s="1">
        <v>0.5</v>
      </c>
      <c r="M55" s="1">
        <v>0.14000000000000001</v>
      </c>
      <c r="N55" s="3">
        <v>1.9073486328124996</v>
      </c>
      <c r="O55" s="3">
        <v>28</v>
      </c>
    </row>
    <row r="56" spans="1:15" x14ac:dyDescent="0.4">
      <c r="A56" s="4" t="s">
        <v>277</v>
      </c>
      <c r="B56" s="4" t="s">
        <v>151</v>
      </c>
      <c r="C56" s="1" t="s">
        <v>138</v>
      </c>
      <c r="D56" s="1" t="s">
        <v>283</v>
      </c>
      <c r="E56" s="1">
        <v>3</v>
      </c>
      <c r="F56" s="1" t="s">
        <v>365</v>
      </c>
      <c r="G56" s="5">
        <v>44498</v>
      </c>
      <c r="H56" s="3">
        <v>66</v>
      </c>
      <c r="I56" s="1">
        <v>31</v>
      </c>
      <c r="J56" s="1">
        <v>21</v>
      </c>
      <c r="K56" s="3">
        <v>57</v>
      </c>
      <c r="L56" s="1">
        <v>1.67</v>
      </c>
      <c r="M56" s="1">
        <v>0.54</v>
      </c>
      <c r="N56" s="3">
        <v>5.8087764699334947</v>
      </c>
      <c r="O56" s="3">
        <v>32</v>
      </c>
    </row>
    <row r="57" spans="1:15" x14ac:dyDescent="0.4">
      <c r="A57" s="4" t="s">
        <v>278</v>
      </c>
      <c r="B57" s="4" t="s">
        <v>151</v>
      </c>
      <c r="C57" s="1" t="s">
        <v>138</v>
      </c>
      <c r="D57" s="1" t="s">
        <v>283</v>
      </c>
      <c r="E57" s="1">
        <v>3</v>
      </c>
      <c r="F57" s="1" t="s">
        <v>365</v>
      </c>
      <c r="G57" s="5">
        <v>44498</v>
      </c>
      <c r="H57" s="3">
        <v>67</v>
      </c>
      <c r="I57" s="1">
        <v>35</v>
      </c>
      <c r="J57" s="1">
        <v>27</v>
      </c>
      <c r="K57" s="3">
        <v>84</v>
      </c>
      <c r="L57" s="1">
        <v>0.56999999999999995</v>
      </c>
      <c r="M57" s="1">
        <v>0.2</v>
      </c>
      <c r="N57" s="3">
        <v>1.8951799257222461</v>
      </c>
      <c r="O57" s="3">
        <v>35</v>
      </c>
    </row>
    <row r="58" spans="1:15" x14ac:dyDescent="0.4">
      <c r="A58" s="4" t="s">
        <v>279</v>
      </c>
      <c r="B58" s="4" t="s">
        <v>151</v>
      </c>
      <c r="C58" s="1" t="s">
        <v>138</v>
      </c>
      <c r="D58" s="1" t="s">
        <v>283</v>
      </c>
      <c r="E58" s="1">
        <v>3</v>
      </c>
      <c r="F58" s="1" t="s">
        <v>365</v>
      </c>
      <c r="G58" s="5">
        <v>44498</v>
      </c>
      <c r="H58" s="3">
        <v>55</v>
      </c>
      <c r="I58" s="1">
        <v>32</v>
      </c>
      <c r="J58" s="1">
        <v>18</v>
      </c>
      <c r="K58" s="3">
        <v>42</v>
      </c>
      <c r="L58" s="1">
        <v>1.47</v>
      </c>
      <c r="M58" s="1">
        <v>0.3</v>
      </c>
      <c r="N58" s="3">
        <v>8.8354620586025536</v>
      </c>
      <c r="O58" s="3">
        <v>20</v>
      </c>
    </row>
    <row r="59" spans="1:15" x14ac:dyDescent="0.4">
      <c r="A59" s="4" t="s">
        <v>280</v>
      </c>
      <c r="B59" s="4" t="s">
        <v>151</v>
      </c>
      <c r="C59" s="1" t="s">
        <v>138</v>
      </c>
      <c r="D59" s="1" t="s">
        <v>283</v>
      </c>
      <c r="E59" s="1">
        <v>3</v>
      </c>
      <c r="F59" s="1" t="s">
        <v>365</v>
      </c>
      <c r="G59" s="5">
        <v>44498</v>
      </c>
      <c r="H59" s="3">
        <v>52</v>
      </c>
      <c r="I59" s="1">
        <v>33</v>
      </c>
      <c r="J59" s="1">
        <v>18</v>
      </c>
      <c r="K59" s="3">
        <v>41</v>
      </c>
      <c r="L59" s="1">
        <v>0.79</v>
      </c>
      <c r="M59" s="1">
        <v>0.14000000000000001</v>
      </c>
      <c r="N59" s="3">
        <v>5.6184569868001804</v>
      </c>
      <c r="O59" s="3">
        <v>18</v>
      </c>
    </row>
    <row r="60" spans="1:15" x14ac:dyDescent="0.4">
      <c r="A60" s="4" t="s">
        <v>281</v>
      </c>
      <c r="B60" s="4" t="s">
        <v>151</v>
      </c>
      <c r="C60" s="1" t="s">
        <v>138</v>
      </c>
      <c r="D60" s="1" t="s">
        <v>283</v>
      </c>
      <c r="E60" s="1">
        <v>3</v>
      </c>
      <c r="F60" s="1" t="s">
        <v>365</v>
      </c>
      <c r="G60" s="5">
        <v>44498</v>
      </c>
      <c r="H60" s="3">
        <v>58</v>
      </c>
      <c r="I60" s="1">
        <v>33</v>
      </c>
      <c r="J60" s="1">
        <v>17</v>
      </c>
      <c r="K60" s="3">
        <v>43</v>
      </c>
      <c r="L60" s="1">
        <v>1.03</v>
      </c>
      <c r="M60" s="1">
        <v>0.23</v>
      </c>
      <c r="N60" s="3">
        <v>5.2790192299807295</v>
      </c>
      <c r="O60" s="3">
        <v>22</v>
      </c>
    </row>
    <row r="61" spans="1:15" x14ac:dyDescent="0.4">
      <c r="A61" s="4" t="s">
        <v>282</v>
      </c>
      <c r="B61" s="4" t="s">
        <v>151</v>
      </c>
      <c r="C61" s="1" t="s">
        <v>138</v>
      </c>
      <c r="D61" s="1" t="s">
        <v>283</v>
      </c>
      <c r="E61" s="1">
        <v>3</v>
      </c>
      <c r="F61" s="1" t="s">
        <v>365</v>
      </c>
      <c r="G61" s="5">
        <v>44498</v>
      </c>
      <c r="H61" s="3">
        <v>54</v>
      </c>
      <c r="I61" s="1">
        <v>30</v>
      </c>
      <c r="J61" s="1">
        <v>17</v>
      </c>
      <c r="K61" s="3">
        <v>37</v>
      </c>
      <c r="L61" s="1">
        <v>0.52</v>
      </c>
      <c r="M61" s="1">
        <v>0.14000000000000001</v>
      </c>
      <c r="N61" s="3">
        <v>3.3023421226439056</v>
      </c>
      <c r="O61" s="3">
        <v>27</v>
      </c>
    </row>
    <row r="62" spans="1:15" x14ac:dyDescent="0.4">
      <c r="A62" s="4" t="s">
        <v>153</v>
      </c>
      <c r="B62" s="4" t="s">
        <v>152</v>
      </c>
      <c r="C62" s="1" t="s">
        <v>138</v>
      </c>
      <c r="D62" s="1" t="s">
        <v>101</v>
      </c>
      <c r="E62" s="1">
        <v>0</v>
      </c>
      <c r="F62" s="1" t="s">
        <v>366</v>
      </c>
      <c r="G62" s="2">
        <v>44491</v>
      </c>
      <c r="H62" s="1">
        <v>69</v>
      </c>
      <c r="I62" s="1">
        <v>29</v>
      </c>
      <c r="J62" s="1">
        <v>25</v>
      </c>
      <c r="K62" s="3">
        <v>67</v>
      </c>
      <c r="L62" s="1">
        <v>3.1</v>
      </c>
      <c r="M62" s="1">
        <v>0.99000000000000021</v>
      </c>
      <c r="N62" s="3">
        <v>9.4365755580516808</v>
      </c>
      <c r="O62" s="3">
        <v>32</v>
      </c>
    </row>
    <row r="63" spans="1:15" x14ac:dyDescent="0.4">
      <c r="A63" s="4" t="s">
        <v>154</v>
      </c>
      <c r="B63" s="4" t="s">
        <v>152</v>
      </c>
      <c r="C63" s="1" t="s">
        <v>138</v>
      </c>
      <c r="D63" s="1" t="s">
        <v>101</v>
      </c>
      <c r="E63" s="1">
        <v>0</v>
      </c>
      <c r="F63" s="1" t="s">
        <v>366</v>
      </c>
      <c r="G63" s="2">
        <v>44491</v>
      </c>
      <c r="H63" s="1">
        <v>63</v>
      </c>
      <c r="I63" s="1">
        <v>27</v>
      </c>
      <c r="J63" s="1">
        <v>20</v>
      </c>
      <c r="K63" s="3">
        <v>45</v>
      </c>
      <c r="L63" s="1">
        <v>1.7</v>
      </c>
      <c r="M63" s="1">
        <v>0.44999999999999996</v>
      </c>
      <c r="N63" s="3">
        <v>6.798721840294025</v>
      </c>
      <c r="O63" s="3">
        <v>26</v>
      </c>
    </row>
    <row r="64" spans="1:15" x14ac:dyDescent="0.4">
      <c r="A64" s="4" t="s">
        <v>155</v>
      </c>
      <c r="B64" s="4" t="s">
        <v>152</v>
      </c>
      <c r="C64" s="1" t="s">
        <v>138</v>
      </c>
      <c r="D64" s="1" t="s">
        <v>101</v>
      </c>
      <c r="E64" s="1">
        <v>0</v>
      </c>
      <c r="F64" s="1" t="s">
        <v>366</v>
      </c>
      <c r="G64" s="2">
        <v>44491</v>
      </c>
      <c r="H64" s="1">
        <v>58</v>
      </c>
      <c r="I64" s="1">
        <v>26</v>
      </c>
      <c r="J64" s="1">
        <v>20</v>
      </c>
      <c r="K64" s="3">
        <v>40</v>
      </c>
      <c r="L64" s="1">
        <v>1.81</v>
      </c>
      <c r="M64" s="1">
        <v>0.58000000000000007</v>
      </c>
      <c r="N64" s="3">
        <v>9.2767231128787575</v>
      </c>
      <c r="O64" s="3">
        <v>32</v>
      </c>
    </row>
    <row r="65" spans="1:15" x14ac:dyDescent="0.4">
      <c r="A65" s="4" t="s">
        <v>156</v>
      </c>
      <c r="B65" s="4" t="s">
        <v>152</v>
      </c>
      <c r="C65" s="1" t="s">
        <v>138</v>
      </c>
      <c r="D65" s="1" t="s">
        <v>101</v>
      </c>
      <c r="E65" s="1">
        <v>0</v>
      </c>
      <c r="F65" s="1" t="s">
        <v>366</v>
      </c>
      <c r="G65" s="2">
        <v>44491</v>
      </c>
      <c r="H65" s="1">
        <v>66</v>
      </c>
      <c r="I65" s="1">
        <v>29</v>
      </c>
      <c r="J65" s="1">
        <v>22</v>
      </c>
      <c r="K65" s="3">
        <v>56</v>
      </c>
      <c r="L65" s="1">
        <v>2.65</v>
      </c>
      <c r="M65" s="1">
        <v>0.72</v>
      </c>
      <c r="N65" s="3">
        <v>9.2175195480980605</v>
      </c>
      <c r="O65" s="3">
        <v>27</v>
      </c>
    </row>
    <row r="66" spans="1:15" x14ac:dyDescent="0.4">
      <c r="A66" s="4" t="s">
        <v>157</v>
      </c>
      <c r="B66" s="4" t="s">
        <v>152</v>
      </c>
      <c r="C66" s="1" t="s">
        <v>138</v>
      </c>
      <c r="D66" s="1" t="s">
        <v>101</v>
      </c>
      <c r="E66" s="1">
        <v>0</v>
      </c>
      <c r="F66" s="1" t="s">
        <v>366</v>
      </c>
      <c r="G66" s="2">
        <v>44491</v>
      </c>
      <c r="H66" s="1">
        <v>57</v>
      </c>
      <c r="I66" s="1">
        <v>27</v>
      </c>
      <c r="J66" s="1">
        <v>18</v>
      </c>
      <c r="K66" s="3">
        <v>37</v>
      </c>
      <c r="L66" s="1">
        <v>1.7</v>
      </c>
      <c r="M66" s="1">
        <v>0.49</v>
      </c>
      <c r="N66" s="3">
        <v>9.179612620347422</v>
      </c>
      <c r="O66" s="3">
        <v>29</v>
      </c>
    </row>
    <row r="67" spans="1:15" x14ac:dyDescent="0.4">
      <c r="A67" s="4" t="s">
        <v>158</v>
      </c>
      <c r="B67" s="4" t="s">
        <v>152</v>
      </c>
      <c r="C67" s="1" t="s">
        <v>138</v>
      </c>
      <c r="D67" s="1" t="s">
        <v>101</v>
      </c>
      <c r="E67" s="1">
        <v>0</v>
      </c>
      <c r="F67" s="1" t="s">
        <v>366</v>
      </c>
      <c r="G67" s="2">
        <v>44491</v>
      </c>
      <c r="H67" s="1">
        <v>62</v>
      </c>
      <c r="I67" s="1">
        <v>28</v>
      </c>
      <c r="J67" s="1">
        <v>23</v>
      </c>
      <c r="K67" s="3">
        <v>53</v>
      </c>
      <c r="L67" s="1">
        <v>1.52</v>
      </c>
      <c r="M67" s="1">
        <v>0.43999999999999995</v>
      </c>
      <c r="N67" s="3">
        <v>6.3777650968413271</v>
      </c>
      <c r="O67" s="3">
        <v>29</v>
      </c>
    </row>
    <row r="68" spans="1:15" x14ac:dyDescent="0.4">
      <c r="A68" s="4" t="s">
        <v>159</v>
      </c>
      <c r="B68" s="4" t="s">
        <v>152</v>
      </c>
      <c r="C68" s="1" t="s">
        <v>138</v>
      </c>
      <c r="D68" s="1" t="s">
        <v>101</v>
      </c>
      <c r="E68" s="1">
        <v>0</v>
      </c>
      <c r="F68" s="1" t="s">
        <v>366</v>
      </c>
      <c r="G68" s="2">
        <v>44491</v>
      </c>
      <c r="H68" s="1">
        <v>60</v>
      </c>
      <c r="I68" s="1">
        <v>28</v>
      </c>
      <c r="J68" s="1">
        <v>20</v>
      </c>
      <c r="K68" s="3">
        <v>45</v>
      </c>
      <c r="L68" s="1">
        <v>2.0299999999999998</v>
      </c>
      <c r="M68" s="1">
        <v>0.6399999999999999</v>
      </c>
      <c r="N68" s="3">
        <v>9.398148148148147</v>
      </c>
      <c r="O68" s="3">
        <v>32</v>
      </c>
    </row>
    <row r="69" spans="1:15" x14ac:dyDescent="0.4">
      <c r="A69" s="4" t="s">
        <v>160</v>
      </c>
      <c r="B69" s="4" t="s">
        <v>152</v>
      </c>
      <c r="C69" s="1" t="s">
        <v>138</v>
      </c>
      <c r="D69" s="1" t="s">
        <v>101</v>
      </c>
      <c r="E69" s="1">
        <v>0</v>
      </c>
      <c r="F69" s="1" t="s">
        <v>366</v>
      </c>
      <c r="G69" s="2">
        <v>44491</v>
      </c>
      <c r="H69" s="1">
        <v>61</v>
      </c>
      <c r="I69" s="1">
        <v>28</v>
      </c>
      <c r="J69" s="1">
        <v>21</v>
      </c>
      <c r="K69" s="3">
        <v>48</v>
      </c>
      <c r="L69" s="1">
        <v>1.92</v>
      </c>
      <c r="M69" s="1">
        <v>0.54</v>
      </c>
      <c r="N69" s="3">
        <v>8.4588577898590653</v>
      </c>
      <c r="O69" s="3">
        <v>28</v>
      </c>
    </row>
    <row r="70" spans="1:15" x14ac:dyDescent="0.4">
      <c r="A70" s="4" t="s">
        <v>161</v>
      </c>
      <c r="B70" s="4" t="s">
        <v>152</v>
      </c>
      <c r="C70" s="1" t="s">
        <v>138</v>
      </c>
      <c r="D70" s="1" t="s">
        <v>101</v>
      </c>
      <c r="E70" s="1">
        <v>0</v>
      </c>
      <c r="F70" s="1" t="s">
        <v>366</v>
      </c>
      <c r="G70" s="2">
        <v>44491</v>
      </c>
      <c r="H70" s="1">
        <v>56</v>
      </c>
      <c r="I70" s="1">
        <v>28</v>
      </c>
      <c r="J70" s="1">
        <v>17</v>
      </c>
      <c r="K70" s="3">
        <v>36</v>
      </c>
      <c r="L70" s="1">
        <v>1.4</v>
      </c>
      <c r="M70" s="1">
        <v>0.49999999999999989</v>
      </c>
      <c r="N70" s="3">
        <v>7.971938775510206</v>
      </c>
      <c r="O70" s="3">
        <v>36</v>
      </c>
    </row>
    <row r="71" spans="1:15" x14ac:dyDescent="0.4">
      <c r="A71" s="4" t="s">
        <v>162</v>
      </c>
      <c r="B71" s="4" t="s">
        <v>152</v>
      </c>
      <c r="C71" s="1" t="s">
        <v>138</v>
      </c>
      <c r="D71" s="1" t="s">
        <v>101</v>
      </c>
      <c r="E71" s="1">
        <v>0</v>
      </c>
      <c r="F71" s="1" t="s">
        <v>366</v>
      </c>
      <c r="G71" s="2">
        <v>44491</v>
      </c>
      <c r="H71" s="1">
        <v>62</v>
      </c>
      <c r="I71" s="1">
        <v>28</v>
      </c>
      <c r="J71" s="1">
        <v>20</v>
      </c>
      <c r="K71" s="3">
        <v>46</v>
      </c>
      <c r="L71" s="1">
        <v>1.78</v>
      </c>
      <c r="M71" s="1">
        <v>0.56000000000000005</v>
      </c>
      <c r="N71" s="3">
        <v>7.4686986002483966</v>
      </c>
      <c r="O71" s="3">
        <v>31</v>
      </c>
    </row>
    <row r="72" spans="1:15" x14ac:dyDescent="0.4">
      <c r="A72" s="4" t="s">
        <v>168</v>
      </c>
      <c r="B72" s="4" t="s">
        <v>152</v>
      </c>
      <c r="C72" s="1" t="s">
        <v>138</v>
      </c>
      <c r="D72" s="1" t="s">
        <v>101</v>
      </c>
      <c r="E72" s="1">
        <v>0</v>
      </c>
      <c r="F72" s="1" t="s">
        <v>366</v>
      </c>
      <c r="G72" s="2">
        <v>44491</v>
      </c>
      <c r="H72" s="3">
        <v>45</v>
      </c>
      <c r="I72" s="3">
        <v>20</v>
      </c>
      <c r="J72" s="3">
        <v>15</v>
      </c>
      <c r="K72" s="3">
        <v>18</v>
      </c>
      <c r="L72" s="1">
        <v>0.52</v>
      </c>
      <c r="M72" s="1">
        <v>0.12</v>
      </c>
      <c r="N72" s="3">
        <v>5.7064471879286698</v>
      </c>
      <c r="O72" s="3">
        <v>23</v>
      </c>
    </row>
    <row r="73" spans="1:15" x14ac:dyDescent="0.4">
      <c r="A73" s="4" t="s">
        <v>169</v>
      </c>
      <c r="B73" s="4" t="s">
        <v>152</v>
      </c>
      <c r="C73" s="1" t="s">
        <v>138</v>
      </c>
      <c r="D73" s="1" t="s">
        <v>101</v>
      </c>
      <c r="E73" s="1">
        <v>0</v>
      </c>
      <c r="F73" s="1" t="s">
        <v>366</v>
      </c>
      <c r="G73" s="2">
        <v>44491</v>
      </c>
      <c r="H73" s="3">
        <v>52</v>
      </c>
      <c r="I73" s="3">
        <v>21</v>
      </c>
      <c r="J73" s="3">
        <v>17</v>
      </c>
      <c r="K73" s="3">
        <v>25</v>
      </c>
      <c r="L73" s="1">
        <v>1.1299999999999999</v>
      </c>
      <c r="M73" s="1">
        <v>0.26</v>
      </c>
      <c r="N73" s="3">
        <v>8.0365270823850672</v>
      </c>
      <c r="O73" s="3">
        <v>23</v>
      </c>
    </row>
    <row r="74" spans="1:15" x14ac:dyDescent="0.4">
      <c r="A74" s="4" t="s">
        <v>170</v>
      </c>
      <c r="B74" s="4" t="s">
        <v>152</v>
      </c>
      <c r="C74" s="1" t="s">
        <v>138</v>
      </c>
      <c r="D74" s="1" t="s">
        <v>101</v>
      </c>
      <c r="E74" s="1">
        <v>0</v>
      </c>
      <c r="F74" s="1" t="s">
        <v>366</v>
      </c>
      <c r="G74" s="2">
        <v>44491</v>
      </c>
      <c r="H74" s="3">
        <v>48</v>
      </c>
      <c r="I74" s="3">
        <v>21</v>
      </c>
      <c r="J74" s="3">
        <v>16</v>
      </c>
      <c r="K74" s="3">
        <v>22</v>
      </c>
      <c r="L74" s="1">
        <v>0.84</v>
      </c>
      <c r="M74" s="1">
        <v>0.18</v>
      </c>
      <c r="N74" s="3">
        <v>7.5954861111111107</v>
      </c>
      <c r="O74" s="3">
        <v>21</v>
      </c>
    </row>
    <row r="75" spans="1:15" x14ac:dyDescent="0.4">
      <c r="A75" s="4" t="s">
        <v>171</v>
      </c>
      <c r="B75" s="4" t="s">
        <v>152</v>
      </c>
      <c r="C75" s="1" t="s">
        <v>138</v>
      </c>
      <c r="D75" s="1" t="s">
        <v>101</v>
      </c>
      <c r="E75" s="1">
        <v>0</v>
      </c>
      <c r="F75" s="1" t="s">
        <v>366</v>
      </c>
      <c r="G75" s="2">
        <v>44491</v>
      </c>
      <c r="H75" s="3">
        <v>55</v>
      </c>
      <c r="I75" s="3">
        <v>24</v>
      </c>
      <c r="J75" s="3">
        <v>16</v>
      </c>
      <c r="K75" s="3">
        <v>28</v>
      </c>
      <c r="L75" s="1">
        <v>1.17</v>
      </c>
      <c r="M75" s="1">
        <v>0.32</v>
      </c>
      <c r="N75" s="3">
        <v>7.0323065364387674</v>
      </c>
      <c r="O75" s="3">
        <v>27</v>
      </c>
    </row>
    <row r="76" spans="1:15" x14ac:dyDescent="0.4">
      <c r="A76" s="4" t="s">
        <v>172</v>
      </c>
      <c r="B76" s="4" t="s">
        <v>152</v>
      </c>
      <c r="C76" s="1" t="s">
        <v>138</v>
      </c>
      <c r="D76" s="1" t="s">
        <v>101</v>
      </c>
      <c r="E76" s="1">
        <v>0</v>
      </c>
      <c r="F76" s="1" t="s">
        <v>366</v>
      </c>
      <c r="G76" s="2">
        <v>44491</v>
      </c>
      <c r="H76" s="3">
        <v>52</v>
      </c>
      <c r="I76" s="3">
        <v>22</v>
      </c>
      <c r="J76" s="3">
        <v>19</v>
      </c>
      <c r="K76" s="3">
        <v>29</v>
      </c>
      <c r="L76" s="1">
        <v>1.1599999999999999</v>
      </c>
      <c r="M76" s="1">
        <v>0.36</v>
      </c>
      <c r="N76" s="3">
        <v>8.2498862084660871</v>
      </c>
      <c r="O76" s="3">
        <v>31</v>
      </c>
    </row>
    <row r="77" spans="1:15" x14ac:dyDescent="0.4">
      <c r="A77" s="4" t="s">
        <v>253</v>
      </c>
      <c r="B77" s="4" t="s">
        <v>152</v>
      </c>
      <c r="C77" s="1" t="s">
        <v>138</v>
      </c>
      <c r="D77" s="1" t="s">
        <v>283</v>
      </c>
      <c r="E77" s="1">
        <v>3</v>
      </c>
      <c r="F77" s="1" t="s">
        <v>367</v>
      </c>
      <c r="G77" s="5">
        <v>44498</v>
      </c>
      <c r="H77" s="3">
        <v>62</v>
      </c>
      <c r="I77" s="3">
        <v>28</v>
      </c>
      <c r="J77" s="3">
        <v>22</v>
      </c>
      <c r="K77" s="3">
        <v>51</v>
      </c>
      <c r="L77" s="1">
        <v>2.41</v>
      </c>
      <c r="M77" s="1">
        <v>0.8</v>
      </c>
      <c r="N77" s="3">
        <v>10.112114396965527</v>
      </c>
      <c r="O77" s="3">
        <v>33</v>
      </c>
    </row>
    <row r="78" spans="1:15" x14ac:dyDescent="0.4">
      <c r="A78" s="4" t="s">
        <v>254</v>
      </c>
      <c r="B78" s="4" t="s">
        <v>152</v>
      </c>
      <c r="C78" s="1" t="s">
        <v>138</v>
      </c>
      <c r="D78" s="1" t="s">
        <v>283</v>
      </c>
      <c r="E78" s="1">
        <v>3</v>
      </c>
      <c r="F78" s="1" t="s">
        <v>367</v>
      </c>
      <c r="G78" s="5">
        <v>44498</v>
      </c>
      <c r="H78" s="3">
        <v>60</v>
      </c>
      <c r="I78" s="3">
        <v>28</v>
      </c>
      <c r="J78" s="3">
        <v>20</v>
      </c>
      <c r="K78" s="3">
        <v>45</v>
      </c>
      <c r="L78" s="1">
        <v>1.7</v>
      </c>
      <c r="M78" s="1">
        <v>0.38</v>
      </c>
      <c r="N78" s="3">
        <v>7.8703703703703694</v>
      </c>
      <c r="O78" s="3">
        <v>22</v>
      </c>
    </row>
    <row r="79" spans="1:15" x14ac:dyDescent="0.4">
      <c r="A79" s="4" t="s">
        <v>255</v>
      </c>
      <c r="B79" s="4" t="s">
        <v>152</v>
      </c>
      <c r="C79" s="1" t="s">
        <v>138</v>
      </c>
      <c r="D79" s="1" t="s">
        <v>283</v>
      </c>
      <c r="E79" s="1">
        <v>3</v>
      </c>
      <c r="F79" s="1" t="s">
        <v>367</v>
      </c>
      <c r="G79" s="5">
        <v>44498</v>
      </c>
      <c r="H79" s="3">
        <v>55</v>
      </c>
      <c r="I79" s="3">
        <v>23</v>
      </c>
      <c r="J79" s="3">
        <v>19</v>
      </c>
      <c r="K79" s="3">
        <v>32</v>
      </c>
      <c r="L79" s="1">
        <v>1.45</v>
      </c>
      <c r="M79" s="1">
        <v>0.61</v>
      </c>
      <c r="N79" s="3">
        <v>8.7152516904583024</v>
      </c>
      <c r="O79" s="3">
        <v>42</v>
      </c>
    </row>
    <row r="80" spans="1:15" x14ac:dyDescent="0.4">
      <c r="A80" s="4" t="s">
        <v>256</v>
      </c>
      <c r="B80" s="4" t="s">
        <v>152</v>
      </c>
      <c r="C80" s="1" t="s">
        <v>138</v>
      </c>
      <c r="D80" s="1" t="s">
        <v>283</v>
      </c>
      <c r="E80" s="1">
        <v>3</v>
      </c>
      <c r="F80" s="1" t="s">
        <v>367</v>
      </c>
      <c r="G80" s="5">
        <v>44498</v>
      </c>
      <c r="H80" s="3">
        <v>55</v>
      </c>
      <c r="I80" s="3">
        <v>25</v>
      </c>
      <c r="J80" s="3">
        <v>18</v>
      </c>
      <c r="K80" s="3">
        <v>33</v>
      </c>
      <c r="L80" s="1">
        <v>1.58</v>
      </c>
      <c r="M80" s="1">
        <v>0.34</v>
      </c>
      <c r="N80" s="3">
        <v>9.4966190833959416</v>
      </c>
      <c r="O80" s="3">
        <v>22</v>
      </c>
    </row>
    <row r="81" spans="1:15" x14ac:dyDescent="0.4">
      <c r="A81" s="4" t="s">
        <v>257</v>
      </c>
      <c r="B81" s="4" t="s">
        <v>152</v>
      </c>
      <c r="C81" s="1" t="s">
        <v>138</v>
      </c>
      <c r="D81" s="1" t="s">
        <v>283</v>
      </c>
      <c r="E81" s="1">
        <v>3</v>
      </c>
      <c r="F81" s="1" t="s">
        <v>367</v>
      </c>
      <c r="G81" s="5">
        <v>44498</v>
      </c>
      <c r="H81" s="3">
        <v>56</v>
      </c>
      <c r="I81" s="3">
        <v>26</v>
      </c>
      <c r="J81" s="3">
        <v>20</v>
      </c>
      <c r="K81" s="3">
        <v>39</v>
      </c>
      <c r="L81" s="1">
        <v>1.83</v>
      </c>
      <c r="M81" s="1">
        <v>0.47</v>
      </c>
      <c r="N81" s="3">
        <v>10.420462827988342</v>
      </c>
      <c r="O81" s="3">
        <v>26</v>
      </c>
    </row>
    <row r="82" spans="1:15" x14ac:dyDescent="0.4">
      <c r="A82" s="4" t="s">
        <v>258</v>
      </c>
      <c r="B82" s="4" t="s">
        <v>152</v>
      </c>
      <c r="C82" s="1" t="s">
        <v>138</v>
      </c>
      <c r="D82" s="1" t="s">
        <v>283</v>
      </c>
      <c r="E82" s="1">
        <v>3</v>
      </c>
      <c r="F82" s="1" t="s">
        <v>367</v>
      </c>
      <c r="G82" s="5">
        <v>44498</v>
      </c>
      <c r="H82" s="3">
        <v>68</v>
      </c>
      <c r="I82" s="3">
        <v>30</v>
      </c>
      <c r="J82" s="3">
        <v>23</v>
      </c>
      <c r="K82" s="3">
        <v>63</v>
      </c>
      <c r="L82" s="1">
        <v>1.78</v>
      </c>
      <c r="M82" s="1">
        <v>0.44</v>
      </c>
      <c r="N82" s="3">
        <v>5.6610014247913707</v>
      </c>
      <c r="O82" s="3">
        <v>25</v>
      </c>
    </row>
    <row r="83" spans="1:15" x14ac:dyDescent="0.4">
      <c r="A83" s="4" t="s">
        <v>259</v>
      </c>
      <c r="B83" s="4" t="s">
        <v>152</v>
      </c>
      <c r="C83" s="1" t="s">
        <v>138</v>
      </c>
      <c r="D83" s="1" t="s">
        <v>283</v>
      </c>
      <c r="E83" s="1">
        <v>3</v>
      </c>
      <c r="F83" s="1" t="s">
        <v>367</v>
      </c>
      <c r="G83" s="5">
        <v>44498</v>
      </c>
      <c r="H83" s="3">
        <v>55</v>
      </c>
      <c r="I83" s="3">
        <v>25</v>
      </c>
      <c r="J83" s="3">
        <v>20</v>
      </c>
      <c r="K83" s="3">
        <v>37</v>
      </c>
      <c r="L83" s="1">
        <v>1.69</v>
      </c>
      <c r="M83" s="1">
        <v>0.7</v>
      </c>
      <c r="N83" s="3">
        <v>10.157776108189331</v>
      </c>
      <c r="O83" s="3">
        <v>41</v>
      </c>
    </row>
    <row r="84" spans="1:15" x14ac:dyDescent="0.4">
      <c r="A84" s="4" t="s">
        <v>260</v>
      </c>
      <c r="B84" s="4" t="s">
        <v>152</v>
      </c>
      <c r="C84" s="1" t="s">
        <v>138</v>
      </c>
      <c r="D84" s="1" t="s">
        <v>283</v>
      </c>
      <c r="E84" s="1">
        <v>3</v>
      </c>
      <c r="F84" s="1" t="s">
        <v>367</v>
      </c>
      <c r="G84" s="5">
        <v>44498</v>
      </c>
      <c r="H84" s="3">
        <v>59</v>
      </c>
      <c r="I84" s="3">
        <v>27</v>
      </c>
      <c r="J84" s="3">
        <v>18</v>
      </c>
      <c r="K84" s="3">
        <v>38</v>
      </c>
      <c r="L84" s="1">
        <v>1.48</v>
      </c>
      <c r="M84" s="1">
        <v>0.5</v>
      </c>
      <c r="N84" s="3">
        <v>7.2061895325227985</v>
      </c>
      <c r="O84" s="3">
        <v>34</v>
      </c>
    </row>
    <row r="85" spans="1:15" x14ac:dyDescent="0.4">
      <c r="A85" s="4" t="s">
        <v>261</v>
      </c>
      <c r="B85" s="4" t="s">
        <v>152</v>
      </c>
      <c r="C85" s="1" t="s">
        <v>138</v>
      </c>
      <c r="D85" s="1" t="s">
        <v>283</v>
      </c>
      <c r="E85" s="1">
        <v>3</v>
      </c>
      <c r="F85" s="1" t="s">
        <v>367</v>
      </c>
      <c r="G85" s="5">
        <v>44498</v>
      </c>
      <c r="H85" s="3">
        <v>61</v>
      </c>
      <c r="I85" s="3">
        <v>27</v>
      </c>
      <c r="J85" s="3">
        <v>20</v>
      </c>
      <c r="K85" s="3">
        <v>44</v>
      </c>
      <c r="L85" s="1">
        <v>1.72</v>
      </c>
      <c r="M85" s="1">
        <v>0.72</v>
      </c>
      <c r="N85" s="3">
        <v>7.5777267700820792</v>
      </c>
      <c r="O85" s="3">
        <v>42</v>
      </c>
    </row>
    <row r="86" spans="1:15" x14ac:dyDescent="0.4">
      <c r="A86" s="4" t="s">
        <v>262</v>
      </c>
      <c r="B86" s="4" t="s">
        <v>152</v>
      </c>
      <c r="C86" s="1" t="s">
        <v>138</v>
      </c>
      <c r="D86" s="1" t="s">
        <v>283</v>
      </c>
      <c r="E86" s="1">
        <v>3</v>
      </c>
      <c r="F86" s="1" t="s">
        <v>367</v>
      </c>
      <c r="G86" s="5">
        <v>44498</v>
      </c>
      <c r="H86" s="3">
        <v>65</v>
      </c>
      <c r="I86" s="3">
        <v>27</v>
      </c>
      <c r="J86" s="3">
        <v>20</v>
      </c>
      <c r="K86" s="3">
        <v>47</v>
      </c>
      <c r="L86" s="1">
        <v>1.88</v>
      </c>
      <c r="M86" s="1">
        <v>0.46</v>
      </c>
      <c r="N86" s="3">
        <v>6.8456986800182067</v>
      </c>
      <c r="O86" s="3">
        <v>24</v>
      </c>
    </row>
    <row r="87" spans="1:15" x14ac:dyDescent="0.4">
      <c r="A87" s="4" t="s">
        <v>263</v>
      </c>
      <c r="B87" s="4" t="s">
        <v>152</v>
      </c>
      <c r="C87" s="1" t="s">
        <v>138</v>
      </c>
      <c r="D87" s="1" t="s">
        <v>283</v>
      </c>
      <c r="E87" s="1">
        <v>3</v>
      </c>
      <c r="F87" s="1" t="s">
        <v>367</v>
      </c>
      <c r="G87" s="5">
        <v>44498</v>
      </c>
      <c r="H87" s="3">
        <v>54</v>
      </c>
      <c r="I87" s="1">
        <v>26</v>
      </c>
      <c r="J87" s="3">
        <v>16</v>
      </c>
      <c r="K87" s="3">
        <v>30</v>
      </c>
      <c r="L87" s="1">
        <v>0.85</v>
      </c>
      <c r="M87" s="1">
        <v>0.18</v>
      </c>
      <c r="N87" s="3">
        <v>5.3980592389371536</v>
      </c>
      <c r="O87" s="3">
        <v>21</v>
      </c>
    </row>
    <row r="88" spans="1:15" x14ac:dyDescent="0.4">
      <c r="A88" s="4" t="s">
        <v>264</v>
      </c>
      <c r="B88" s="4" t="s">
        <v>152</v>
      </c>
      <c r="C88" s="1" t="s">
        <v>138</v>
      </c>
      <c r="D88" s="1" t="s">
        <v>283</v>
      </c>
      <c r="E88" s="1">
        <v>3</v>
      </c>
      <c r="F88" s="1" t="s">
        <v>367</v>
      </c>
      <c r="G88" s="5">
        <v>44498</v>
      </c>
      <c r="H88" s="3">
        <v>56</v>
      </c>
      <c r="I88" s="1">
        <v>27</v>
      </c>
      <c r="J88" s="3">
        <v>16</v>
      </c>
      <c r="K88" s="3">
        <v>32</v>
      </c>
      <c r="L88" s="1">
        <v>1.39</v>
      </c>
      <c r="M88" s="1">
        <v>0.27</v>
      </c>
      <c r="N88" s="3">
        <v>7.9149963556851333</v>
      </c>
      <c r="O88" s="3">
        <v>19</v>
      </c>
    </row>
    <row r="89" spans="1:15" x14ac:dyDescent="0.4">
      <c r="A89" s="4" t="s">
        <v>265</v>
      </c>
      <c r="B89" s="4" t="s">
        <v>152</v>
      </c>
      <c r="C89" s="1" t="s">
        <v>138</v>
      </c>
      <c r="D89" s="1" t="s">
        <v>283</v>
      </c>
      <c r="E89" s="1">
        <v>3</v>
      </c>
      <c r="F89" s="1" t="s">
        <v>367</v>
      </c>
      <c r="G89" s="5">
        <v>44498</v>
      </c>
      <c r="H89" s="3">
        <v>61</v>
      </c>
      <c r="I89" s="1">
        <v>25</v>
      </c>
      <c r="J89" s="3">
        <v>19</v>
      </c>
      <c r="K89" s="3">
        <v>39</v>
      </c>
      <c r="L89" s="1">
        <v>1.62</v>
      </c>
      <c r="M89" s="1">
        <v>0.3</v>
      </c>
      <c r="N89" s="3">
        <v>7.1371612601935865</v>
      </c>
      <c r="O89" s="3">
        <v>19</v>
      </c>
    </row>
    <row r="90" spans="1:15" x14ac:dyDescent="0.4">
      <c r="A90" s="4" t="s">
        <v>266</v>
      </c>
      <c r="B90" s="4" t="s">
        <v>152</v>
      </c>
      <c r="C90" s="1" t="s">
        <v>138</v>
      </c>
      <c r="D90" s="1" t="s">
        <v>283</v>
      </c>
      <c r="E90" s="1">
        <v>3</v>
      </c>
      <c r="F90" s="1" t="s">
        <v>367</v>
      </c>
      <c r="G90" s="5">
        <v>44498</v>
      </c>
      <c r="H90" s="3">
        <v>45</v>
      </c>
      <c r="I90" s="1">
        <v>21</v>
      </c>
      <c r="J90" s="3">
        <v>14</v>
      </c>
      <c r="K90" s="3">
        <v>18</v>
      </c>
      <c r="L90" s="1">
        <v>0.68</v>
      </c>
      <c r="M90" s="1">
        <v>0.21</v>
      </c>
      <c r="N90" s="3">
        <v>7.4622770919067225</v>
      </c>
      <c r="O90" s="3">
        <v>31</v>
      </c>
    </row>
    <row r="91" spans="1:15" x14ac:dyDescent="0.4">
      <c r="A91" s="4" t="s">
        <v>267</v>
      </c>
      <c r="B91" s="4" t="s">
        <v>152</v>
      </c>
      <c r="C91" s="1" t="s">
        <v>138</v>
      </c>
      <c r="D91" s="1" t="s">
        <v>283</v>
      </c>
      <c r="E91" s="1">
        <v>3</v>
      </c>
      <c r="F91" s="1" t="s">
        <v>367</v>
      </c>
      <c r="G91" s="5">
        <v>44498</v>
      </c>
      <c r="H91" s="3">
        <v>55</v>
      </c>
      <c r="I91" s="1">
        <v>25</v>
      </c>
      <c r="J91" s="3">
        <v>17</v>
      </c>
      <c r="K91" s="3">
        <v>31</v>
      </c>
      <c r="L91" s="1">
        <v>1.1599999999999999</v>
      </c>
      <c r="M91" s="1">
        <v>0.42</v>
      </c>
      <c r="N91" s="3">
        <v>6.9722013523666408</v>
      </c>
      <c r="O91" s="3">
        <v>36</v>
      </c>
    </row>
    <row r="92" spans="1:15" x14ac:dyDescent="0.4">
      <c r="A92" s="1" t="s">
        <v>331</v>
      </c>
      <c r="B92" s="4" t="s">
        <v>152</v>
      </c>
      <c r="C92" s="1" t="s">
        <v>138</v>
      </c>
      <c r="D92" s="1" t="s">
        <v>31</v>
      </c>
      <c r="E92" s="1">
        <v>3</v>
      </c>
      <c r="F92" s="1" t="s">
        <v>368</v>
      </c>
      <c r="G92" s="5">
        <v>44498</v>
      </c>
      <c r="H92" s="1">
        <v>58</v>
      </c>
      <c r="I92" s="1">
        <v>27</v>
      </c>
      <c r="J92" s="3">
        <v>18</v>
      </c>
      <c r="K92" s="3">
        <v>38</v>
      </c>
      <c r="L92" s="1">
        <v>1.81</v>
      </c>
      <c r="M92" s="1">
        <v>0.4</v>
      </c>
      <c r="N92" s="3">
        <v>9.2767231128787575</v>
      </c>
      <c r="O92" s="3">
        <v>22</v>
      </c>
    </row>
    <row r="93" spans="1:15" x14ac:dyDescent="0.4">
      <c r="A93" s="1" t="s">
        <v>332</v>
      </c>
      <c r="B93" s="4" t="s">
        <v>152</v>
      </c>
      <c r="C93" s="1" t="s">
        <v>138</v>
      </c>
      <c r="D93" s="1" t="s">
        <v>31</v>
      </c>
      <c r="E93" s="1">
        <v>3</v>
      </c>
      <c r="F93" s="1" t="s">
        <v>368</v>
      </c>
      <c r="G93" s="5">
        <v>44498</v>
      </c>
      <c r="H93" s="1">
        <v>62</v>
      </c>
      <c r="I93" s="1">
        <v>31</v>
      </c>
      <c r="J93" s="3">
        <v>22</v>
      </c>
      <c r="K93" s="3">
        <v>56</v>
      </c>
      <c r="L93" s="1">
        <v>1.88</v>
      </c>
      <c r="M93" s="1">
        <v>0.34</v>
      </c>
      <c r="N93" s="3">
        <v>7.8882884092511141</v>
      </c>
      <c r="O93" s="3">
        <v>18</v>
      </c>
    </row>
    <row r="94" spans="1:15" x14ac:dyDescent="0.4">
      <c r="A94" s="1" t="s">
        <v>333</v>
      </c>
      <c r="B94" s="4" t="s">
        <v>152</v>
      </c>
      <c r="C94" s="1" t="s">
        <v>138</v>
      </c>
      <c r="D94" s="1" t="s">
        <v>31</v>
      </c>
      <c r="E94" s="1">
        <v>3</v>
      </c>
      <c r="F94" s="1" t="s">
        <v>368</v>
      </c>
      <c r="G94" s="5">
        <v>44498</v>
      </c>
      <c r="H94" s="1">
        <v>47</v>
      </c>
      <c r="I94" s="1">
        <v>20</v>
      </c>
      <c r="J94" s="3">
        <v>17</v>
      </c>
      <c r="K94" s="3">
        <v>21</v>
      </c>
      <c r="L94" s="1">
        <v>0.89</v>
      </c>
      <c r="M94" s="1">
        <v>0.3</v>
      </c>
      <c r="N94" s="3">
        <v>8.5722816716912416</v>
      </c>
      <c r="O94" s="3">
        <v>34</v>
      </c>
    </row>
    <row r="95" spans="1:15" x14ac:dyDescent="0.4">
      <c r="A95" s="1" t="s">
        <v>334</v>
      </c>
      <c r="B95" s="4" t="s">
        <v>152</v>
      </c>
      <c r="C95" s="1" t="s">
        <v>138</v>
      </c>
      <c r="D95" s="1" t="s">
        <v>31</v>
      </c>
      <c r="E95" s="1">
        <v>3</v>
      </c>
      <c r="F95" s="1" t="s">
        <v>368</v>
      </c>
      <c r="G95" s="5">
        <v>44498</v>
      </c>
      <c r="H95" s="1">
        <v>67</v>
      </c>
      <c r="I95" s="1">
        <v>31</v>
      </c>
      <c r="J95" s="3">
        <v>24</v>
      </c>
      <c r="K95" s="3">
        <v>66</v>
      </c>
      <c r="L95" s="1">
        <v>2.1</v>
      </c>
      <c r="M95" s="1">
        <v>0.53</v>
      </c>
      <c r="N95" s="3">
        <v>6.9822418316082757</v>
      </c>
      <c r="O95" s="3">
        <v>25</v>
      </c>
    </row>
    <row r="96" spans="1:15" x14ac:dyDescent="0.4">
      <c r="A96" s="1" t="s">
        <v>335</v>
      </c>
      <c r="B96" s="4" t="s">
        <v>152</v>
      </c>
      <c r="C96" s="1" t="s">
        <v>138</v>
      </c>
      <c r="D96" s="1" t="s">
        <v>31</v>
      </c>
      <c r="E96" s="1">
        <v>3</v>
      </c>
      <c r="F96" s="1" t="s">
        <v>368</v>
      </c>
      <c r="G96" s="5">
        <v>44498</v>
      </c>
      <c r="H96" s="1">
        <v>46</v>
      </c>
      <c r="I96" s="1">
        <v>21</v>
      </c>
      <c r="J96" s="3">
        <v>16</v>
      </c>
      <c r="K96" s="3">
        <v>21</v>
      </c>
      <c r="L96" s="1">
        <v>0.87</v>
      </c>
      <c r="M96" s="1">
        <v>0.23</v>
      </c>
      <c r="N96" s="3">
        <v>8.9381112846223409</v>
      </c>
      <c r="O96" s="3">
        <v>26</v>
      </c>
    </row>
    <row r="97" spans="1:15" x14ac:dyDescent="0.4">
      <c r="A97" s="1" t="s">
        <v>336</v>
      </c>
      <c r="B97" s="4" t="s">
        <v>152</v>
      </c>
      <c r="C97" s="1" t="s">
        <v>138</v>
      </c>
      <c r="D97" s="1" t="s">
        <v>31</v>
      </c>
      <c r="E97" s="1">
        <v>3</v>
      </c>
      <c r="F97" s="1" t="s">
        <v>368</v>
      </c>
      <c r="G97" s="5">
        <v>44498</v>
      </c>
      <c r="H97" s="1">
        <v>66</v>
      </c>
      <c r="I97" s="1">
        <v>29</v>
      </c>
      <c r="J97" s="3">
        <v>21</v>
      </c>
      <c r="K97" s="3">
        <v>54</v>
      </c>
      <c r="L97" s="1">
        <v>1.64</v>
      </c>
      <c r="M97" s="1">
        <v>0.28000000000000003</v>
      </c>
      <c r="N97" s="3">
        <v>5.7044271920304981</v>
      </c>
      <c r="O97" s="3">
        <v>17</v>
      </c>
    </row>
    <row r="98" spans="1:15" x14ac:dyDescent="0.4">
      <c r="A98" s="1" t="s">
        <v>337</v>
      </c>
      <c r="B98" s="4" t="s">
        <v>152</v>
      </c>
      <c r="C98" s="1" t="s">
        <v>138</v>
      </c>
      <c r="D98" s="1" t="s">
        <v>31</v>
      </c>
      <c r="E98" s="1">
        <v>3</v>
      </c>
      <c r="F98" s="1" t="s">
        <v>368</v>
      </c>
      <c r="G98" s="5">
        <v>44498</v>
      </c>
      <c r="H98" s="1">
        <v>44</v>
      </c>
      <c r="I98" s="1">
        <v>19</v>
      </c>
      <c r="J98" s="3">
        <v>14</v>
      </c>
      <c r="K98" s="3">
        <v>16</v>
      </c>
      <c r="L98" s="1">
        <v>0.59</v>
      </c>
      <c r="M98" s="1">
        <v>0.09</v>
      </c>
      <c r="N98" s="3">
        <v>6.9261833208114174</v>
      </c>
      <c r="O98" s="3">
        <v>15</v>
      </c>
    </row>
    <row r="99" spans="1:15" x14ac:dyDescent="0.4">
      <c r="A99" s="1" t="s">
        <v>338</v>
      </c>
      <c r="B99" s="4" t="s">
        <v>152</v>
      </c>
      <c r="C99" s="1" t="s">
        <v>138</v>
      </c>
      <c r="D99" s="1" t="s">
        <v>31</v>
      </c>
      <c r="E99" s="1">
        <v>3</v>
      </c>
      <c r="F99" s="1" t="s">
        <v>368</v>
      </c>
      <c r="G99" s="5">
        <v>44498</v>
      </c>
      <c r="H99" s="1">
        <v>48</v>
      </c>
      <c r="I99" s="1">
        <v>23</v>
      </c>
      <c r="J99" s="3">
        <v>15</v>
      </c>
      <c r="K99" s="3">
        <v>22</v>
      </c>
      <c r="L99" s="1">
        <v>0.88</v>
      </c>
      <c r="M99" s="1">
        <v>0.19</v>
      </c>
      <c r="N99" s="3">
        <v>7.9571759259259265</v>
      </c>
      <c r="O99" s="3">
        <v>22</v>
      </c>
    </row>
    <row r="100" spans="1:15" x14ac:dyDescent="0.4">
      <c r="A100" s="1" t="s">
        <v>339</v>
      </c>
      <c r="B100" s="4" t="s">
        <v>152</v>
      </c>
      <c r="C100" s="1" t="s">
        <v>138</v>
      </c>
      <c r="D100" s="1" t="s">
        <v>31</v>
      </c>
      <c r="E100" s="1">
        <v>3</v>
      </c>
      <c r="F100" s="1" t="s">
        <v>368</v>
      </c>
      <c r="G100" s="5">
        <v>44498</v>
      </c>
      <c r="H100" s="1">
        <v>47</v>
      </c>
      <c r="I100" s="1">
        <v>21</v>
      </c>
      <c r="J100" s="3">
        <v>14</v>
      </c>
      <c r="K100" s="3">
        <v>18</v>
      </c>
      <c r="L100" s="1">
        <v>0.95</v>
      </c>
      <c r="M100" s="1">
        <v>0.28999999999999998</v>
      </c>
      <c r="N100" s="3">
        <v>9.1501883012434604</v>
      </c>
      <c r="O100" s="3">
        <v>31</v>
      </c>
    </row>
    <row r="101" spans="1:15" x14ac:dyDescent="0.4">
      <c r="A101" s="1" t="s">
        <v>340</v>
      </c>
      <c r="B101" s="4" t="s">
        <v>152</v>
      </c>
      <c r="C101" s="1" t="s">
        <v>138</v>
      </c>
      <c r="D101" s="1" t="s">
        <v>31</v>
      </c>
      <c r="E101" s="1">
        <v>3</v>
      </c>
      <c r="F101" s="1" t="s">
        <v>368</v>
      </c>
      <c r="G101" s="5">
        <v>44498</v>
      </c>
      <c r="H101" s="1">
        <v>63</v>
      </c>
      <c r="I101" s="1">
        <v>26</v>
      </c>
      <c r="J101" s="3">
        <v>22</v>
      </c>
      <c r="K101" s="3">
        <v>48</v>
      </c>
      <c r="L101" s="1">
        <v>1.91</v>
      </c>
      <c r="M101" s="1">
        <v>0.69</v>
      </c>
      <c r="N101" s="3">
        <v>7.6385639499774047</v>
      </c>
      <c r="O101" s="3">
        <v>36</v>
      </c>
    </row>
    <row r="102" spans="1:15" x14ac:dyDescent="0.4">
      <c r="A102" s="1" t="s">
        <v>341</v>
      </c>
      <c r="B102" s="4" t="s">
        <v>152</v>
      </c>
      <c r="C102" s="1" t="s">
        <v>138</v>
      </c>
      <c r="D102" s="1" t="s">
        <v>47</v>
      </c>
      <c r="E102" s="1">
        <v>3</v>
      </c>
      <c r="F102" s="1" t="s">
        <v>369</v>
      </c>
      <c r="G102" s="5">
        <v>44498</v>
      </c>
      <c r="H102" s="1">
        <v>55</v>
      </c>
      <c r="I102" s="1">
        <v>27</v>
      </c>
      <c r="J102" s="3">
        <v>18</v>
      </c>
      <c r="K102" s="3">
        <v>36</v>
      </c>
      <c r="L102" s="1">
        <v>1.29</v>
      </c>
      <c r="M102" s="1">
        <v>0.52</v>
      </c>
      <c r="N102" s="3">
        <v>7.7535687453042827</v>
      </c>
      <c r="O102" s="3">
        <v>40</v>
      </c>
    </row>
    <row r="103" spans="1:15" x14ac:dyDescent="0.4">
      <c r="A103" s="1" t="s">
        <v>342</v>
      </c>
      <c r="B103" s="4" t="s">
        <v>152</v>
      </c>
      <c r="C103" s="1" t="s">
        <v>138</v>
      </c>
      <c r="D103" s="1" t="s">
        <v>47</v>
      </c>
      <c r="E103" s="1">
        <v>3</v>
      </c>
      <c r="F103" s="1" t="s">
        <v>369</v>
      </c>
      <c r="G103" s="5">
        <v>44498</v>
      </c>
      <c r="H103" s="1">
        <v>50</v>
      </c>
      <c r="I103" s="1">
        <v>22</v>
      </c>
      <c r="J103" s="3">
        <v>18</v>
      </c>
      <c r="K103" s="3">
        <v>26</v>
      </c>
      <c r="L103" s="1">
        <v>0.45</v>
      </c>
      <c r="M103" s="1">
        <v>0.14000000000000001</v>
      </c>
      <c r="N103" s="3">
        <v>3.6</v>
      </c>
      <c r="O103" s="3">
        <v>31</v>
      </c>
    </row>
    <row r="104" spans="1:15" x14ac:dyDescent="0.4">
      <c r="A104" s="1" t="s">
        <v>343</v>
      </c>
      <c r="B104" s="4" t="s">
        <v>152</v>
      </c>
      <c r="C104" s="1" t="s">
        <v>138</v>
      </c>
      <c r="D104" s="1" t="s">
        <v>47</v>
      </c>
      <c r="E104" s="1">
        <v>3</v>
      </c>
      <c r="F104" s="1" t="s">
        <v>369</v>
      </c>
      <c r="G104" s="5">
        <v>44498</v>
      </c>
      <c r="H104" s="1">
        <v>63</v>
      </c>
      <c r="I104" s="1">
        <v>26</v>
      </c>
      <c r="J104" s="3">
        <v>22</v>
      </c>
      <c r="K104" s="3">
        <v>48</v>
      </c>
      <c r="L104" s="1">
        <v>2.12</v>
      </c>
      <c r="M104" s="1">
        <v>0.74</v>
      </c>
      <c r="N104" s="3">
        <v>8.4784060596607862</v>
      </c>
      <c r="O104" s="3">
        <v>35</v>
      </c>
    </row>
    <row r="105" spans="1:15" x14ac:dyDescent="0.4">
      <c r="A105" s="1" t="s">
        <v>344</v>
      </c>
      <c r="B105" s="4" t="s">
        <v>152</v>
      </c>
      <c r="C105" s="1" t="s">
        <v>138</v>
      </c>
      <c r="D105" s="1" t="s">
        <v>47</v>
      </c>
      <c r="E105" s="1">
        <v>3</v>
      </c>
      <c r="F105" s="1" t="s">
        <v>369</v>
      </c>
      <c r="G105" s="5">
        <v>44498</v>
      </c>
      <c r="H105" s="1">
        <v>66</v>
      </c>
      <c r="I105" s="1">
        <v>30</v>
      </c>
      <c r="J105" s="3">
        <v>23</v>
      </c>
      <c r="K105" s="3">
        <v>61</v>
      </c>
      <c r="L105" s="1">
        <v>2.34</v>
      </c>
      <c r="M105" s="1">
        <v>0.82</v>
      </c>
      <c r="N105" s="3">
        <v>8.1392436764337592</v>
      </c>
      <c r="O105" s="3">
        <v>35</v>
      </c>
    </row>
    <row r="106" spans="1:15" x14ac:dyDescent="0.4">
      <c r="A106" s="1" t="s">
        <v>345</v>
      </c>
      <c r="B106" s="4" t="s">
        <v>152</v>
      </c>
      <c r="C106" s="1" t="s">
        <v>138</v>
      </c>
      <c r="D106" s="1" t="s">
        <v>47</v>
      </c>
      <c r="E106" s="1">
        <v>3</v>
      </c>
      <c r="F106" s="1" t="s">
        <v>369</v>
      </c>
      <c r="G106" s="5">
        <v>44498</v>
      </c>
      <c r="H106" s="1">
        <v>43</v>
      </c>
      <c r="I106" s="1">
        <v>21</v>
      </c>
      <c r="J106" s="3">
        <v>15</v>
      </c>
      <c r="K106" s="3">
        <v>18</v>
      </c>
      <c r="L106" s="1">
        <v>0.54</v>
      </c>
      <c r="M106" s="1">
        <v>0.16</v>
      </c>
      <c r="N106" s="3">
        <v>6.7918548052372758</v>
      </c>
      <c r="O106" s="3">
        <v>30</v>
      </c>
    </row>
    <row r="107" spans="1:15" x14ac:dyDescent="0.4">
      <c r="A107" s="1" t="s">
        <v>346</v>
      </c>
      <c r="B107" s="4" t="s">
        <v>152</v>
      </c>
      <c r="C107" s="1" t="s">
        <v>138</v>
      </c>
      <c r="D107" s="1" t="s">
        <v>47</v>
      </c>
      <c r="E107" s="1">
        <v>3</v>
      </c>
      <c r="F107" s="1" t="s">
        <v>369</v>
      </c>
      <c r="G107" s="5">
        <v>44498</v>
      </c>
      <c r="H107" s="1">
        <v>45</v>
      </c>
      <c r="I107" s="1">
        <v>18</v>
      </c>
      <c r="J107" s="3">
        <v>14</v>
      </c>
      <c r="K107" s="3">
        <v>15</v>
      </c>
      <c r="L107" s="1">
        <v>0.5</v>
      </c>
      <c r="M107" s="1">
        <v>0.18</v>
      </c>
      <c r="N107" s="3">
        <v>5.4869684499314122</v>
      </c>
      <c r="O107" s="3">
        <v>36</v>
      </c>
    </row>
    <row r="108" spans="1:15" x14ac:dyDescent="0.4">
      <c r="A108" s="1" t="s">
        <v>347</v>
      </c>
      <c r="B108" s="4" t="s">
        <v>152</v>
      </c>
      <c r="C108" s="1" t="s">
        <v>138</v>
      </c>
      <c r="D108" s="1" t="s">
        <v>47</v>
      </c>
      <c r="E108" s="1">
        <v>3</v>
      </c>
      <c r="F108" s="1" t="s">
        <v>369</v>
      </c>
      <c r="G108" s="5">
        <v>44498</v>
      </c>
      <c r="H108" s="1">
        <v>60</v>
      </c>
      <c r="I108" s="1">
        <v>25</v>
      </c>
      <c r="J108" s="3">
        <v>18</v>
      </c>
      <c r="K108" s="3">
        <v>36</v>
      </c>
      <c r="L108" s="1">
        <v>1.76</v>
      </c>
      <c r="M108" s="1">
        <v>0.65</v>
      </c>
      <c r="N108" s="3">
        <v>8.148148148148147</v>
      </c>
      <c r="O108" s="3">
        <v>37</v>
      </c>
    </row>
    <row r="109" spans="1:15" x14ac:dyDescent="0.4">
      <c r="A109" s="1" t="s">
        <v>348</v>
      </c>
      <c r="B109" s="4" t="s">
        <v>152</v>
      </c>
      <c r="C109" s="1" t="s">
        <v>138</v>
      </c>
      <c r="D109" s="1" t="s">
        <v>47</v>
      </c>
      <c r="E109" s="1">
        <v>3</v>
      </c>
      <c r="F109" s="1" t="s">
        <v>369</v>
      </c>
      <c r="G109" s="5">
        <v>44498</v>
      </c>
      <c r="H109" s="1">
        <v>61</v>
      </c>
      <c r="I109" s="1">
        <v>26</v>
      </c>
      <c r="J109" s="3">
        <v>21</v>
      </c>
      <c r="K109" s="3">
        <v>44</v>
      </c>
      <c r="L109" s="1">
        <v>1.91</v>
      </c>
      <c r="M109" s="1">
        <v>0.36</v>
      </c>
      <c r="N109" s="3">
        <v>8.4148012388702167</v>
      </c>
      <c r="O109" s="3">
        <v>19</v>
      </c>
    </row>
    <row r="110" spans="1:15" x14ac:dyDescent="0.4">
      <c r="A110" s="1" t="s">
        <v>349</v>
      </c>
      <c r="B110" s="4" t="s">
        <v>152</v>
      </c>
      <c r="C110" s="1" t="s">
        <v>138</v>
      </c>
      <c r="D110" s="1" t="s">
        <v>47</v>
      </c>
      <c r="E110" s="1">
        <v>3</v>
      </c>
      <c r="F110" s="1" t="s">
        <v>369</v>
      </c>
      <c r="G110" s="5">
        <v>44498</v>
      </c>
      <c r="H110" s="1">
        <v>53</v>
      </c>
      <c r="I110" s="1">
        <v>23</v>
      </c>
      <c r="J110" s="3">
        <v>16</v>
      </c>
      <c r="K110" s="3">
        <v>26</v>
      </c>
      <c r="L110" s="1">
        <v>1.42</v>
      </c>
      <c r="M110" s="1">
        <v>0.27</v>
      </c>
      <c r="N110" s="3">
        <v>9.5380750552469493</v>
      </c>
      <c r="O110" s="3">
        <v>19</v>
      </c>
    </row>
    <row r="111" spans="1:15" x14ac:dyDescent="0.4">
      <c r="A111" s="1" t="s">
        <v>350</v>
      </c>
      <c r="B111" s="4" t="s">
        <v>152</v>
      </c>
      <c r="C111" s="1" t="s">
        <v>138</v>
      </c>
      <c r="D111" s="1" t="s">
        <v>47</v>
      </c>
      <c r="E111" s="1">
        <v>3</v>
      </c>
      <c r="F111" s="1" t="s">
        <v>369</v>
      </c>
      <c r="G111" s="5">
        <v>44498</v>
      </c>
      <c r="H111" s="1">
        <v>66</v>
      </c>
      <c r="I111" s="1">
        <v>27</v>
      </c>
      <c r="J111" s="3">
        <v>23</v>
      </c>
      <c r="K111" s="3">
        <v>55</v>
      </c>
      <c r="L111" s="1">
        <v>2.41</v>
      </c>
      <c r="M111" s="1">
        <v>0.46</v>
      </c>
      <c r="N111" s="3">
        <v>8.3827253248740874</v>
      </c>
      <c r="O111" s="3">
        <v>19</v>
      </c>
    </row>
    <row r="112" spans="1:15" x14ac:dyDescent="0.4">
      <c r="A112" s="1" t="s">
        <v>351</v>
      </c>
      <c r="B112" s="4" t="s">
        <v>152</v>
      </c>
      <c r="C112" s="1" t="s">
        <v>138</v>
      </c>
      <c r="D112" s="1" t="s">
        <v>63</v>
      </c>
      <c r="E112" s="1">
        <v>3</v>
      </c>
      <c r="F112" s="1" t="s">
        <v>370</v>
      </c>
      <c r="G112" s="5">
        <v>44498</v>
      </c>
      <c r="H112" s="1">
        <v>67</v>
      </c>
      <c r="I112" s="1">
        <v>30</v>
      </c>
      <c r="J112" s="3">
        <v>19</v>
      </c>
      <c r="K112" s="3">
        <v>51</v>
      </c>
      <c r="L112" s="1">
        <v>1.23</v>
      </c>
      <c r="M112" s="1">
        <v>0.31</v>
      </c>
      <c r="N112" s="3">
        <v>4.0895987870848467</v>
      </c>
      <c r="O112" s="3">
        <v>25</v>
      </c>
    </row>
    <row r="113" spans="1:15" x14ac:dyDescent="0.4">
      <c r="A113" s="1" t="s">
        <v>352</v>
      </c>
      <c r="B113" s="4" t="s">
        <v>152</v>
      </c>
      <c r="C113" s="1" t="s">
        <v>138</v>
      </c>
      <c r="D113" s="1" t="s">
        <v>63</v>
      </c>
      <c r="E113" s="1">
        <v>3</v>
      </c>
      <c r="F113" s="1" t="s">
        <v>370</v>
      </c>
      <c r="G113" s="5">
        <v>44498</v>
      </c>
      <c r="H113" s="1">
        <v>54</v>
      </c>
      <c r="I113" s="1">
        <v>25</v>
      </c>
      <c r="J113" s="3">
        <v>18</v>
      </c>
      <c r="K113" s="3">
        <v>32</v>
      </c>
      <c r="L113" s="1">
        <v>1.29</v>
      </c>
      <c r="M113" s="1">
        <v>0.36</v>
      </c>
      <c r="N113" s="3">
        <v>8.1923487273281488</v>
      </c>
      <c r="O113" s="3">
        <v>28</v>
      </c>
    </row>
    <row r="114" spans="1:15" x14ac:dyDescent="0.4">
      <c r="A114" s="1" t="s">
        <v>353</v>
      </c>
      <c r="B114" s="4" t="s">
        <v>152</v>
      </c>
      <c r="C114" s="1" t="s">
        <v>138</v>
      </c>
      <c r="D114" s="1" t="s">
        <v>63</v>
      </c>
      <c r="E114" s="1">
        <v>3</v>
      </c>
      <c r="F114" s="1" t="s">
        <v>370</v>
      </c>
      <c r="G114" s="5">
        <v>44498</v>
      </c>
      <c r="H114" s="1">
        <v>66</v>
      </c>
      <c r="I114" s="1">
        <v>29</v>
      </c>
      <c r="J114" s="3">
        <v>19</v>
      </c>
      <c r="K114" s="3">
        <v>48</v>
      </c>
      <c r="L114" s="1">
        <v>2.75</v>
      </c>
      <c r="M114" s="1">
        <v>0.88</v>
      </c>
      <c r="N114" s="3">
        <v>9.5653504744413844</v>
      </c>
      <c r="O114" s="3">
        <v>32</v>
      </c>
    </row>
    <row r="115" spans="1:15" x14ac:dyDescent="0.4">
      <c r="A115" s="1" t="s">
        <v>354</v>
      </c>
      <c r="B115" s="4" t="s">
        <v>152</v>
      </c>
      <c r="C115" s="1" t="s">
        <v>138</v>
      </c>
      <c r="D115" s="1" t="s">
        <v>63</v>
      </c>
      <c r="E115" s="1">
        <v>3</v>
      </c>
      <c r="F115" s="1" t="s">
        <v>370</v>
      </c>
      <c r="G115" s="5">
        <v>44498</v>
      </c>
      <c r="H115" s="1">
        <v>56</v>
      </c>
      <c r="I115" s="1">
        <v>23</v>
      </c>
      <c r="J115" s="3">
        <v>19</v>
      </c>
      <c r="K115" s="3">
        <v>33</v>
      </c>
      <c r="L115" s="1">
        <v>1.65</v>
      </c>
      <c r="M115" s="1">
        <v>0.66</v>
      </c>
      <c r="N115" s="3">
        <v>9.3954992711370284</v>
      </c>
      <c r="O115" s="3">
        <v>40</v>
      </c>
    </row>
    <row r="116" spans="1:15" x14ac:dyDescent="0.4">
      <c r="A116" s="1" t="s">
        <v>355</v>
      </c>
      <c r="B116" s="4" t="s">
        <v>152</v>
      </c>
      <c r="C116" s="1" t="s">
        <v>138</v>
      </c>
      <c r="D116" s="1" t="s">
        <v>63</v>
      </c>
      <c r="E116" s="1">
        <v>3</v>
      </c>
      <c r="F116" s="1" t="s">
        <v>370</v>
      </c>
      <c r="G116" s="5">
        <v>44498</v>
      </c>
      <c r="H116" s="1">
        <v>44</v>
      </c>
      <c r="I116" s="1">
        <v>22</v>
      </c>
      <c r="J116" s="3">
        <v>13</v>
      </c>
      <c r="K116" s="3">
        <v>17</v>
      </c>
      <c r="L116" s="1">
        <v>0.47</v>
      </c>
      <c r="M116" s="1">
        <v>0.08</v>
      </c>
      <c r="N116" s="3">
        <v>5.5174680691209597</v>
      </c>
      <c r="O116" s="3">
        <v>17</v>
      </c>
    </row>
    <row r="117" spans="1:15" x14ac:dyDescent="0.4">
      <c r="A117" s="1" t="s">
        <v>356</v>
      </c>
      <c r="B117" s="4" t="s">
        <v>152</v>
      </c>
      <c r="C117" s="1" t="s">
        <v>138</v>
      </c>
      <c r="D117" s="1" t="s">
        <v>63</v>
      </c>
      <c r="E117" s="1">
        <v>3</v>
      </c>
      <c r="F117" s="1" t="s">
        <v>370</v>
      </c>
      <c r="G117" s="5">
        <v>44498</v>
      </c>
      <c r="H117" s="1">
        <v>43</v>
      </c>
      <c r="I117" s="1">
        <v>19</v>
      </c>
      <c r="J117" s="3">
        <v>15</v>
      </c>
      <c r="K117" s="3">
        <v>16</v>
      </c>
      <c r="L117" s="1">
        <v>0.39</v>
      </c>
      <c r="M117" s="1">
        <v>0.12</v>
      </c>
      <c r="N117" s="3">
        <v>4.9052284704491438</v>
      </c>
      <c r="O117" s="3">
        <v>31</v>
      </c>
    </row>
    <row r="118" spans="1:15" x14ac:dyDescent="0.4">
      <c r="A118" s="1" t="s">
        <v>357</v>
      </c>
      <c r="B118" s="4" t="s">
        <v>152</v>
      </c>
      <c r="C118" s="1" t="s">
        <v>138</v>
      </c>
      <c r="D118" s="1" t="s">
        <v>63</v>
      </c>
      <c r="E118" s="1">
        <v>3</v>
      </c>
      <c r="F118" s="1" t="s">
        <v>370</v>
      </c>
      <c r="G118" s="5">
        <v>44498</v>
      </c>
      <c r="H118" s="1">
        <v>64</v>
      </c>
      <c r="I118" s="1">
        <v>28</v>
      </c>
      <c r="J118" s="3">
        <v>20</v>
      </c>
      <c r="K118" s="3">
        <v>48</v>
      </c>
      <c r="L118" s="1">
        <v>2.21</v>
      </c>
      <c r="M118" s="1">
        <v>0.56999999999999995</v>
      </c>
      <c r="N118" s="3">
        <v>8.4304809570312482</v>
      </c>
      <c r="O118" s="3">
        <v>26</v>
      </c>
    </row>
    <row r="119" spans="1:15" x14ac:dyDescent="0.4">
      <c r="A119" s="1" t="s">
        <v>358</v>
      </c>
      <c r="B119" s="4" t="s">
        <v>152</v>
      </c>
      <c r="C119" s="1" t="s">
        <v>138</v>
      </c>
      <c r="D119" s="1" t="s">
        <v>63</v>
      </c>
      <c r="E119" s="1">
        <v>3</v>
      </c>
      <c r="F119" s="1" t="s">
        <v>370</v>
      </c>
      <c r="G119" s="5">
        <v>44498</v>
      </c>
      <c r="H119" s="1">
        <v>67</v>
      </c>
      <c r="I119" s="1">
        <v>27</v>
      </c>
      <c r="J119" s="3">
        <v>20</v>
      </c>
      <c r="K119" s="3">
        <v>48</v>
      </c>
      <c r="L119" s="1">
        <v>2.39</v>
      </c>
      <c r="M119" s="1">
        <v>0.88</v>
      </c>
      <c r="N119" s="3">
        <v>7.9464561797827526</v>
      </c>
      <c r="O119" s="3">
        <v>37</v>
      </c>
    </row>
    <row r="120" spans="1:15" x14ac:dyDescent="0.4">
      <c r="A120" s="1" t="s">
        <v>359</v>
      </c>
      <c r="B120" s="4" t="s">
        <v>152</v>
      </c>
      <c r="C120" s="1" t="s">
        <v>138</v>
      </c>
      <c r="D120" s="1" t="s">
        <v>63</v>
      </c>
      <c r="E120" s="1">
        <v>3</v>
      </c>
      <c r="F120" s="1" t="s">
        <v>370</v>
      </c>
      <c r="G120" s="5">
        <v>44498</v>
      </c>
      <c r="H120" s="1">
        <v>65</v>
      </c>
      <c r="I120" s="1">
        <v>30</v>
      </c>
      <c r="J120" s="3">
        <v>21</v>
      </c>
      <c r="K120" s="3">
        <v>55</v>
      </c>
      <c r="L120" s="1">
        <v>2.71</v>
      </c>
      <c r="M120" s="1">
        <v>0.95</v>
      </c>
      <c r="N120" s="3">
        <v>9.8680018206645421</v>
      </c>
      <c r="O120" s="3">
        <v>35</v>
      </c>
    </row>
    <row r="121" spans="1:15" x14ac:dyDescent="0.4">
      <c r="A121" s="1" t="s">
        <v>360</v>
      </c>
      <c r="B121" s="4" t="s">
        <v>152</v>
      </c>
      <c r="C121" s="1" t="s">
        <v>138</v>
      </c>
      <c r="D121" s="1" t="s">
        <v>63</v>
      </c>
      <c r="E121" s="1">
        <v>3</v>
      </c>
      <c r="F121" s="1" t="s">
        <v>370</v>
      </c>
      <c r="G121" s="5">
        <v>44498</v>
      </c>
      <c r="H121" s="1">
        <v>43</v>
      </c>
      <c r="I121" s="1">
        <v>20</v>
      </c>
      <c r="J121" s="3">
        <v>16</v>
      </c>
      <c r="K121" s="3">
        <v>18</v>
      </c>
      <c r="L121" s="1">
        <v>0.39</v>
      </c>
      <c r="M121" s="1">
        <v>0.08</v>
      </c>
      <c r="N121" s="3">
        <v>4.9052284704491438</v>
      </c>
      <c r="O121" s="3">
        <v>21</v>
      </c>
    </row>
  </sheetData>
  <sortState xmlns:xlrd2="http://schemas.microsoft.com/office/spreadsheetml/2017/richdata2" ref="A2:O91">
    <sortCondition ref="B2:B91"/>
    <sortCondition ref="D2:D91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D8D45-0B69-48B6-9D26-EF5FF3DC695D}">
  <dimension ref="A1:C93"/>
  <sheetViews>
    <sheetView workbookViewId="0">
      <pane ySplit="1" topLeftCell="A2" activePane="bottomLeft" state="frozen"/>
      <selection pane="bottomLeft" activeCell="A11" sqref="A11"/>
    </sheetView>
  </sheetViews>
  <sheetFormatPr defaultRowHeight="14.6" x14ac:dyDescent="0.4"/>
  <cols>
    <col min="1" max="3" width="8.84375" style="1"/>
  </cols>
  <sheetData>
    <row r="1" spans="1:3" x14ac:dyDescent="0.4">
      <c r="A1" s="1" t="s">
        <v>238</v>
      </c>
      <c r="B1" s="1" t="s">
        <v>237</v>
      </c>
      <c r="C1" s="1" t="s">
        <v>236</v>
      </c>
    </row>
    <row r="2" spans="1:3" x14ac:dyDescent="0.4">
      <c r="A2" s="1" t="s">
        <v>239</v>
      </c>
      <c r="B2" s="1" t="s">
        <v>79</v>
      </c>
      <c r="C2" s="1" t="s">
        <v>202</v>
      </c>
    </row>
    <row r="3" spans="1:3" x14ac:dyDescent="0.4">
      <c r="A3" s="1" t="s">
        <v>239</v>
      </c>
      <c r="B3" s="1" t="s">
        <v>80</v>
      </c>
      <c r="C3" s="1" t="s">
        <v>203</v>
      </c>
    </row>
    <row r="4" spans="1:3" x14ac:dyDescent="0.4">
      <c r="A4" s="1" t="s">
        <v>239</v>
      </c>
      <c r="B4" s="1" t="s">
        <v>81</v>
      </c>
      <c r="C4" s="1" t="s">
        <v>204</v>
      </c>
    </row>
    <row r="5" spans="1:3" x14ac:dyDescent="0.4">
      <c r="A5" s="1" t="s">
        <v>239</v>
      </c>
      <c r="B5" s="1" t="s">
        <v>82</v>
      </c>
      <c r="C5" s="1" t="s">
        <v>205</v>
      </c>
    </row>
    <row r="6" spans="1:3" x14ac:dyDescent="0.4">
      <c r="A6" s="1" t="s">
        <v>239</v>
      </c>
      <c r="B6" s="1" t="s">
        <v>83</v>
      </c>
      <c r="C6" s="1" t="s">
        <v>206</v>
      </c>
    </row>
    <row r="7" spans="1:3" x14ac:dyDescent="0.4">
      <c r="A7" s="1" t="s">
        <v>239</v>
      </c>
      <c r="B7" s="1" t="s">
        <v>84</v>
      </c>
      <c r="C7" s="1" t="s">
        <v>207</v>
      </c>
    </row>
    <row r="8" spans="1:3" x14ac:dyDescent="0.4">
      <c r="A8" s="1" t="s">
        <v>239</v>
      </c>
      <c r="B8" s="1" t="s">
        <v>87</v>
      </c>
      <c r="C8" s="1" t="s">
        <v>225</v>
      </c>
    </row>
    <row r="9" spans="1:3" x14ac:dyDescent="0.4">
      <c r="A9" s="1" t="s">
        <v>239</v>
      </c>
      <c r="B9" s="1" t="s">
        <v>90</v>
      </c>
      <c r="C9" s="1" t="s">
        <v>228</v>
      </c>
    </row>
    <row r="10" spans="1:3" x14ac:dyDescent="0.4">
      <c r="A10" s="1" t="s">
        <v>239</v>
      </c>
      <c r="B10" s="1" t="s">
        <v>91</v>
      </c>
      <c r="C10" s="1" t="s">
        <v>229</v>
      </c>
    </row>
    <row r="11" spans="1:3" x14ac:dyDescent="0.4">
      <c r="A11" s="1" t="s">
        <v>239</v>
      </c>
      <c r="B11" s="1" t="s">
        <v>92</v>
      </c>
      <c r="C11" s="1" t="s">
        <v>230</v>
      </c>
    </row>
    <row r="12" spans="1:3" x14ac:dyDescent="0.4">
      <c r="A12" s="1" t="s">
        <v>239</v>
      </c>
      <c r="B12" s="1" t="s">
        <v>32</v>
      </c>
      <c r="C12" s="1" t="s">
        <v>32</v>
      </c>
    </row>
    <row r="13" spans="1:3" x14ac:dyDescent="0.4">
      <c r="A13" s="1" t="s">
        <v>239</v>
      </c>
      <c r="B13" s="1" t="s">
        <v>33</v>
      </c>
      <c r="C13" s="1" t="s">
        <v>33</v>
      </c>
    </row>
    <row r="14" spans="1:3" x14ac:dyDescent="0.4">
      <c r="A14" s="1" t="s">
        <v>239</v>
      </c>
      <c r="B14" s="1" t="s">
        <v>34</v>
      </c>
      <c r="C14" s="1" t="s">
        <v>34</v>
      </c>
    </row>
    <row r="15" spans="1:3" x14ac:dyDescent="0.4">
      <c r="A15" s="1" t="s">
        <v>239</v>
      </c>
      <c r="B15" s="1" t="s">
        <v>35</v>
      </c>
      <c r="C15" s="1" t="s">
        <v>35</v>
      </c>
    </row>
    <row r="16" spans="1:3" x14ac:dyDescent="0.4">
      <c r="A16" s="1" t="s">
        <v>239</v>
      </c>
      <c r="B16" s="1" t="s">
        <v>37</v>
      </c>
      <c r="C16" s="1" t="s">
        <v>39</v>
      </c>
    </row>
    <row r="17" spans="1:3" x14ac:dyDescent="0.4">
      <c r="A17" s="1" t="s">
        <v>239</v>
      </c>
      <c r="B17" s="1" t="s">
        <v>39</v>
      </c>
      <c r="C17" s="1" t="s">
        <v>43</v>
      </c>
    </row>
    <row r="18" spans="1:3" x14ac:dyDescent="0.4">
      <c r="A18" s="1" t="s">
        <v>239</v>
      </c>
      <c r="B18" s="1" t="s">
        <v>41</v>
      </c>
      <c r="C18" s="1" t="s">
        <v>45</v>
      </c>
    </row>
    <row r="19" spans="1:3" x14ac:dyDescent="0.4">
      <c r="A19" s="1" t="s">
        <v>239</v>
      </c>
      <c r="B19" s="1" t="s">
        <v>43</v>
      </c>
      <c r="C19" s="1" t="s">
        <v>49</v>
      </c>
    </row>
    <row r="20" spans="1:3" x14ac:dyDescent="0.4">
      <c r="A20" s="1" t="s">
        <v>239</v>
      </c>
      <c r="B20" s="1" t="s">
        <v>44</v>
      </c>
      <c r="C20" s="1" t="s">
        <v>50</v>
      </c>
    </row>
    <row r="21" spans="1:3" x14ac:dyDescent="0.4">
      <c r="A21" s="1" t="s">
        <v>239</v>
      </c>
      <c r="B21" s="1" t="s">
        <v>45</v>
      </c>
      <c r="C21" s="1" t="s">
        <v>52</v>
      </c>
    </row>
    <row r="22" spans="1:3" x14ac:dyDescent="0.4">
      <c r="A22" s="1" t="s">
        <v>239</v>
      </c>
      <c r="B22" s="1" t="s">
        <v>48</v>
      </c>
      <c r="C22" s="1" t="s">
        <v>54</v>
      </c>
    </row>
    <row r="23" spans="1:3" x14ac:dyDescent="0.4">
      <c r="A23" s="1" t="s">
        <v>239</v>
      </c>
      <c r="B23" s="1" t="s">
        <v>49</v>
      </c>
      <c r="C23" s="1" t="s">
        <v>55</v>
      </c>
    </row>
    <row r="24" spans="1:3" x14ac:dyDescent="0.4">
      <c r="A24" s="1" t="s">
        <v>239</v>
      </c>
      <c r="B24" s="1" t="s">
        <v>50</v>
      </c>
      <c r="C24" s="1" t="s">
        <v>56</v>
      </c>
    </row>
    <row r="25" spans="1:3" x14ac:dyDescent="0.4">
      <c r="A25" s="1" t="s">
        <v>239</v>
      </c>
      <c r="B25" s="1" t="s">
        <v>52</v>
      </c>
      <c r="C25" s="1" t="s">
        <v>58</v>
      </c>
    </row>
    <row r="26" spans="1:3" x14ac:dyDescent="0.4">
      <c r="A26" s="1" t="s">
        <v>239</v>
      </c>
      <c r="B26" s="1" t="s">
        <v>53</v>
      </c>
      <c r="C26" s="1" t="s">
        <v>59</v>
      </c>
    </row>
    <row r="27" spans="1:3" x14ac:dyDescent="0.4">
      <c r="A27" s="1" t="s">
        <v>239</v>
      </c>
      <c r="B27" s="1" t="s">
        <v>54</v>
      </c>
      <c r="C27" s="1" t="s">
        <v>60</v>
      </c>
    </row>
    <row r="28" spans="1:3" x14ac:dyDescent="0.4">
      <c r="A28" s="1" t="s">
        <v>239</v>
      </c>
      <c r="B28" s="1" t="s">
        <v>55</v>
      </c>
      <c r="C28" s="1" t="s">
        <v>61</v>
      </c>
    </row>
    <row r="29" spans="1:3" x14ac:dyDescent="0.4">
      <c r="A29" s="1" t="s">
        <v>239</v>
      </c>
      <c r="B29" s="1" t="s">
        <v>56</v>
      </c>
      <c r="C29" s="1" t="s">
        <v>66</v>
      </c>
    </row>
    <row r="30" spans="1:3" x14ac:dyDescent="0.4">
      <c r="A30" s="1" t="s">
        <v>239</v>
      </c>
      <c r="B30" s="1" t="s">
        <v>57</v>
      </c>
      <c r="C30" s="1" t="s">
        <v>67</v>
      </c>
    </row>
    <row r="31" spans="1:3" x14ac:dyDescent="0.4">
      <c r="A31" s="1" t="s">
        <v>239</v>
      </c>
      <c r="B31" s="1" t="s">
        <v>58</v>
      </c>
      <c r="C31" s="1" t="s">
        <v>69</v>
      </c>
    </row>
    <row r="32" spans="1:3" x14ac:dyDescent="0.4">
      <c r="A32" s="1" t="s">
        <v>239</v>
      </c>
      <c r="B32" s="1" t="s">
        <v>59</v>
      </c>
      <c r="C32" s="1" t="s">
        <v>71</v>
      </c>
    </row>
    <row r="33" spans="1:3" x14ac:dyDescent="0.4">
      <c r="A33" s="1" t="s">
        <v>239</v>
      </c>
      <c r="B33" s="1" t="s">
        <v>60</v>
      </c>
      <c r="C33" s="1" t="s">
        <v>72</v>
      </c>
    </row>
    <row r="34" spans="1:3" x14ac:dyDescent="0.4">
      <c r="A34" s="1" t="s">
        <v>239</v>
      </c>
      <c r="B34" s="1" t="s">
        <v>61</v>
      </c>
      <c r="C34" s="1" t="s">
        <v>75</v>
      </c>
    </row>
    <row r="35" spans="1:3" x14ac:dyDescent="0.4">
      <c r="A35" s="1" t="s">
        <v>239</v>
      </c>
      <c r="B35" s="1" t="s">
        <v>66</v>
      </c>
      <c r="C35" s="1" t="s">
        <v>176</v>
      </c>
    </row>
    <row r="36" spans="1:3" x14ac:dyDescent="0.4">
      <c r="A36" s="1" t="s">
        <v>239</v>
      </c>
      <c r="B36" s="1" t="s">
        <v>67</v>
      </c>
      <c r="C36" s="1" t="s">
        <v>177</v>
      </c>
    </row>
    <row r="37" spans="1:3" x14ac:dyDescent="0.4">
      <c r="A37" s="1" t="s">
        <v>239</v>
      </c>
      <c r="B37" s="1" t="s">
        <v>69</v>
      </c>
      <c r="C37" s="1" t="s">
        <v>179</v>
      </c>
    </row>
    <row r="38" spans="1:3" x14ac:dyDescent="0.4">
      <c r="A38" s="1" t="s">
        <v>239</v>
      </c>
      <c r="B38" s="1" t="s">
        <v>71</v>
      </c>
      <c r="C38" s="1" t="s">
        <v>181</v>
      </c>
    </row>
    <row r="39" spans="1:3" x14ac:dyDescent="0.4">
      <c r="A39" s="1" t="s">
        <v>239</v>
      </c>
      <c r="B39" s="1" t="s">
        <v>72</v>
      </c>
    </row>
    <row r="40" spans="1:3" x14ac:dyDescent="0.4">
      <c r="A40" s="1" t="s">
        <v>239</v>
      </c>
      <c r="B40" s="1" t="s">
        <v>75</v>
      </c>
    </row>
    <row r="41" spans="1:3" x14ac:dyDescent="0.4">
      <c r="A41" s="1" t="s">
        <v>239</v>
      </c>
      <c r="B41" s="1" t="s">
        <v>76</v>
      </c>
    </row>
    <row r="42" spans="1:3" x14ac:dyDescent="0.4">
      <c r="A42" s="1" t="s">
        <v>239</v>
      </c>
      <c r="B42" s="1" t="s">
        <v>77</v>
      </c>
    </row>
    <row r="43" spans="1:3" x14ac:dyDescent="0.4">
      <c r="A43" s="1" t="s">
        <v>239</v>
      </c>
      <c r="B43" s="1" t="s">
        <v>78</v>
      </c>
    </row>
    <row r="44" spans="1:3" x14ac:dyDescent="0.4">
      <c r="B44" s="1" t="s">
        <v>8</v>
      </c>
      <c r="C44" s="1" t="s">
        <v>79</v>
      </c>
    </row>
    <row r="45" spans="1:3" x14ac:dyDescent="0.4">
      <c r="B45" s="1" t="s">
        <v>9</v>
      </c>
      <c r="C45" s="1" t="s">
        <v>80</v>
      </c>
    </row>
    <row r="46" spans="1:3" x14ac:dyDescent="0.4">
      <c r="B46" s="1" t="s">
        <v>10</v>
      </c>
      <c r="C46" s="1" t="s">
        <v>81</v>
      </c>
    </row>
    <row r="47" spans="1:3" x14ac:dyDescent="0.4">
      <c r="B47" s="1" t="s">
        <v>11</v>
      </c>
      <c r="C47" s="1" t="s">
        <v>82</v>
      </c>
    </row>
    <row r="48" spans="1:3" x14ac:dyDescent="0.4">
      <c r="B48" s="1" t="s">
        <v>12</v>
      </c>
      <c r="C48" s="1" t="s">
        <v>83</v>
      </c>
    </row>
    <row r="49" spans="2:3" x14ac:dyDescent="0.4">
      <c r="B49" s="1" t="s">
        <v>13</v>
      </c>
      <c r="C49" s="1" t="s">
        <v>84</v>
      </c>
    </row>
    <row r="50" spans="2:3" x14ac:dyDescent="0.4">
      <c r="B50" s="1" t="s">
        <v>14</v>
      </c>
      <c r="C50" s="1" t="s">
        <v>87</v>
      </c>
    </row>
    <row r="51" spans="2:3" x14ac:dyDescent="0.4">
      <c r="B51" s="1" t="s">
        <v>15</v>
      </c>
      <c r="C51" s="1" t="s">
        <v>90</v>
      </c>
    </row>
    <row r="52" spans="2:3" x14ac:dyDescent="0.4">
      <c r="B52" s="1" t="s">
        <v>16</v>
      </c>
      <c r="C52" s="1" t="s">
        <v>91</v>
      </c>
    </row>
    <row r="53" spans="2:3" x14ac:dyDescent="0.4">
      <c r="B53" s="1" t="s">
        <v>17</v>
      </c>
      <c r="C53" s="1" t="s">
        <v>92</v>
      </c>
    </row>
    <row r="54" spans="2:3" x14ac:dyDescent="0.4">
      <c r="B54" s="1" t="s">
        <v>102</v>
      </c>
      <c r="C54" s="1" t="s">
        <v>175</v>
      </c>
    </row>
    <row r="55" spans="2:3" x14ac:dyDescent="0.4">
      <c r="B55" s="1" t="s">
        <v>103</v>
      </c>
      <c r="C55" s="1" t="s">
        <v>201</v>
      </c>
    </row>
    <row r="56" spans="2:3" x14ac:dyDescent="0.4">
      <c r="B56" s="1" t="s">
        <v>85</v>
      </c>
      <c r="C56" s="1" t="s">
        <v>208</v>
      </c>
    </row>
    <row r="57" spans="2:3" x14ac:dyDescent="0.4">
      <c r="B57" s="1" t="s">
        <v>86</v>
      </c>
      <c r="C57" s="1" t="s">
        <v>224</v>
      </c>
    </row>
    <row r="58" spans="2:3" x14ac:dyDescent="0.4">
      <c r="B58" s="1" t="s">
        <v>88</v>
      </c>
      <c r="C58" s="1" t="s">
        <v>226</v>
      </c>
    </row>
    <row r="59" spans="2:3" x14ac:dyDescent="0.4">
      <c r="B59" s="1" t="s">
        <v>89</v>
      </c>
      <c r="C59" s="1" t="s">
        <v>227</v>
      </c>
    </row>
    <row r="60" spans="2:3" x14ac:dyDescent="0.4">
      <c r="B60" s="1" t="s">
        <v>93</v>
      </c>
      <c r="C60" s="1" t="s">
        <v>231</v>
      </c>
    </row>
    <row r="61" spans="2:3" x14ac:dyDescent="0.4">
      <c r="B61" s="1" t="s">
        <v>94</v>
      </c>
      <c r="C61" s="1" t="s">
        <v>232</v>
      </c>
    </row>
    <row r="62" spans="2:3" x14ac:dyDescent="0.4">
      <c r="B62" s="1" t="s">
        <v>95</v>
      </c>
      <c r="C62" s="1" t="s">
        <v>233</v>
      </c>
    </row>
    <row r="63" spans="2:3" x14ac:dyDescent="0.4">
      <c r="B63" s="1" t="s">
        <v>96</v>
      </c>
      <c r="C63" s="1" t="s">
        <v>190</v>
      </c>
    </row>
    <row r="64" spans="2:3" x14ac:dyDescent="0.4">
      <c r="B64" s="1" t="s">
        <v>97</v>
      </c>
      <c r="C64" s="1" t="s">
        <v>196</v>
      </c>
    </row>
    <row r="65" spans="2:3" x14ac:dyDescent="0.4">
      <c r="B65" s="1" t="s">
        <v>98</v>
      </c>
      <c r="C65" s="1" t="s">
        <v>197</v>
      </c>
    </row>
    <row r="66" spans="2:3" x14ac:dyDescent="0.4">
      <c r="B66" s="1" t="s">
        <v>99</v>
      </c>
      <c r="C66" s="1" t="s">
        <v>198</v>
      </c>
    </row>
    <row r="67" spans="2:3" x14ac:dyDescent="0.4">
      <c r="B67" s="1" t="s">
        <v>100</v>
      </c>
      <c r="C67" s="1" t="s">
        <v>199</v>
      </c>
    </row>
    <row r="68" spans="2:3" x14ac:dyDescent="0.4">
      <c r="B68" s="1" t="s">
        <v>18</v>
      </c>
      <c r="C68" s="1" t="s">
        <v>200</v>
      </c>
    </row>
    <row r="69" spans="2:3" x14ac:dyDescent="0.4">
      <c r="B69" s="1" t="s">
        <v>19</v>
      </c>
      <c r="C69" s="1" t="s">
        <v>209</v>
      </c>
    </row>
    <row r="70" spans="2:3" x14ac:dyDescent="0.4">
      <c r="B70" s="1" t="s">
        <v>20</v>
      </c>
      <c r="C70" s="1" t="s">
        <v>210</v>
      </c>
    </row>
    <row r="71" spans="2:3" x14ac:dyDescent="0.4">
      <c r="B71" s="1" t="s">
        <v>21</v>
      </c>
      <c r="C71" s="1" t="s">
        <v>211</v>
      </c>
    </row>
    <row r="72" spans="2:3" x14ac:dyDescent="0.4">
      <c r="B72" s="1" t="s">
        <v>22</v>
      </c>
      <c r="C72" s="1" t="s">
        <v>212</v>
      </c>
    </row>
    <row r="73" spans="2:3" x14ac:dyDescent="0.4">
      <c r="B73" s="1" t="s">
        <v>23</v>
      </c>
      <c r="C73" s="1" t="s">
        <v>213</v>
      </c>
    </row>
    <row r="74" spans="2:3" x14ac:dyDescent="0.4">
      <c r="B74" s="1" t="s">
        <v>24</v>
      </c>
      <c r="C74" s="1" t="s">
        <v>214</v>
      </c>
    </row>
    <row r="75" spans="2:3" x14ac:dyDescent="0.4">
      <c r="B75" s="1" t="s">
        <v>25</v>
      </c>
      <c r="C75" s="1" t="s">
        <v>215</v>
      </c>
    </row>
    <row r="76" spans="2:3" x14ac:dyDescent="0.4">
      <c r="B76" s="1" t="s">
        <v>26</v>
      </c>
      <c r="C76" s="1" t="s">
        <v>216</v>
      </c>
    </row>
    <row r="77" spans="2:3" x14ac:dyDescent="0.4">
      <c r="B77" s="1" t="s">
        <v>27</v>
      </c>
      <c r="C77" s="1" t="s">
        <v>217</v>
      </c>
    </row>
    <row r="78" spans="2:3" x14ac:dyDescent="0.4">
      <c r="B78" s="1" t="s">
        <v>104</v>
      </c>
      <c r="C78" s="1" t="s">
        <v>218</v>
      </c>
    </row>
    <row r="79" spans="2:3" x14ac:dyDescent="0.4">
      <c r="B79" s="1" t="s">
        <v>105</v>
      </c>
      <c r="C79" s="1" t="s">
        <v>219</v>
      </c>
    </row>
    <row r="80" spans="2:3" x14ac:dyDescent="0.4">
      <c r="B80" s="1" t="s">
        <v>30</v>
      </c>
      <c r="C80" s="1" t="s">
        <v>220</v>
      </c>
    </row>
    <row r="81" spans="2:3" x14ac:dyDescent="0.4">
      <c r="B81" s="1" t="s">
        <v>36</v>
      </c>
      <c r="C81" s="1" t="s">
        <v>37</v>
      </c>
    </row>
    <row r="82" spans="2:3" x14ac:dyDescent="0.4">
      <c r="B82" s="1" t="s">
        <v>38</v>
      </c>
      <c r="C82" s="1" t="s">
        <v>41</v>
      </c>
    </row>
    <row r="83" spans="2:3" x14ac:dyDescent="0.4">
      <c r="B83" s="1" t="s">
        <v>40</v>
      </c>
      <c r="C83" s="1" t="s">
        <v>44</v>
      </c>
    </row>
    <row r="84" spans="2:3" x14ac:dyDescent="0.4">
      <c r="B84" s="1" t="s">
        <v>42</v>
      </c>
      <c r="C84" s="1" t="s">
        <v>48</v>
      </c>
    </row>
    <row r="85" spans="2:3" x14ac:dyDescent="0.4">
      <c r="B85" s="1" t="s">
        <v>46</v>
      </c>
      <c r="C85" s="1" t="s">
        <v>53</v>
      </c>
    </row>
    <row r="86" spans="2:3" x14ac:dyDescent="0.4">
      <c r="B86" s="1" t="s">
        <v>51</v>
      </c>
      <c r="C86" s="1" t="s">
        <v>57</v>
      </c>
    </row>
    <row r="87" spans="2:3" x14ac:dyDescent="0.4">
      <c r="B87" s="1" t="s">
        <v>62</v>
      </c>
      <c r="C87" s="1" t="s">
        <v>76</v>
      </c>
    </row>
    <row r="88" spans="2:3" x14ac:dyDescent="0.4">
      <c r="B88" s="1" t="s">
        <v>64</v>
      </c>
      <c r="C88" s="1" t="s">
        <v>77</v>
      </c>
    </row>
    <row r="89" spans="2:3" x14ac:dyDescent="0.4">
      <c r="B89" s="1" t="s">
        <v>65</v>
      </c>
      <c r="C89" s="1" t="s">
        <v>78</v>
      </c>
    </row>
    <row r="90" spans="2:3" x14ac:dyDescent="0.4">
      <c r="B90" s="1" t="s">
        <v>68</v>
      </c>
      <c r="C90" s="1" t="s">
        <v>178</v>
      </c>
    </row>
    <row r="91" spans="2:3" x14ac:dyDescent="0.4">
      <c r="B91" s="1" t="s">
        <v>70</v>
      </c>
      <c r="C91" s="1" t="s">
        <v>180</v>
      </c>
    </row>
    <row r="92" spans="2:3" x14ac:dyDescent="0.4">
      <c r="B92" s="1" t="s">
        <v>73</v>
      </c>
    </row>
    <row r="93" spans="2:3" x14ac:dyDescent="0.4">
      <c r="B93" s="1" t="s">
        <v>74</v>
      </c>
    </row>
  </sheetData>
  <sortState xmlns:xlrd2="http://schemas.microsoft.com/office/spreadsheetml/2017/richdata2" ref="A1:C93">
    <sortCondition ref="A1:A93"/>
    <sortCondition ref="B1:B93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F4902-66B8-4984-B038-2F3872019D21}">
  <dimension ref="A1:F101"/>
  <sheetViews>
    <sheetView tabSelected="1" workbookViewId="0">
      <selection activeCell="F2" sqref="A2:F101"/>
    </sheetView>
  </sheetViews>
  <sheetFormatPr defaultRowHeight="14.6" x14ac:dyDescent="0.4"/>
  <cols>
    <col min="5" max="5" width="14.15234375" bestFit="1" customWidth="1"/>
  </cols>
  <sheetData>
    <row r="1" spans="1:6" x14ac:dyDescent="0.4">
      <c r="A1" t="s">
        <v>174</v>
      </c>
      <c r="B1" t="s">
        <v>292</v>
      </c>
      <c r="C1" t="s">
        <v>150</v>
      </c>
      <c r="D1" t="s">
        <v>28</v>
      </c>
      <c r="E1" t="s">
        <v>173</v>
      </c>
      <c r="F1" t="s">
        <v>293</v>
      </c>
    </row>
    <row r="2" spans="1:6" x14ac:dyDescent="0.4">
      <c r="A2" t="s">
        <v>79</v>
      </c>
      <c r="B2" t="s">
        <v>291</v>
      </c>
      <c r="C2" t="s">
        <v>151</v>
      </c>
      <c r="D2" t="s">
        <v>31</v>
      </c>
      <c r="E2" t="str">
        <f>B2&amp;"-"&amp;C2&amp;"-"&amp;D2</f>
        <v>after-gallo-OA</v>
      </c>
      <c r="F2">
        <v>15</v>
      </c>
    </row>
    <row r="3" spans="1:6" x14ac:dyDescent="0.4">
      <c r="A3" t="s">
        <v>79</v>
      </c>
      <c r="B3" t="s">
        <v>290</v>
      </c>
      <c r="C3" t="s">
        <v>151</v>
      </c>
      <c r="D3" t="s">
        <v>31</v>
      </c>
      <c r="E3" t="str">
        <f>B3&amp;"-"&amp;C3&amp;"-"&amp;D3</f>
        <v>before-gallo-OA</v>
      </c>
      <c r="F3">
        <v>7</v>
      </c>
    </row>
    <row r="4" spans="1:6" x14ac:dyDescent="0.4">
      <c r="A4" t="s">
        <v>80</v>
      </c>
      <c r="B4" t="s">
        <v>291</v>
      </c>
      <c r="C4" t="s">
        <v>151</v>
      </c>
      <c r="D4" t="s">
        <v>31</v>
      </c>
      <c r="E4" t="str">
        <f>B4&amp;"-"&amp;C4&amp;"-"&amp;D4</f>
        <v>after-gallo-OA</v>
      </c>
      <c r="F4">
        <v>25</v>
      </c>
    </row>
    <row r="5" spans="1:6" x14ac:dyDescent="0.4">
      <c r="A5" t="s">
        <v>80</v>
      </c>
      <c r="B5" t="s">
        <v>290</v>
      </c>
      <c r="C5" t="s">
        <v>151</v>
      </c>
      <c r="D5" t="s">
        <v>31</v>
      </c>
      <c r="E5" t="str">
        <f>B5&amp;"-"&amp;C5&amp;"-"&amp;D5</f>
        <v>before-gallo-OA</v>
      </c>
      <c r="F5">
        <v>8</v>
      </c>
    </row>
    <row r="6" spans="1:6" x14ac:dyDescent="0.4">
      <c r="A6" t="s">
        <v>81</v>
      </c>
      <c r="B6" t="s">
        <v>291</v>
      </c>
      <c r="C6" t="s">
        <v>151</v>
      </c>
      <c r="D6" t="s">
        <v>31</v>
      </c>
      <c r="E6" t="str">
        <f>B6&amp;"-"&amp;C6&amp;"-"&amp;D6</f>
        <v>after-gallo-OA</v>
      </c>
      <c r="F6">
        <v>14</v>
      </c>
    </row>
    <row r="7" spans="1:6" x14ac:dyDescent="0.4">
      <c r="A7" t="s">
        <v>81</v>
      </c>
      <c r="B7" t="s">
        <v>290</v>
      </c>
      <c r="C7" t="s">
        <v>151</v>
      </c>
      <c r="D7" t="s">
        <v>31</v>
      </c>
      <c r="E7" t="str">
        <f>B7&amp;"-"&amp;C7&amp;"-"&amp;D7</f>
        <v>before-gallo-OA</v>
      </c>
      <c r="F7">
        <v>15</v>
      </c>
    </row>
    <row r="8" spans="1:6" x14ac:dyDescent="0.4">
      <c r="A8" t="s">
        <v>82</v>
      </c>
      <c r="B8" t="s">
        <v>291</v>
      </c>
      <c r="C8" t="s">
        <v>151</v>
      </c>
      <c r="D8" t="s">
        <v>31</v>
      </c>
      <c r="E8" t="str">
        <f>B8&amp;"-"&amp;C8&amp;"-"&amp;D8</f>
        <v>after-gallo-OA</v>
      </c>
      <c r="F8">
        <v>10</v>
      </c>
    </row>
    <row r="9" spans="1:6" x14ac:dyDescent="0.4">
      <c r="A9" t="s">
        <v>82</v>
      </c>
      <c r="B9" t="s">
        <v>290</v>
      </c>
      <c r="C9" t="s">
        <v>151</v>
      </c>
      <c r="D9" t="s">
        <v>31</v>
      </c>
      <c r="E9" t="str">
        <f>B9&amp;"-"&amp;C9&amp;"-"&amp;D9</f>
        <v>before-gallo-OA</v>
      </c>
      <c r="F9">
        <v>12</v>
      </c>
    </row>
    <row r="10" spans="1:6" x14ac:dyDescent="0.4">
      <c r="A10" t="s">
        <v>83</v>
      </c>
      <c r="B10" t="s">
        <v>291</v>
      </c>
      <c r="C10" t="s">
        <v>151</v>
      </c>
      <c r="D10" t="s">
        <v>31</v>
      </c>
      <c r="E10" t="str">
        <f>B10&amp;"-"&amp;C10&amp;"-"&amp;D10</f>
        <v>after-gallo-OA</v>
      </c>
      <c r="F10">
        <v>26</v>
      </c>
    </row>
    <row r="11" spans="1:6" x14ac:dyDescent="0.4">
      <c r="A11" t="s">
        <v>83</v>
      </c>
      <c r="B11" t="s">
        <v>290</v>
      </c>
      <c r="C11" t="s">
        <v>151</v>
      </c>
      <c r="D11" t="s">
        <v>31</v>
      </c>
      <c r="E11" t="str">
        <f>B11&amp;"-"&amp;C11&amp;"-"&amp;D11</f>
        <v>before-gallo-OA</v>
      </c>
      <c r="F11">
        <v>14</v>
      </c>
    </row>
    <row r="12" spans="1:6" x14ac:dyDescent="0.4">
      <c r="A12" t="s">
        <v>84</v>
      </c>
      <c r="B12" t="s">
        <v>291</v>
      </c>
      <c r="C12" t="s">
        <v>151</v>
      </c>
      <c r="D12" t="s">
        <v>31</v>
      </c>
      <c r="E12" t="str">
        <f>B12&amp;"-"&amp;C12&amp;"-"&amp;D12</f>
        <v>after-gallo-OA</v>
      </c>
      <c r="F12">
        <v>15</v>
      </c>
    </row>
    <row r="13" spans="1:6" x14ac:dyDescent="0.4">
      <c r="A13" t="s">
        <v>84</v>
      </c>
      <c r="B13" t="s">
        <v>290</v>
      </c>
      <c r="C13" t="s">
        <v>151</v>
      </c>
      <c r="D13" t="s">
        <v>31</v>
      </c>
      <c r="E13" t="str">
        <f>B13&amp;"-"&amp;C13&amp;"-"&amp;D13</f>
        <v>before-gallo-OA</v>
      </c>
      <c r="F13">
        <v>8</v>
      </c>
    </row>
    <row r="14" spans="1:6" x14ac:dyDescent="0.4">
      <c r="A14" t="s">
        <v>87</v>
      </c>
      <c r="B14" t="s">
        <v>290</v>
      </c>
      <c r="C14" t="s">
        <v>151</v>
      </c>
      <c r="D14" t="s">
        <v>47</v>
      </c>
      <c r="E14" t="str">
        <f>B14&amp;"-"&amp;C14&amp;"-"&amp;D14</f>
        <v>before-gallo-OW</v>
      </c>
      <c r="F14">
        <v>7</v>
      </c>
    </row>
    <row r="15" spans="1:6" x14ac:dyDescent="0.4">
      <c r="A15" t="s">
        <v>87</v>
      </c>
      <c r="B15" t="s">
        <v>291</v>
      </c>
      <c r="C15" t="s">
        <v>151</v>
      </c>
      <c r="D15" t="s">
        <v>47</v>
      </c>
      <c r="E15" t="str">
        <f>B15&amp;"-"&amp;C15&amp;"-"&amp;D15</f>
        <v>after-gallo-OW</v>
      </c>
      <c r="F15">
        <v>24</v>
      </c>
    </row>
    <row r="16" spans="1:6" x14ac:dyDescent="0.4">
      <c r="A16" t="s">
        <v>296</v>
      </c>
      <c r="B16" t="s">
        <v>291</v>
      </c>
      <c r="C16" t="s">
        <v>151</v>
      </c>
      <c r="D16" t="s">
        <v>47</v>
      </c>
      <c r="E16" t="str">
        <f>B16&amp;"-"&amp;C16&amp;"-"&amp;D16</f>
        <v>after-gallo-OW</v>
      </c>
      <c r="F16">
        <v>22</v>
      </c>
    </row>
    <row r="17" spans="1:6" x14ac:dyDescent="0.4">
      <c r="A17" t="s">
        <v>296</v>
      </c>
      <c r="B17" t="s">
        <v>290</v>
      </c>
      <c r="C17" t="s">
        <v>151</v>
      </c>
      <c r="D17" t="s">
        <v>47</v>
      </c>
      <c r="E17" t="str">
        <f>B17&amp;"-"&amp;C17&amp;"-"&amp;D17</f>
        <v>before-gallo-OW</v>
      </c>
      <c r="F17">
        <v>11</v>
      </c>
    </row>
    <row r="18" spans="1:6" x14ac:dyDescent="0.4">
      <c r="A18" t="s">
        <v>295</v>
      </c>
      <c r="B18" t="s">
        <v>291</v>
      </c>
      <c r="C18" t="s">
        <v>151</v>
      </c>
      <c r="D18" t="s">
        <v>47</v>
      </c>
      <c r="E18" t="str">
        <f>B18&amp;"-"&amp;C18&amp;"-"&amp;D18</f>
        <v>after-gallo-OW</v>
      </c>
      <c r="F18">
        <v>20</v>
      </c>
    </row>
    <row r="19" spans="1:6" x14ac:dyDescent="0.4">
      <c r="A19" t="s">
        <v>295</v>
      </c>
      <c r="B19" t="s">
        <v>290</v>
      </c>
      <c r="C19" t="s">
        <v>151</v>
      </c>
      <c r="D19" t="s">
        <v>47</v>
      </c>
      <c r="E19" t="str">
        <f>B19&amp;"-"&amp;C19&amp;"-"&amp;D19</f>
        <v>before-gallo-OW</v>
      </c>
      <c r="F19">
        <v>12</v>
      </c>
    </row>
    <row r="20" spans="1:6" x14ac:dyDescent="0.4">
      <c r="A20" t="s">
        <v>90</v>
      </c>
      <c r="B20" t="s">
        <v>291</v>
      </c>
      <c r="C20" t="s">
        <v>151</v>
      </c>
      <c r="D20" t="s">
        <v>47</v>
      </c>
      <c r="E20" t="str">
        <f>B20&amp;"-"&amp;C20&amp;"-"&amp;D20</f>
        <v>after-gallo-OW</v>
      </c>
      <c r="F20">
        <v>16</v>
      </c>
    </row>
    <row r="21" spans="1:6" x14ac:dyDescent="0.4">
      <c r="A21" t="s">
        <v>90</v>
      </c>
      <c r="B21" t="s">
        <v>290</v>
      </c>
      <c r="C21" t="s">
        <v>151</v>
      </c>
      <c r="D21" t="s">
        <v>47</v>
      </c>
      <c r="E21" t="str">
        <f>B21&amp;"-"&amp;C21&amp;"-"&amp;D21</f>
        <v>before-gallo-OW</v>
      </c>
      <c r="F21">
        <v>8</v>
      </c>
    </row>
    <row r="22" spans="1:6" x14ac:dyDescent="0.4">
      <c r="A22" t="s">
        <v>297</v>
      </c>
      <c r="B22" t="s">
        <v>291</v>
      </c>
      <c r="C22" t="s">
        <v>151</v>
      </c>
      <c r="D22" t="s">
        <v>47</v>
      </c>
      <c r="E22" t="str">
        <f>B22&amp;"-"&amp;C22&amp;"-"&amp;D22</f>
        <v>after-gallo-OW</v>
      </c>
      <c r="F22">
        <v>12</v>
      </c>
    </row>
    <row r="23" spans="1:6" x14ac:dyDescent="0.4">
      <c r="A23" t="s">
        <v>297</v>
      </c>
      <c r="B23" t="s">
        <v>290</v>
      </c>
      <c r="C23" t="s">
        <v>151</v>
      </c>
      <c r="D23" t="s">
        <v>47</v>
      </c>
      <c r="E23" t="str">
        <f>B23&amp;"-"&amp;C23&amp;"-"&amp;D23</f>
        <v>before-gallo-OW</v>
      </c>
      <c r="F23">
        <v>16</v>
      </c>
    </row>
    <row r="24" spans="1:6" x14ac:dyDescent="0.4">
      <c r="A24" t="s">
        <v>294</v>
      </c>
      <c r="B24" t="s">
        <v>291</v>
      </c>
      <c r="C24" t="s">
        <v>151</v>
      </c>
      <c r="D24" t="s">
        <v>47</v>
      </c>
      <c r="E24" t="str">
        <f>B24&amp;"-"&amp;C24&amp;"-"&amp;D24</f>
        <v>after-gallo-OW</v>
      </c>
      <c r="F24">
        <v>11</v>
      </c>
    </row>
    <row r="25" spans="1:6" x14ac:dyDescent="0.4">
      <c r="A25" t="s">
        <v>294</v>
      </c>
      <c r="B25" t="s">
        <v>290</v>
      </c>
      <c r="C25" t="s">
        <v>151</v>
      </c>
      <c r="D25" t="s">
        <v>47</v>
      </c>
      <c r="E25" t="str">
        <f>B25&amp;"-"&amp;C25&amp;"-"&amp;D25</f>
        <v>before-gallo-OW</v>
      </c>
      <c r="F25">
        <v>8</v>
      </c>
    </row>
    <row r="26" spans="1:6" x14ac:dyDescent="0.4">
      <c r="A26" t="s">
        <v>91</v>
      </c>
      <c r="B26" t="s">
        <v>291</v>
      </c>
      <c r="C26" t="s">
        <v>151</v>
      </c>
      <c r="D26" t="s">
        <v>47</v>
      </c>
      <c r="E26" t="str">
        <f>B26&amp;"-"&amp;C26&amp;"-"&amp;D26</f>
        <v>after-gallo-OW</v>
      </c>
      <c r="F26">
        <v>14</v>
      </c>
    </row>
    <row r="27" spans="1:6" x14ac:dyDescent="0.4">
      <c r="A27" t="s">
        <v>91</v>
      </c>
      <c r="B27" t="s">
        <v>290</v>
      </c>
      <c r="C27" t="s">
        <v>151</v>
      </c>
      <c r="D27" t="s">
        <v>47</v>
      </c>
      <c r="E27" t="str">
        <f>B27&amp;"-"&amp;C27&amp;"-"&amp;D27</f>
        <v>before-gallo-OW</v>
      </c>
      <c r="F27">
        <v>6</v>
      </c>
    </row>
    <row r="28" spans="1:6" x14ac:dyDescent="0.4">
      <c r="A28" t="s">
        <v>298</v>
      </c>
      <c r="B28" t="s">
        <v>291</v>
      </c>
      <c r="C28" t="s">
        <v>151</v>
      </c>
      <c r="D28" t="s">
        <v>47</v>
      </c>
      <c r="E28" t="str">
        <f>B28&amp;"-"&amp;C28&amp;"-"&amp;D28</f>
        <v>after-gallo-OW</v>
      </c>
      <c r="F28">
        <v>14</v>
      </c>
    </row>
    <row r="29" spans="1:6" x14ac:dyDescent="0.4">
      <c r="A29" t="s">
        <v>298</v>
      </c>
      <c r="B29" t="s">
        <v>290</v>
      </c>
      <c r="C29" t="s">
        <v>151</v>
      </c>
      <c r="D29" t="s">
        <v>47</v>
      </c>
      <c r="E29" t="str">
        <f>B29&amp;"-"&amp;C29&amp;"-"&amp;D29</f>
        <v>before-gallo-OW</v>
      </c>
      <c r="F29">
        <v>7</v>
      </c>
    </row>
    <row r="30" spans="1:6" x14ac:dyDescent="0.4">
      <c r="A30" t="s">
        <v>92</v>
      </c>
      <c r="B30" t="s">
        <v>291</v>
      </c>
      <c r="C30" t="s">
        <v>151</v>
      </c>
      <c r="D30" t="s">
        <v>47</v>
      </c>
      <c r="E30" t="str">
        <f>B30&amp;"-"&amp;C30&amp;"-"&amp;D30</f>
        <v>after-gallo-OW</v>
      </c>
      <c r="F30">
        <v>22</v>
      </c>
    </row>
    <row r="31" spans="1:6" x14ac:dyDescent="0.4">
      <c r="A31" t="s">
        <v>92</v>
      </c>
      <c r="B31" t="s">
        <v>290</v>
      </c>
      <c r="C31" t="s">
        <v>151</v>
      </c>
      <c r="D31" t="s">
        <v>47</v>
      </c>
      <c r="E31" t="str">
        <f>B31&amp;"-"&amp;C31&amp;"-"&amp;D31</f>
        <v>before-gallo-OW</v>
      </c>
      <c r="F31">
        <v>11</v>
      </c>
    </row>
    <row r="32" spans="1:6" x14ac:dyDescent="0.4">
      <c r="A32" t="s">
        <v>299</v>
      </c>
      <c r="B32" t="s">
        <v>291</v>
      </c>
      <c r="C32" t="s">
        <v>151</v>
      </c>
      <c r="D32" t="s">
        <v>47</v>
      </c>
      <c r="E32" t="str">
        <f>B32&amp;"-"&amp;C32&amp;"-"&amp;D32</f>
        <v>after-gallo-OW</v>
      </c>
      <c r="F32">
        <v>9</v>
      </c>
    </row>
    <row r="33" spans="1:6" x14ac:dyDescent="0.4">
      <c r="A33" t="s">
        <v>299</v>
      </c>
      <c r="B33" t="s">
        <v>290</v>
      </c>
      <c r="C33" t="s">
        <v>151</v>
      </c>
      <c r="D33" t="s">
        <v>47</v>
      </c>
      <c r="E33" t="str">
        <f>B33&amp;"-"&amp;C33&amp;"-"&amp;D33</f>
        <v>before-gallo-OW</v>
      </c>
      <c r="F33">
        <v>2</v>
      </c>
    </row>
    <row r="34" spans="1:6" x14ac:dyDescent="0.4">
      <c r="A34" t="s">
        <v>300</v>
      </c>
      <c r="B34" t="s">
        <v>291</v>
      </c>
      <c r="C34" t="s">
        <v>151</v>
      </c>
      <c r="D34" t="s">
        <v>47</v>
      </c>
      <c r="E34" t="str">
        <f>B34&amp;"-"&amp;C34&amp;"-"&amp;D34</f>
        <v>after-gallo-OW</v>
      </c>
      <c r="F34">
        <v>8</v>
      </c>
    </row>
    <row r="35" spans="1:6" x14ac:dyDescent="0.4">
      <c r="A35" t="s">
        <v>300</v>
      </c>
      <c r="B35" t="s">
        <v>290</v>
      </c>
      <c r="C35" t="s">
        <v>151</v>
      </c>
      <c r="D35" t="s">
        <v>47</v>
      </c>
      <c r="E35" t="str">
        <f>B35&amp;"-"&amp;C35&amp;"-"&amp;D35</f>
        <v>before-gallo-OW</v>
      </c>
      <c r="F35">
        <v>6</v>
      </c>
    </row>
    <row r="36" spans="1:6" x14ac:dyDescent="0.4">
      <c r="A36" t="s">
        <v>93</v>
      </c>
      <c r="B36" t="s">
        <v>291</v>
      </c>
      <c r="C36" t="s">
        <v>151</v>
      </c>
      <c r="D36" t="s">
        <v>47</v>
      </c>
      <c r="E36" t="str">
        <f>B36&amp;"-"&amp;C36&amp;"-"&amp;D36</f>
        <v>after-gallo-OW</v>
      </c>
      <c r="F36">
        <v>8</v>
      </c>
    </row>
    <row r="37" spans="1:6" x14ac:dyDescent="0.4">
      <c r="A37" t="s">
        <v>93</v>
      </c>
      <c r="B37" t="s">
        <v>290</v>
      </c>
      <c r="C37" t="s">
        <v>151</v>
      </c>
      <c r="D37" t="s">
        <v>47</v>
      </c>
      <c r="E37" t="str">
        <f>B37&amp;"-"&amp;C37&amp;"-"&amp;D37</f>
        <v>before-gallo-OW</v>
      </c>
      <c r="F37">
        <v>4</v>
      </c>
    </row>
    <row r="38" spans="1:6" x14ac:dyDescent="0.4">
      <c r="A38" t="s">
        <v>32</v>
      </c>
      <c r="B38" t="s">
        <v>291</v>
      </c>
      <c r="C38" t="s">
        <v>152</v>
      </c>
      <c r="D38" t="s">
        <v>31</v>
      </c>
      <c r="E38" t="str">
        <f>B38&amp;"-"&amp;C38&amp;"-"&amp;D38</f>
        <v>after-tross-OA</v>
      </c>
      <c r="F38">
        <v>8</v>
      </c>
    </row>
    <row r="39" spans="1:6" x14ac:dyDescent="0.4">
      <c r="A39" t="s">
        <v>32</v>
      </c>
      <c r="B39" t="s">
        <v>290</v>
      </c>
      <c r="C39" t="s">
        <v>152</v>
      </c>
      <c r="D39" t="s">
        <v>31</v>
      </c>
      <c r="E39" t="str">
        <f>B39&amp;"-"&amp;C39&amp;"-"&amp;D39</f>
        <v>before-tross-OA</v>
      </c>
      <c r="F39">
        <v>9</v>
      </c>
    </row>
    <row r="40" spans="1:6" x14ac:dyDescent="0.4">
      <c r="A40" t="s">
        <v>33</v>
      </c>
      <c r="B40" t="s">
        <v>291</v>
      </c>
      <c r="C40" t="s">
        <v>152</v>
      </c>
      <c r="D40" t="s">
        <v>31</v>
      </c>
      <c r="E40" t="str">
        <f>B40&amp;"-"&amp;C40&amp;"-"&amp;D40</f>
        <v>after-tross-OA</v>
      </c>
      <c r="F40">
        <v>12</v>
      </c>
    </row>
    <row r="41" spans="1:6" x14ac:dyDescent="0.4">
      <c r="A41" t="s">
        <v>33</v>
      </c>
      <c r="B41" t="s">
        <v>290</v>
      </c>
      <c r="C41" t="s">
        <v>152</v>
      </c>
      <c r="D41" t="s">
        <v>31</v>
      </c>
      <c r="E41" t="str">
        <f>B41&amp;"-"&amp;C41&amp;"-"&amp;D41</f>
        <v>before-tross-OA</v>
      </c>
      <c r="F41">
        <v>10</v>
      </c>
    </row>
    <row r="42" spans="1:6" x14ac:dyDescent="0.4">
      <c r="A42" t="s">
        <v>34</v>
      </c>
      <c r="B42" t="s">
        <v>291</v>
      </c>
      <c r="C42" t="s">
        <v>152</v>
      </c>
      <c r="D42" t="s">
        <v>31</v>
      </c>
      <c r="E42" t="str">
        <f>B42&amp;"-"&amp;C42&amp;"-"&amp;D42</f>
        <v>after-tross-OA</v>
      </c>
      <c r="F42">
        <v>26</v>
      </c>
    </row>
    <row r="43" spans="1:6" x14ac:dyDescent="0.4">
      <c r="A43" t="s">
        <v>34</v>
      </c>
      <c r="B43" t="s">
        <v>290</v>
      </c>
      <c r="C43" t="s">
        <v>152</v>
      </c>
      <c r="D43" t="s">
        <v>31</v>
      </c>
      <c r="E43" t="str">
        <f>B43&amp;"-"&amp;C43&amp;"-"&amp;D43</f>
        <v>before-tross-OA</v>
      </c>
      <c r="F43">
        <v>8</v>
      </c>
    </row>
    <row r="44" spans="1:6" x14ac:dyDescent="0.4">
      <c r="A44" t="s">
        <v>35</v>
      </c>
      <c r="B44" t="s">
        <v>291</v>
      </c>
      <c r="C44" t="s">
        <v>152</v>
      </c>
      <c r="D44" t="s">
        <v>31</v>
      </c>
      <c r="E44" t="str">
        <f>B44&amp;"-"&amp;C44&amp;"-"&amp;D44</f>
        <v>after-tross-OA</v>
      </c>
      <c r="F44">
        <v>19</v>
      </c>
    </row>
    <row r="45" spans="1:6" x14ac:dyDescent="0.4">
      <c r="A45" t="s">
        <v>35</v>
      </c>
      <c r="B45" t="s">
        <v>290</v>
      </c>
      <c r="C45" t="s">
        <v>152</v>
      </c>
      <c r="D45" t="s">
        <v>31</v>
      </c>
      <c r="E45" t="str">
        <f>B45&amp;"-"&amp;C45&amp;"-"&amp;D45</f>
        <v>before-tross-OA</v>
      </c>
      <c r="F45">
        <v>13</v>
      </c>
    </row>
    <row r="46" spans="1:6" x14ac:dyDescent="0.4">
      <c r="A46" t="s">
        <v>37</v>
      </c>
      <c r="B46" t="s">
        <v>291</v>
      </c>
      <c r="C46" t="s">
        <v>152</v>
      </c>
      <c r="D46" t="s">
        <v>31</v>
      </c>
      <c r="E46" t="str">
        <f>B46&amp;"-"&amp;C46&amp;"-"&amp;D46</f>
        <v>after-tross-OA</v>
      </c>
      <c r="F46">
        <v>7</v>
      </c>
    </row>
    <row r="47" spans="1:6" x14ac:dyDescent="0.4">
      <c r="A47" t="s">
        <v>37</v>
      </c>
      <c r="B47" t="s">
        <v>290</v>
      </c>
      <c r="C47" t="s">
        <v>152</v>
      </c>
      <c r="D47" t="s">
        <v>31</v>
      </c>
      <c r="E47" t="str">
        <f>B47&amp;"-"&amp;C47&amp;"-"&amp;D47</f>
        <v>before-tross-OA</v>
      </c>
      <c r="F47">
        <v>7</v>
      </c>
    </row>
    <row r="48" spans="1:6" x14ac:dyDescent="0.4">
      <c r="A48" t="s">
        <v>39</v>
      </c>
      <c r="B48" t="s">
        <v>291</v>
      </c>
      <c r="C48" t="s">
        <v>152</v>
      </c>
      <c r="D48" t="s">
        <v>31</v>
      </c>
      <c r="E48" t="str">
        <f>B48&amp;"-"&amp;C48&amp;"-"&amp;D48</f>
        <v>after-tross-OA</v>
      </c>
      <c r="F48">
        <v>9</v>
      </c>
    </row>
    <row r="49" spans="1:6" x14ac:dyDescent="0.4">
      <c r="A49" t="s">
        <v>39</v>
      </c>
      <c r="B49" t="s">
        <v>290</v>
      </c>
      <c r="C49" t="s">
        <v>152</v>
      </c>
      <c r="D49" t="s">
        <v>31</v>
      </c>
      <c r="E49" t="str">
        <f>B49&amp;"-"&amp;C49&amp;"-"&amp;D49</f>
        <v>before-tross-OA</v>
      </c>
      <c r="F49">
        <v>15</v>
      </c>
    </row>
    <row r="50" spans="1:6" x14ac:dyDescent="0.4">
      <c r="A50" t="s">
        <v>41</v>
      </c>
      <c r="B50" t="s">
        <v>291</v>
      </c>
      <c r="C50" t="s">
        <v>152</v>
      </c>
      <c r="D50" t="s">
        <v>31</v>
      </c>
      <c r="E50" t="str">
        <f>B50&amp;"-"&amp;C50&amp;"-"&amp;D50</f>
        <v>after-tross-OA</v>
      </c>
      <c r="F50">
        <v>14</v>
      </c>
    </row>
    <row r="51" spans="1:6" x14ac:dyDescent="0.4">
      <c r="A51" t="s">
        <v>41</v>
      </c>
      <c r="B51" t="s">
        <v>290</v>
      </c>
      <c r="C51" t="s">
        <v>152</v>
      </c>
      <c r="D51" t="s">
        <v>31</v>
      </c>
      <c r="E51" t="str">
        <f>B51&amp;"-"&amp;C51&amp;"-"&amp;D51</f>
        <v>before-tross-OA</v>
      </c>
      <c r="F51">
        <v>6</v>
      </c>
    </row>
    <row r="52" spans="1:6" x14ac:dyDescent="0.4">
      <c r="A52" t="s">
        <v>43</v>
      </c>
      <c r="B52" t="s">
        <v>291</v>
      </c>
      <c r="C52" t="s">
        <v>152</v>
      </c>
      <c r="D52" t="s">
        <v>31</v>
      </c>
      <c r="E52" t="str">
        <f>B52&amp;"-"&amp;C52&amp;"-"&amp;D52</f>
        <v>after-tross-OA</v>
      </c>
      <c r="F52">
        <v>15</v>
      </c>
    </row>
    <row r="53" spans="1:6" x14ac:dyDescent="0.4">
      <c r="A53" t="s">
        <v>43</v>
      </c>
      <c r="B53" t="s">
        <v>290</v>
      </c>
      <c r="C53" t="s">
        <v>152</v>
      </c>
      <c r="D53" t="s">
        <v>31</v>
      </c>
      <c r="E53" t="str">
        <f>B53&amp;"-"&amp;C53&amp;"-"&amp;D53</f>
        <v>before-tross-OA</v>
      </c>
      <c r="F53">
        <v>19</v>
      </c>
    </row>
    <row r="54" spans="1:6" x14ac:dyDescent="0.4">
      <c r="A54" t="s">
        <v>44</v>
      </c>
      <c r="B54" t="s">
        <v>291</v>
      </c>
      <c r="C54" t="s">
        <v>152</v>
      </c>
      <c r="D54" t="s">
        <v>31</v>
      </c>
      <c r="E54" t="str">
        <f>B54&amp;"-"&amp;C54&amp;"-"&amp;D54</f>
        <v>after-tross-OA</v>
      </c>
      <c r="F54">
        <v>15</v>
      </c>
    </row>
    <row r="55" spans="1:6" x14ac:dyDescent="0.4">
      <c r="A55" t="s">
        <v>44</v>
      </c>
      <c r="B55" t="s">
        <v>290</v>
      </c>
      <c r="C55" t="s">
        <v>152</v>
      </c>
      <c r="D55" t="s">
        <v>31</v>
      </c>
      <c r="E55" t="str">
        <f>B55&amp;"-"&amp;C55&amp;"-"&amp;D55</f>
        <v>before-tross-OA</v>
      </c>
      <c r="F55">
        <v>15</v>
      </c>
    </row>
    <row r="56" spans="1:6" x14ac:dyDescent="0.4">
      <c r="A56" t="s">
        <v>45</v>
      </c>
      <c r="B56" t="s">
        <v>291</v>
      </c>
      <c r="C56" t="s">
        <v>152</v>
      </c>
      <c r="D56" t="s">
        <v>31</v>
      </c>
      <c r="E56" t="str">
        <f>B56&amp;"-"&amp;C56&amp;"-"&amp;D56</f>
        <v>after-tross-OA</v>
      </c>
      <c r="F56">
        <v>30</v>
      </c>
    </row>
    <row r="57" spans="1:6" x14ac:dyDescent="0.4">
      <c r="A57" t="s">
        <v>45</v>
      </c>
      <c r="B57" t="s">
        <v>290</v>
      </c>
      <c r="C57" t="s">
        <v>152</v>
      </c>
      <c r="D57" t="s">
        <v>31</v>
      </c>
      <c r="E57" t="str">
        <f>B57&amp;"-"&amp;C57&amp;"-"&amp;D57</f>
        <v>before-tross-OA</v>
      </c>
      <c r="F57">
        <v>12</v>
      </c>
    </row>
    <row r="58" spans="1:6" x14ac:dyDescent="0.4">
      <c r="A58" t="s">
        <v>48</v>
      </c>
      <c r="B58" t="s">
        <v>291</v>
      </c>
      <c r="C58" t="s">
        <v>152</v>
      </c>
      <c r="D58" t="s">
        <v>47</v>
      </c>
      <c r="E58" t="str">
        <f>B58&amp;"-"&amp;C58&amp;"-"&amp;D58</f>
        <v>after-tross-OW</v>
      </c>
      <c r="F58">
        <v>5</v>
      </c>
    </row>
    <row r="59" spans="1:6" x14ac:dyDescent="0.4">
      <c r="A59" t="s">
        <v>48</v>
      </c>
      <c r="B59" t="s">
        <v>290</v>
      </c>
      <c r="C59" t="s">
        <v>152</v>
      </c>
      <c r="D59" t="s">
        <v>47</v>
      </c>
      <c r="E59" t="str">
        <f>B59&amp;"-"&amp;C59&amp;"-"&amp;D59</f>
        <v>before-tross-OW</v>
      </c>
      <c r="F59">
        <v>7</v>
      </c>
    </row>
    <row r="60" spans="1:6" x14ac:dyDescent="0.4">
      <c r="A60" t="s">
        <v>49</v>
      </c>
      <c r="B60" t="s">
        <v>291</v>
      </c>
      <c r="C60" t="s">
        <v>152</v>
      </c>
      <c r="D60" t="s">
        <v>47</v>
      </c>
      <c r="E60" t="str">
        <f>B60&amp;"-"&amp;C60&amp;"-"&amp;D60</f>
        <v>after-tross-OW</v>
      </c>
      <c r="F60">
        <v>5</v>
      </c>
    </row>
    <row r="61" spans="1:6" x14ac:dyDescent="0.4">
      <c r="A61" t="s">
        <v>49</v>
      </c>
      <c r="B61" t="s">
        <v>290</v>
      </c>
      <c r="C61" t="s">
        <v>152</v>
      </c>
      <c r="D61" t="s">
        <v>47</v>
      </c>
      <c r="E61" t="str">
        <f>B61&amp;"-"&amp;C61&amp;"-"&amp;D61</f>
        <v>before-tross-OW</v>
      </c>
      <c r="F61">
        <v>20</v>
      </c>
    </row>
    <row r="62" spans="1:6" x14ac:dyDescent="0.4">
      <c r="A62" t="s">
        <v>50</v>
      </c>
      <c r="B62" t="s">
        <v>291</v>
      </c>
      <c r="C62" t="s">
        <v>152</v>
      </c>
      <c r="D62" t="s">
        <v>47</v>
      </c>
      <c r="E62" t="str">
        <f>B62&amp;"-"&amp;C62&amp;"-"&amp;D62</f>
        <v>after-tross-OW</v>
      </c>
      <c r="F62">
        <v>15</v>
      </c>
    </row>
    <row r="63" spans="1:6" x14ac:dyDescent="0.4">
      <c r="A63" t="s">
        <v>50</v>
      </c>
      <c r="B63" t="s">
        <v>290</v>
      </c>
      <c r="C63" t="s">
        <v>152</v>
      </c>
      <c r="D63" t="s">
        <v>47</v>
      </c>
      <c r="E63" t="str">
        <f>B63&amp;"-"&amp;C63&amp;"-"&amp;D63</f>
        <v>before-tross-OW</v>
      </c>
      <c r="F63">
        <v>21</v>
      </c>
    </row>
    <row r="64" spans="1:6" x14ac:dyDescent="0.4">
      <c r="A64" t="s">
        <v>52</v>
      </c>
      <c r="B64" t="s">
        <v>291</v>
      </c>
      <c r="C64" t="s">
        <v>152</v>
      </c>
      <c r="D64" t="s">
        <v>47</v>
      </c>
      <c r="E64" t="str">
        <f>B64&amp;"-"&amp;C64&amp;"-"&amp;D64</f>
        <v>after-tross-OW</v>
      </c>
      <c r="F64">
        <v>12</v>
      </c>
    </row>
    <row r="65" spans="1:6" x14ac:dyDescent="0.4">
      <c r="A65" t="s">
        <v>52</v>
      </c>
      <c r="B65" t="s">
        <v>290</v>
      </c>
      <c r="C65" t="s">
        <v>152</v>
      </c>
      <c r="D65" t="s">
        <v>47</v>
      </c>
      <c r="E65" t="str">
        <f>B65&amp;"-"&amp;C65&amp;"-"&amp;D65</f>
        <v>before-tross-OW</v>
      </c>
      <c r="F65">
        <v>9</v>
      </c>
    </row>
    <row r="66" spans="1:6" x14ac:dyDescent="0.4">
      <c r="A66" t="s">
        <v>53</v>
      </c>
      <c r="B66" t="s">
        <v>291</v>
      </c>
      <c r="C66" t="s">
        <v>152</v>
      </c>
      <c r="D66" t="s">
        <v>47</v>
      </c>
      <c r="E66" t="str">
        <f>B66&amp;"-"&amp;C66&amp;"-"&amp;D66</f>
        <v>after-tross-OW</v>
      </c>
      <c r="F66">
        <v>13</v>
      </c>
    </row>
    <row r="67" spans="1:6" x14ac:dyDescent="0.4">
      <c r="A67" t="s">
        <v>53</v>
      </c>
      <c r="B67" t="s">
        <v>290</v>
      </c>
      <c r="C67" t="s">
        <v>152</v>
      </c>
      <c r="D67" t="s">
        <v>47</v>
      </c>
      <c r="E67" t="str">
        <f>B67&amp;"-"&amp;C67&amp;"-"&amp;D67</f>
        <v>before-tross-OW</v>
      </c>
      <c r="F67">
        <v>7</v>
      </c>
    </row>
    <row r="68" spans="1:6" x14ac:dyDescent="0.4">
      <c r="A68" t="s">
        <v>54</v>
      </c>
      <c r="B68" t="s">
        <v>291</v>
      </c>
      <c r="C68" t="s">
        <v>152</v>
      </c>
      <c r="D68" t="s">
        <v>47</v>
      </c>
      <c r="E68" t="str">
        <f>B68&amp;"-"&amp;C68&amp;"-"&amp;D68</f>
        <v>after-tross-OW</v>
      </c>
      <c r="F68">
        <v>13</v>
      </c>
    </row>
    <row r="69" spans="1:6" x14ac:dyDescent="0.4">
      <c r="A69" t="s">
        <v>54</v>
      </c>
      <c r="B69" t="s">
        <v>290</v>
      </c>
      <c r="C69" t="s">
        <v>152</v>
      </c>
      <c r="D69" t="s">
        <v>47</v>
      </c>
      <c r="E69" t="str">
        <f>B69&amp;"-"&amp;C69&amp;"-"&amp;D69</f>
        <v>before-tross-OW</v>
      </c>
      <c r="F69">
        <v>23</v>
      </c>
    </row>
    <row r="70" spans="1:6" x14ac:dyDescent="0.4">
      <c r="A70" t="s">
        <v>55</v>
      </c>
      <c r="B70" t="s">
        <v>291</v>
      </c>
      <c r="C70" t="s">
        <v>152</v>
      </c>
      <c r="D70" t="s">
        <v>47</v>
      </c>
      <c r="E70" t="str">
        <f>B70&amp;"-"&amp;C70&amp;"-"&amp;D70</f>
        <v>after-tross-OW</v>
      </c>
      <c r="F70">
        <v>14</v>
      </c>
    </row>
    <row r="71" spans="1:6" x14ac:dyDescent="0.4">
      <c r="A71" t="s">
        <v>55</v>
      </c>
      <c r="B71" t="s">
        <v>290</v>
      </c>
      <c r="C71" t="s">
        <v>152</v>
      </c>
      <c r="D71" t="s">
        <v>47</v>
      </c>
      <c r="E71" t="str">
        <f>B71&amp;"-"&amp;C71&amp;"-"&amp;D71</f>
        <v>before-tross-OW</v>
      </c>
      <c r="F71">
        <v>9</v>
      </c>
    </row>
    <row r="72" spans="1:6" x14ac:dyDescent="0.4">
      <c r="A72" t="s">
        <v>56</v>
      </c>
      <c r="B72" t="s">
        <v>291</v>
      </c>
      <c r="C72" t="s">
        <v>152</v>
      </c>
      <c r="D72" t="s">
        <v>47</v>
      </c>
      <c r="E72" t="str">
        <f>B72&amp;"-"&amp;C72&amp;"-"&amp;D72</f>
        <v>after-tross-OW</v>
      </c>
      <c r="F72">
        <v>10</v>
      </c>
    </row>
    <row r="73" spans="1:6" x14ac:dyDescent="0.4">
      <c r="A73" t="s">
        <v>56</v>
      </c>
      <c r="B73" t="s">
        <v>290</v>
      </c>
      <c r="C73" t="s">
        <v>152</v>
      </c>
      <c r="D73" t="s">
        <v>47</v>
      </c>
      <c r="E73" t="str">
        <f>B73&amp;"-"&amp;C73&amp;"-"&amp;D73</f>
        <v>before-tross-OW</v>
      </c>
      <c r="F73">
        <v>6</v>
      </c>
    </row>
    <row r="74" spans="1:6" x14ac:dyDescent="0.4">
      <c r="A74" t="s">
        <v>57</v>
      </c>
      <c r="B74" t="s">
        <v>291</v>
      </c>
      <c r="C74" t="s">
        <v>152</v>
      </c>
      <c r="D74" t="s">
        <v>47</v>
      </c>
      <c r="E74" t="str">
        <f>B74&amp;"-"&amp;C74&amp;"-"&amp;D74</f>
        <v>after-tross-OW</v>
      </c>
      <c r="F74">
        <v>12</v>
      </c>
    </row>
    <row r="75" spans="1:6" x14ac:dyDescent="0.4">
      <c r="A75" t="s">
        <v>57</v>
      </c>
      <c r="B75" t="s">
        <v>290</v>
      </c>
      <c r="C75" t="s">
        <v>152</v>
      </c>
      <c r="D75" t="s">
        <v>47</v>
      </c>
      <c r="E75" t="str">
        <f>B75&amp;"-"&amp;C75&amp;"-"&amp;D75</f>
        <v>before-tross-OW</v>
      </c>
      <c r="F75">
        <v>4</v>
      </c>
    </row>
    <row r="76" spans="1:6" x14ac:dyDescent="0.4">
      <c r="A76" t="s">
        <v>58</v>
      </c>
      <c r="B76" t="s">
        <v>291</v>
      </c>
      <c r="C76" t="s">
        <v>152</v>
      </c>
      <c r="D76" t="s">
        <v>47</v>
      </c>
      <c r="E76" t="str">
        <f>B76&amp;"-"&amp;C76&amp;"-"&amp;D76</f>
        <v>after-tross-OW</v>
      </c>
      <c r="F76">
        <v>13</v>
      </c>
    </row>
    <row r="77" spans="1:6" x14ac:dyDescent="0.4">
      <c r="A77" t="s">
        <v>58</v>
      </c>
      <c r="B77" t="s">
        <v>290</v>
      </c>
      <c r="C77" t="s">
        <v>152</v>
      </c>
      <c r="D77" t="s">
        <v>47</v>
      </c>
      <c r="E77" t="str">
        <f>B77&amp;"-"&amp;C77&amp;"-"&amp;D77</f>
        <v>before-tross-OW</v>
      </c>
      <c r="F77">
        <v>4</v>
      </c>
    </row>
    <row r="78" spans="1:6" x14ac:dyDescent="0.4">
      <c r="A78" t="s">
        <v>59</v>
      </c>
      <c r="B78" t="s">
        <v>291</v>
      </c>
      <c r="C78" t="s">
        <v>152</v>
      </c>
      <c r="D78" t="s">
        <v>47</v>
      </c>
      <c r="E78" t="str">
        <f>B78&amp;"-"&amp;C78&amp;"-"&amp;D78</f>
        <v>after-tross-OW</v>
      </c>
      <c r="F78">
        <v>3</v>
      </c>
    </row>
    <row r="79" spans="1:6" x14ac:dyDescent="0.4">
      <c r="A79" t="s">
        <v>59</v>
      </c>
      <c r="B79" t="s">
        <v>290</v>
      </c>
      <c r="C79" t="s">
        <v>152</v>
      </c>
      <c r="D79" t="s">
        <v>47</v>
      </c>
      <c r="E79" t="str">
        <f>B79&amp;"-"&amp;C79&amp;"-"&amp;D79</f>
        <v>before-tross-OW</v>
      </c>
      <c r="F79">
        <v>13</v>
      </c>
    </row>
    <row r="80" spans="1:6" x14ac:dyDescent="0.4">
      <c r="A80" t="s">
        <v>60</v>
      </c>
      <c r="B80" t="s">
        <v>291</v>
      </c>
      <c r="C80" t="s">
        <v>152</v>
      </c>
      <c r="D80" t="s">
        <v>47</v>
      </c>
      <c r="E80" t="str">
        <f>B80&amp;"-"&amp;C80&amp;"-"&amp;D80</f>
        <v>after-tross-OW</v>
      </c>
      <c r="F80">
        <v>5</v>
      </c>
    </row>
    <row r="81" spans="1:6" x14ac:dyDescent="0.4">
      <c r="A81" t="s">
        <v>60</v>
      </c>
      <c r="B81" t="s">
        <v>290</v>
      </c>
      <c r="C81" t="s">
        <v>152</v>
      </c>
      <c r="D81" t="s">
        <v>47</v>
      </c>
      <c r="E81" t="str">
        <f>B81&amp;"-"&amp;C81&amp;"-"&amp;D81</f>
        <v>before-tross-OW</v>
      </c>
      <c r="F81">
        <v>16</v>
      </c>
    </row>
    <row r="82" spans="1:6" x14ac:dyDescent="0.4">
      <c r="A82" t="s">
        <v>61</v>
      </c>
      <c r="B82" t="s">
        <v>291</v>
      </c>
      <c r="C82" t="s">
        <v>152</v>
      </c>
      <c r="D82" t="s">
        <v>47</v>
      </c>
      <c r="E82" t="str">
        <f>B82&amp;"-"&amp;C82&amp;"-"&amp;D82</f>
        <v>after-tross-OW</v>
      </c>
      <c r="F82">
        <v>16</v>
      </c>
    </row>
    <row r="83" spans="1:6" x14ac:dyDescent="0.4">
      <c r="A83" t="s">
        <v>61</v>
      </c>
      <c r="B83" t="s">
        <v>290</v>
      </c>
      <c r="C83" t="s">
        <v>152</v>
      </c>
      <c r="D83" t="s">
        <v>47</v>
      </c>
      <c r="E83" t="str">
        <f>B83&amp;"-"&amp;C83&amp;"-"&amp;D83</f>
        <v>before-tross-OW</v>
      </c>
      <c r="F83">
        <v>10</v>
      </c>
    </row>
    <row r="84" spans="1:6" x14ac:dyDescent="0.4">
      <c r="A84" t="s">
        <v>66</v>
      </c>
      <c r="B84" t="s">
        <v>291</v>
      </c>
      <c r="C84" t="s">
        <v>152</v>
      </c>
      <c r="D84" t="s">
        <v>63</v>
      </c>
      <c r="E84" t="str">
        <f>B84&amp;"-"&amp;C84&amp;"-"&amp;D84</f>
        <v>after-tross-DO</v>
      </c>
      <c r="F84">
        <v>3</v>
      </c>
    </row>
    <row r="85" spans="1:6" x14ac:dyDescent="0.4">
      <c r="A85" t="s">
        <v>66</v>
      </c>
      <c r="B85" t="s">
        <v>290</v>
      </c>
      <c r="C85" t="s">
        <v>152</v>
      </c>
      <c r="D85" t="s">
        <v>63</v>
      </c>
      <c r="E85" t="str">
        <f>B85&amp;"-"&amp;C85&amp;"-"&amp;D85</f>
        <v>before-tross-DO</v>
      </c>
      <c r="F85">
        <v>20</v>
      </c>
    </row>
    <row r="86" spans="1:6" x14ac:dyDescent="0.4">
      <c r="A86" t="s">
        <v>67</v>
      </c>
      <c r="B86" t="s">
        <v>291</v>
      </c>
      <c r="C86" t="s">
        <v>152</v>
      </c>
      <c r="D86" t="s">
        <v>63</v>
      </c>
      <c r="E86" t="str">
        <f>B86&amp;"-"&amp;C86&amp;"-"&amp;D86</f>
        <v>after-tross-DO</v>
      </c>
      <c r="F86">
        <v>4</v>
      </c>
    </row>
    <row r="87" spans="1:6" x14ac:dyDescent="0.4">
      <c r="A87" t="s">
        <v>67</v>
      </c>
      <c r="B87" t="s">
        <v>290</v>
      </c>
      <c r="C87" t="s">
        <v>152</v>
      </c>
      <c r="D87" t="s">
        <v>63</v>
      </c>
      <c r="E87" t="str">
        <f>B87&amp;"-"&amp;C87&amp;"-"&amp;D87</f>
        <v>before-tross-DO</v>
      </c>
      <c r="F87">
        <v>12</v>
      </c>
    </row>
    <row r="88" spans="1:6" x14ac:dyDescent="0.4">
      <c r="A88" t="s">
        <v>69</v>
      </c>
      <c r="B88" t="s">
        <v>291</v>
      </c>
      <c r="C88" t="s">
        <v>152</v>
      </c>
      <c r="D88" t="s">
        <v>63</v>
      </c>
      <c r="E88" t="str">
        <f>B88&amp;"-"&amp;C88&amp;"-"&amp;D88</f>
        <v>after-tross-DO</v>
      </c>
      <c r="F88">
        <v>1</v>
      </c>
    </row>
    <row r="89" spans="1:6" x14ac:dyDescent="0.4">
      <c r="A89" t="s">
        <v>69</v>
      </c>
      <c r="B89" t="s">
        <v>290</v>
      </c>
      <c r="C89" t="s">
        <v>152</v>
      </c>
      <c r="D89" t="s">
        <v>63</v>
      </c>
      <c r="E89" t="str">
        <f>B89&amp;"-"&amp;C89&amp;"-"&amp;D89</f>
        <v>before-tross-DO</v>
      </c>
      <c r="F89">
        <v>8</v>
      </c>
    </row>
    <row r="90" spans="1:6" x14ac:dyDescent="0.4">
      <c r="A90" t="s">
        <v>71</v>
      </c>
      <c r="B90" t="s">
        <v>291</v>
      </c>
      <c r="C90" t="s">
        <v>152</v>
      </c>
      <c r="D90" t="s">
        <v>63</v>
      </c>
      <c r="E90" t="str">
        <f>B90&amp;"-"&amp;C90&amp;"-"&amp;D90</f>
        <v>after-tross-DO</v>
      </c>
      <c r="F90">
        <v>5</v>
      </c>
    </row>
    <row r="91" spans="1:6" x14ac:dyDescent="0.4">
      <c r="A91" t="s">
        <v>71</v>
      </c>
      <c r="B91" t="s">
        <v>290</v>
      </c>
      <c r="C91" t="s">
        <v>152</v>
      </c>
      <c r="D91" t="s">
        <v>63</v>
      </c>
      <c r="E91" t="str">
        <f>B91&amp;"-"&amp;C91&amp;"-"&amp;D91</f>
        <v>before-tross-DO</v>
      </c>
      <c r="F91">
        <v>6</v>
      </c>
    </row>
    <row r="92" spans="1:6" x14ac:dyDescent="0.4">
      <c r="A92" t="s">
        <v>72</v>
      </c>
      <c r="B92" t="s">
        <v>291</v>
      </c>
      <c r="C92" t="s">
        <v>152</v>
      </c>
      <c r="D92" t="s">
        <v>63</v>
      </c>
      <c r="E92" t="str">
        <f>B92&amp;"-"&amp;C92&amp;"-"&amp;D92</f>
        <v>after-tross-DO</v>
      </c>
      <c r="F92">
        <v>7</v>
      </c>
    </row>
    <row r="93" spans="1:6" x14ac:dyDescent="0.4">
      <c r="A93" t="s">
        <v>72</v>
      </c>
      <c r="B93" t="s">
        <v>290</v>
      </c>
      <c r="C93" t="s">
        <v>152</v>
      </c>
      <c r="D93" t="s">
        <v>63</v>
      </c>
      <c r="E93" t="str">
        <f>B93&amp;"-"&amp;C93&amp;"-"&amp;D93</f>
        <v>before-tross-DO</v>
      </c>
      <c r="F93">
        <v>5</v>
      </c>
    </row>
    <row r="94" spans="1:6" x14ac:dyDescent="0.4">
      <c r="A94" t="s">
        <v>75</v>
      </c>
      <c r="B94" t="s">
        <v>291</v>
      </c>
      <c r="C94" t="s">
        <v>152</v>
      </c>
      <c r="D94" t="s">
        <v>63</v>
      </c>
      <c r="E94" t="str">
        <f>B94&amp;"-"&amp;C94&amp;"-"&amp;D94</f>
        <v>after-tross-DO</v>
      </c>
      <c r="F94">
        <v>4</v>
      </c>
    </row>
    <row r="95" spans="1:6" x14ac:dyDescent="0.4">
      <c r="A95" t="s">
        <v>75</v>
      </c>
      <c r="B95" t="s">
        <v>290</v>
      </c>
      <c r="C95" t="s">
        <v>152</v>
      </c>
      <c r="D95" t="s">
        <v>63</v>
      </c>
      <c r="E95" t="str">
        <f>B95&amp;"-"&amp;C95&amp;"-"&amp;D95</f>
        <v>before-tross-DO</v>
      </c>
      <c r="F95">
        <v>13</v>
      </c>
    </row>
    <row r="96" spans="1:6" x14ac:dyDescent="0.4">
      <c r="A96" t="s">
        <v>76</v>
      </c>
      <c r="B96" t="s">
        <v>291</v>
      </c>
      <c r="C96" t="s">
        <v>152</v>
      </c>
      <c r="D96" t="s">
        <v>63</v>
      </c>
      <c r="E96" t="str">
        <f>B96&amp;"-"&amp;C96&amp;"-"&amp;D96</f>
        <v>after-tross-DO</v>
      </c>
      <c r="F96">
        <v>6</v>
      </c>
    </row>
    <row r="97" spans="1:6" x14ac:dyDescent="0.4">
      <c r="A97" t="s">
        <v>76</v>
      </c>
      <c r="B97" t="s">
        <v>290</v>
      </c>
      <c r="C97" t="s">
        <v>152</v>
      </c>
      <c r="D97" t="s">
        <v>63</v>
      </c>
      <c r="E97" t="str">
        <f>B97&amp;"-"&amp;C97&amp;"-"&amp;D97</f>
        <v>before-tross-DO</v>
      </c>
      <c r="F97">
        <v>12</v>
      </c>
    </row>
    <row r="98" spans="1:6" x14ac:dyDescent="0.4">
      <c r="A98" t="s">
        <v>77</v>
      </c>
      <c r="B98" t="s">
        <v>291</v>
      </c>
      <c r="C98" t="s">
        <v>152</v>
      </c>
      <c r="D98" t="s">
        <v>63</v>
      </c>
      <c r="E98" t="str">
        <f>B98&amp;"-"&amp;C98&amp;"-"&amp;D98</f>
        <v>after-tross-DO</v>
      </c>
      <c r="F98">
        <v>18</v>
      </c>
    </row>
    <row r="99" spans="1:6" x14ac:dyDescent="0.4">
      <c r="A99" t="s">
        <v>77</v>
      </c>
      <c r="B99" t="s">
        <v>290</v>
      </c>
      <c r="C99" t="s">
        <v>152</v>
      </c>
      <c r="D99" t="s">
        <v>63</v>
      </c>
      <c r="E99" t="str">
        <f>B99&amp;"-"&amp;C99&amp;"-"&amp;D99</f>
        <v>before-tross-DO</v>
      </c>
      <c r="F99">
        <v>10</v>
      </c>
    </row>
    <row r="100" spans="1:6" x14ac:dyDescent="0.4">
      <c r="A100" t="s">
        <v>78</v>
      </c>
      <c r="B100" t="s">
        <v>291</v>
      </c>
      <c r="C100" t="s">
        <v>152</v>
      </c>
      <c r="D100" t="s">
        <v>63</v>
      </c>
      <c r="E100" t="str">
        <f>B100&amp;"-"&amp;C100&amp;"-"&amp;D100</f>
        <v>after-tross-DO</v>
      </c>
      <c r="F100">
        <v>6</v>
      </c>
    </row>
    <row r="101" spans="1:6" x14ac:dyDescent="0.4">
      <c r="A101" t="s">
        <v>78</v>
      </c>
      <c r="B101" t="s">
        <v>290</v>
      </c>
      <c r="C101" t="s">
        <v>152</v>
      </c>
      <c r="D101" t="s">
        <v>63</v>
      </c>
      <c r="E101" t="str">
        <f>B101&amp;"-"&amp;C101&amp;"-"&amp;D101</f>
        <v>before-tross-DO</v>
      </c>
      <c r="F101">
        <v>23</v>
      </c>
    </row>
  </sheetData>
  <sortState xmlns:xlrd2="http://schemas.microsoft.com/office/spreadsheetml/2017/richdata2" ref="A2:F101">
    <sortCondition ref="A2:A101"/>
    <sortCondition ref="B2:B10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</vt:lpstr>
      <vt:lpstr>condition</vt:lpstr>
      <vt:lpstr>thread</vt:lpstr>
      <vt:lpstr>thread_count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</dc:creator>
  <cp:keywords/>
  <dc:description/>
  <cp:lastModifiedBy>Matthew George</cp:lastModifiedBy>
  <cp:revision/>
  <dcterms:created xsi:type="dcterms:W3CDTF">2021-10-22T16:12:00Z</dcterms:created>
  <dcterms:modified xsi:type="dcterms:W3CDTF">2021-11-15T14:20:59Z</dcterms:modified>
  <cp:category/>
  <cp:contentStatus/>
</cp:coreProperties>
</file>