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char\source\repos\TipTournament2.0\TipTournament2.0\Data\"/>
    </mc:Choice>
  </mc:AlternateContent>
  <xr:revisionPtr revIDLastSave="0" documentId="13_ncr:1_{49B09F3A-28F7-4A31-8152-B73876256309}" xr6:coauthVersionLast="47" xr6:coauthVersionMax="47" xr10:uidLastSave="{00000000-0000-0000-0000-000000000000}"/>
  <bookViews>
    <workbookView xWindow="-120" yWindow="-120" windowWidth="38640" windowHeight="23520" xr2:uid="{A116301F-B63A-445C-B50E-D0757ABB3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0" i="1" l="1"/>
  <c r="J108" i="1"/>
  <c r="J107" i="1"/>
  <c r="J103" i="1"/>
  <c r="J104" i="1"/>
  <c r="J105" i="1"/>
  <c r="J102" i="1"/>
  <c r="J94" i="1"/>
  <c r="J95" i="1"/>
  <c r="J96" i="1"/>
  <c r="J97" i="1"/>
  <c r="J98" i="1"/>
  <c r="J99" i="1"/>
  <c r="J100" i="1"/>
  <c r="J93" i="1"/>
  <c r="J91" i="1"/>
  <c r="J90" i="1"/>
  <c r="J87" i="1"/>
  <c r="J88" i="1"/>
  <c r="J89" i="1"/>
  <c r="J86" i="1"/>
  <c r="J85" i="1"/>
  <c r="J84" i="1"/>
  <c r="J81" i="1"/>
  <c r="J82" i="1"/>
  <c r="J83" i="1"/>
  <c r="J80" i="1"/>
  <c r="J79" i="1"/>
  <c r="J78" i="1"/>
  <c r="J75" i="1"/>
  <c r="J76" i="1"/>
  <c r="J77" i="1"/>
  <c r="J74" i="1"/>
  <c r="J73" i="1"/>
  <c r="J72" i="1"/>
  <c r="J69" i="1"/>
  <c r="J70" i="1"/>
  <c r="J71" i="1"/>
  <c r="J68" i="1"/>
  <c r="J63" i="1"/>
  <c r="J64" i="1"/>
  <c r="J65" i="1"/>
  <c r="J66" i="1"/>
  <c r="J67" i="1"/>
  <c r="J62" i="1"/>
  <c r="J57" i="1"/>
  <c r="J58" i="1"/>
  <c r="J59" i="1"/>
  <c r="J60" i="1"/>
  <c r="J61" i="1"/>
  <c r="J56" i="1"/>
  <c r="J51" i="1"/>
  <c r="J52" i="1"/>
  <c r="J53" i="1"/>
  <c r="J54" i="1"/>
  <c r="J55" i="1"/>
  <c r="J50" i="1"/>
  <c r="J45" i="1"/>
  <c r="J46" i="1"/>
  <c r="J47" i="1"/>
  <c r="J48" i="1"/>
  <c r="J49" i="1"/>
  <c r="J4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  <c r="C35" i="1"/>
  <c r="C36" i="1"/>
  <c r="C37" i="1"/>
  <c r="C38" i="1"/>
  <c r="C39" i="1"/>
  <c r="C40" i="1"/>
  <c r="C41" i="1"/>
  <c r="C34" i="1"/>
</calcChain>
</file>

<file path=xl/sharedStrings.xml><?xml version="1.0" encoding="utf-8"?>
<sst xmlns="http://schemas.openxmlformats.org/spreadsheetml/2006/main" count="324" uniqueCount="121">
  <si>
    <t>Austrálie</t>
  </si>
  <si>
    <t>Irán</t>
  </si>
  <si>
    <t>Japansko</t>
  </si>
  <si>
    <t>Katar</t>
  </si>
  <si>
    <t>Saudská Arábie</t>
  </si>
  <si>
    <t>Jižní Korea</t>
  </si>
  <si>
    <t>Kamerun</t>
  </si>
  <si>
    <t>Ghana</t>
  </si>
  <si>
    <t>Moroko</t>
  </si>
  <si>
    <t>Senegal</t>
  </si>
  <si>
    <t>Tunisko</t>
  </si>
  <si>
    <t>Kanada</t>
  </si>
  <si>
    <t>Kosta Rica</t>
  </si>
  <si>
    <t>Mexico</t>
  </si>
  <si>
    <t>Spojené státy</t>
  </si>
  <si>
    <t>Argentina</t>
  </si>
  <si>
    <t>Brazílie</t>
  </si>
  <si>
    <t>Ekvádor</t>
  </si>
  <si>
    <t>Uruguay</t>
  </si>
  <si>
    <t>Belgie</t>
  </si>
  <si>
    <t>Chorvatsko</t>
  </si>
  <si>
    <t>Dánsko</t>
  </si>
  <si>
    <t>Anglie</t>
  </si>
  <si>
    <t>Francie</t>
  </si>
  <si>
    <t>Německo</t>
  </si>
  <si>
    <t>Nizozemsko</t>
  </si>
  <si>
    <t>Polsko</t>
  </si>
  <si>
    <t>Portugalsko</t>
  </si>
  <si>
    <t>Srbsko</t>
  </si>
  <si>
    <t>Spanelsko</t>
  </si>
  <si>
    <t>Svycarsko</t>
  </si>
  <si>
    <t>Wales</t>
  </si>
  <si>
    <t>A</t>
  </si>
  <si>
    <t>B</t>
  </si>
  <si>
    <t>C</t>
  </si>
  <si>
    <t>D</t>
  </si>
  <si>
    <t>E</t>
  </si>
  <si>
    <t>F</t>
  </si>
  <si>
    <t>G</t>
  </si>
  <si>
    <t>H</t>
  </si>
  <si>
    <t>australia</t>
  </si>
  <si>
    <t>iran</t>
  </si>
  <si>
    <t>japan</t>
  </si>
  <si>
    <t>qatar</t>
  </si>
  <si>
    <t>saudiarabia</t>
  </si>
  <si>
    <t>southkorea</t>
  </si>
  <si>
    <t>cameroon</t>
  </si>
  <si>
    <t>ghana</t>
  </si>
  <si>
    <t>morocco</t>
  </si>
  <si>
    <t>senegal</t>
  </si>
  <si>
    <t>tunisia</t>
  </si>
  <si>
    <t>canada</t>
  </si>
  <si>
    <t>costarica</t>
  </si>
  <si>
    <t>mexico</t>
  </si>
  <si>
    <t>unitedstates</t>
  </si>
  <si>
    <t>argentina</t>
  </si>
  <si>
    <t>brazil</t>
  </si>
  <si>
    <t>ecuador</t>
  </si>
  <si>
    <t>uruguay</t>
  </si>
  <si>
    <t>belgium</t>
  </si>
  <si>
    <t>croatia</t>
  </si>
  <si>
    <t>denmark</t>
  </si>
  <si>
    <t>england</t>
  </si>
  <si>
    <t>france</t>
  </si>
  <si>
    <t>germany</t>
  </si>
  <si>
    <t>netherlands</t>
  </si>
  <si>
    <t>poland</t>
  </si>
  <si>
    <t>portugal</t>
  </si>
  <si>
    <t>serbia</t>
  </si>
  <si>
    <t>spain</t>
  </si>
  <si>
    <t>switzerland</t>
  </si>
  <si>
    <t>wales</t>
  </si>
  <si>
    <t>november</t>
  </si>
  <si>
    <t>match</t>
  </si>
  <si>
    <t>december</t>
  </si>
  <si>
    <t>December</t>
  </si>
  <si>
    <t>winners_group_A</t>
  </si>
  <si>
    <t>match_49</t>
  </si>
  <si>
    <t>runners-up_group_B</t>
  </si>
  <si>
    <t>match_50</t>
  </si>
  <si>
    <t>runners-up_group_D</t>
  </si>
  <si>
    <t>winners_group_D</t>
  </si>
  <si>
    <t>match_52</t>
  </si>
  <si>
    <t>runners-up_group_C</t>
  </si>
  <si>
    <t>winners_group_B</t>
  </si>
  <si>
    <t>match_51</t>
  </si>
  <si>
    <t>runners-up_group_A</t>
  </si>
  <si>
    <t>winners_group_E</t>
  </si>
  <si>
    <t>match_53</t>
  </si>
  <si>
    <t>runners-up_group_F</t>
  </si>
  <si>
    <t>winners_group_G</t>
  </si>
  <si>
    <t>match_54</t>
  </si>
  <si>
    <t>runners-up_group_H</t>
  </si>
  <si>
    <t>winners_group_F</t>
  </si>
  <si>
    <t>match_55</t>
  </si>
  <si>
    <t>runners-up_group_E</t>
  </si>
  <si>
    <t>winners_group_H</t>
  </si>
  <si>
    <t>match_56</t>
  </si>
  <si>
    <t>runners-up_group_G</t>
  </si>
  <si>
    <t>winners_group_C</t>
  </si>
  <si>
    <t>winners_match_53</t>
  </si>
  <si>
    <t>match_58</t>
  </si>
  <si>
    <t>winners_match_54</t>
  </si>
  <si>
    <t>winners_match_49</t>
  </si>
  <si>
    <t>match_57</t>
  </si>
  <si>
    <t>winners_match_50</t>
  </si>
  <si>
    <t>winners_match_55</t>
  </si>
  <si>
    <t>match_60</t>
  </si>
  <si>
    <t>winners_match_56</t>
  </si>
  <si>
    <t>winners_match_51</t>
  </si>
  <si>
    <t>match_59</t>
  </si>
  <si>
    <t>winners_match_52</t>
  </si>
  <si>
    <t>winners_match_57</t>
  </si>
  <si>
    <t>match_61</t>
  </si>
  <si>
    <t>winners_match_58</t>
  </si>
  <si>
    <t>winners_match_59</t>
  </si>
  <si>
    <t>match_62</t>
  </si>
  <si>
    <t>winners_match_60</t>
  </si>
  <si>
    <t>winners_match_61</t>
  </si>
  <si>
    <t>match_64</t>
  </si>
  <si>
    <t>winners_match_62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</si>
</sst>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Font="1" applyAlignment="1">
      <alignment horizontal="left" vertical="center" wrapText="1" indent="1"/>
    </xf>
    <xf numFmtId="16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C7BD-15CB-418D-8375-AF7B6B85FACD}">
  <dimension ref="A1:J110"/>
  <sheetViews>
    <sheetView tabSelected="1" topLeftCell="A53" workbookViewId="0">
      <selection activeCell="J110" sqref="J110"/>
    </sheetView>
  </sheetViews>
  <sheetFormatPr defaultRowHeight="15" x14ac:dyDescent="0.25"/>
  <cols>
    <col min="1" max="1" width="29" customWidth="1"/>
    <col min="2" max="2" width="16" customWidth="1"/>
    <col min="3" max="3" width="16.28515625" customWidth="1"/>
    <col min="4" max="4" width="22.85546875" style="2" customWidth="1"/>
    <col min="5" max="5" width="25" customWidth="1"/>
    <col min="6" max="6" width="16.5703125" customWidth="1"/>
    <col min="7" max="7" width="20.42578125" customWidth="1"/>
    <col min="8" max="8" width="25.28515625" customWidth="1"/>
  </cols>
  <sheetData>
    <row r="1" spans="1:3" x14ac:dyDescent="0.25">
      <c r="A1" t="s">
        <v>40</v>
      </c>
      <c r="B1" s="1" t="s">
        <v>0</v>
      </c>
      <c r="C1" t="str">
        <f>_xlfn.CONCAT("insert into dbo.Teams(Id, Name, IconPath, FinishedAt) values ('",$A1,"','",$B1,"', 'icons/",$A1,".svg',0)")</f>
        <v>insert into dbo.Teams(Id, Name, IconPath, FinishedAt) values ('australia','Austrálie', 'icons/australia.svg',0)</v>
      </c>
    </row>
    <row r="2" spans="1:3" x14ac:dyDescent="0.25">
      <c r="A2" t="s">
        <v>41</v>
      </c>
      <c r="B2" s="1" t="s">
        <v>1</v>
      </c>
      <c r="C2" t="str">
        <f t="shared" ref="C2:C32" si="0">_xlfn.CONCAT("insert into dbo.Teams(Id, Name, IconPath, FinishedAt) values ('",$A2,"','",$B2,"', 'icons/",$A2,".svg',0)")</f>
        <v>insert into dbo.Teams(Id, Name, IconPath, FinishedAt) values ('iran','Irán', 'icons/iran.svg',0)</v>
      </c>
    </row>
    <row r="3" spans="1:3" x14ac:dyDescent="0.25">
      <c r="A3" t="s">
        <v>42</v>
      </c>
      <c r="B3" s="1" t="s">
        <v>2</v>
      </c>
      <c r="C3" t="str">
        <f t="shared" si="0"/>
        <v>insert into dbo.Teams(Id, Name, IconPath, FinishedAt) values ('japan','Japansko', 'icons/japan.svg',0)</v>
      </c>
    </row>
    <row r="4" spans="1:3" x14ac:dyDescent="0.25">
      <c r="A4" t="s">
        <v>43</v>
      </c>
      <c r="B4" s="1" t="s">
        <v>3</v>
      </c>
      <c r="C4" t="str">
        <f t="shared" si="0"/>
        <v>insert into dbo.Teams(Id, Name, IconPath, FinishedAt) values ('qatar','Katar', 'icons/qatar.svg',0)</v>
      </c>
    </row>
    <row r="5" spans="1:3" x14ac:dyDescent="0.25">
      <c r="A5" t="s">
        <v>44</v>
      </c>
      <c r="B5" s="1" t="s">
        <v>4</v>
      </c>
      <c r="C5" t="str">
        <f t="shared" si="0"/>
        <v>insert into dbo.Teams(Id, Name, IconPath, FinishedAt) values ('saudiarabia','Saudská Arábie', 'icons/saudiarabia.svg',0)</v>
      </c>
    </row>
    <row r="6" spans="1:3" x14ac:dyDescent="0.25">
      <c r="A6" t="s">
        <v>45</v>
      </c>
      <c r="B6" s="1" t="s">
        <v>5</v>
      </c>
      <c r="C6" t="str">
        <f t="shared" si="0"/>
        <v>insert into dbo.Teams(Id, Name, IconPath, FinishedAt) values ('southkorea','Jižní Korea', 'icons/southkorea.svg',0)</v>
      </c>
    </row>
    <row r="7" spans="1:3" x14ac:dyDescent="0.25">
      <c r="A7" t="s">
        <v>46</v>
      </c>
      <c r="B7" s="1" t="s">
        <v>6</v>
      </c>
      <c r="C7" t="str">
        <f t="shared" si="0"/>
        <v>insert into dbo.Teams(Id, Name, IconPath, FinishedAt) values ('cameroon','Kamerun', 'icons/cameroon.svg',0)</v>
      </c>
    </row>
    <row r="8" spans="1:3" x14ac:dyDescent="0.25">
      <c r="A8" t="s">
        <v>47</v>
      </c>
      <c r="B8" s="1" t="s">
        <v>7</v>
      </c>
      <c r="C8" t="str">
        <f t="shared" si="0"/>
        <v>insert into dbo.Teams(Id, Name, IconPath, FinishedAt) values ('ghana','Ghana', 'icons/ghana.svg',0)</v>
      </c>
    </row>
    <row r="9" spans="1:3" x14ac:dyDescent="0.25">
      <c r="A9" t="s">
        <v>48</v>
      </c>
      <c r="B9" s="1" t="s">
        <v>8</v>
      </c>
      <c r="C9" t="str">
        <f t="shared" si="0"/>
        <v>insert into dbo.Teams(Id, Name, IconPath, FinishedAt) values ('morocco','Moroko', 'icons/morocco.svg',0)</v>
      </c>
    </row>
    <row r="10" spans="1:3" x14ac:dyDescent="0.25">
      <c r="A10" t="s">
        <v>49</v>
      </c>
      <c r="B10" s="1" t="s">
        <v>9</v>
      </c>
      <c r="C10" t="str">
        <f t="shared" si="0"/>
        <v>insert into dbo.Teams(Id, Name, IconPath, FinishedAt) values ('senegal','Senegal', 'icons/senegal.svg',0)</v>
      </c>
    </row>
    <row r="11" spans="1:3" x14ac:dyDescent="0.25">
      <c r="A11" t="s">
        <v>50</v>
      </c>
      <c r="B11" s="1" t="s">
        <v>10</v>
      </c>
      <c r="C11" t="str">
        <f t="shared" si="0"/>
        <v>insert into dbo.Teams(Id, Name, IconPath, FinishedAt) values ('tunisia','Tunisko', 'icons/tunisia.svg',0)</v>
      </c>
    </row>
    <row r="12" spans="1:3" x14ac:dyDescent="0.25">
      <c r="A12" t="s">
        <v>51</v>
      </c>
      <c r="B12" t="s">
        <v>11</v>
      </c>
      <c r="C12" t="str">
        <f t="shared" si="0"/>
        <v>insert into dbo.Teams(Id, Name, IconPath, FinishedAt) values ('canada','Kanada', 'icons/canada.svg',0)</v>
      </c>
    </row>
    <row r="13" spans="1:3" x14ac:dyDescent="0.25">
      <c r="A13" t="s">
        <v>52</v>
      </c>
      <c r="B13" t="s">
        <v>12</v>
      </c>
      <c r="C13" t="str">
        <f t="shared" si="0"/>
        <v>insert into dbo.Teams(Id, Name, IconPath, FinishedAt) values ('costarica','Kosta Rica', 'icons/costarica.svg',0)</v>
      </c>
    </row>
    <row r="14" spans="1:3" x14ac:dyDescent="0.25">
      <c r="A14" t="s">
        <v>53</v>
      </c>
      <c r="B14" t="s">
        <v>13</v>
      </c>
      <c r="C14" t="str">
        <f t="shared" si="0"/>
        <v>insert into dbo.Teams(Id, Name, IconPath, FinishedAt) values ('mexico','Mexico', 'icons/mexico.svg',0)</v>
      </c>
    </row>
    <row r="15" spans="1:3" x14ac:dyDescent="0.25">
      <c r="A15" t="s">
        <v>54</v>
      </c>
      <c r="B15" t="s">
        <v>14</v>
      </c>
      <c r="C15" t="str">
        <f t="shared" si="0"/>
        <v>insert into dbo.Teams(Id, Name, IconPath, FinishedAt) values ('unitedstates','Spojené státy', 'icons/unitedstates.svg',0)</v>
      </c>
    </row>
    <row r="16" spans="1:3" x14ac:dyDescent="0.25">
      <c r="A16" t="s">
        <v>55</v>
      </c>
      <c r="B16" t="s">
        <v>15</v>
      </c>
      <c r="C16" t="str">
        <f t="shared" si="0"/>
        <v>insert into dbo.Teams(Id, Name, IconPath, FinishedAt) values ('argentina','Argentina', 'icons/argentina.svg',0)</v>
      </c>
    </row>
    <row r="17" spans="1:3" x14ac:dyDescent="0.25">
      <c r="A17" t="s">
        <v>56</v>
      </c>
      <c r="B17" t="s">
        <v>16</v>
      </c>
      <c r="C17" t="str">
        <f t="shared" si="0"/>
        <v>insert into dbo.Teams(Id, Name, IconPath, FinishedAt) values ('brazil','Brazílie', 'icons/brazil.svg',0)</v>
      </c>
    </row>
    <row r="18" spans="1:3" x14ac:dyDescent="0.25">
      <c r="A18" t="s">
        <v>57</v>
      </c>
      <c r="B18" t="s">
        <v>17</v>
      </c>
      <c r="C18" t="str">
        <f t="shared" si="0"/>
        <v>insert into dbo.Teams(Id, Name, IconPath, FinishedAt) values ('ecuador','Ekvádor', 'icons/ecuador.svg',0)</v>
      </c>
    </row>
    <row r="19" spans="1:3" x14ac:dyDescent="0.25">
      <c r="A19" t="s">
        <v>58</v>
      </c>
      <c r="B19" t="s">
        <v>18</v>
      </c>
      <c r="C19" t="str">
        <f t="shared" si="0"/>
        <v>insert into dbo.Teams(Id, Name, IconPath, FinishedAt) values ('uruguay','Uruguay', 'icons/uruguay.svg',0)</v>
      </c>
    </row>
    <row r="20" spans="1:3" x14ac:dyDescent="0.25">
      <c r="A20" t="s">
        <v>59</v>
      </c>
      <c r="B20" t="s">
        <v>19</v>
      </c>
      <c r="C20" t="str">
        <f t="shared" si="0"/>
        <v>insert into dbo.Teams(Id, Name, IconPath, FinishedAt) values ('belgium','Belgie', 'icons/belgium.svg',0)</v>
      </c>
    </row>
    <row r="21" spans="1:3" x14ac:dyDescent="0.25">
      <c r="A21" t="s">
        <v>60</v>
      </c>
      <c r="B21" t="s">
        <v>20</v>
      </c>
      <c r="C21" t="str">
        <f t="shared" si="0"/>
        <v>insert into dbo.Teams(Id, Name, IconPath, FinishedAt) values ('croatia','Chorvatsko', 'icons/croatia.svg',0)</v>
      </c>
    </row>
    <row r="22" spans="1:3" x14ac:dyDescent="0.25">
      <c r="A22" t="s">
        <v>61</v>
      </c>
      <c r="B22" t="s">
        <v>21</v>
      </c>
      <c r="C22" t="str">
        <f t="shared" si="0"/>
        <v>insert into dbo.Teams(Id, Name, IconPath, FinishedAt) values ('denmark','Dánsko', 'icons/denmark.svg',0)</v>
      </c>
    </row>
    <row r="23" spans="1:3" x14ac:dyDescent="0.25">
      <c r="A23" t="s">
        <v>62</v>
      </c>
      <c r="B23" t="s">
        <v>22</v>
      </c>
      <c r="C23" t="str">
        <f t="shared" si="0"/>
        <v>insert into dbo.Teams(Id, Name, IconPath, FinishedAt) values ('england','Anglie', 'icons/england.svg',0)</v>
      </c>
    </row>
    <row r="24" spans="1:3" x14ac:dyDescent="0.25">
      <c r="A24" t="s">
        <v>63</v>
      </c>
      <c r="B24" t="s">
        <v>23</v>
      </c>
      <c r="C24" t="str">
        <f t="shared" si="0"/>
        <v>insert into dbo.Teams(Id, Name, IconPath, FinishedAt) values ('france','Francie', 'icons/france.svg',0)</v>
      </c>
    </row>
    <row r="25" spans="1:3" x14ac:dyDescent="0.25">
      <c r="A25" t="s">
        <v>64</v>
      </c>
      <c r="B25" t="s">
        <v>24</v>
      </c>
      <c r="C25" t="str">
        <f t="shared" si="0"/>
        <v>insert into dbo.Teams(Id, Name, IconPath, FinishedAt) values ('germany','Německo', 'icons/germany.svg',0)</v>
      </c>
    </row>
    <row r="26" spans="1:3" x14ac:dyDescent="0.25">
      <c r="A26" t="s">
        <v>65</v>
      </c>
      <c r="B26" t="s">
        <v>25</v>
      </c>
      <c r="C26" t="str">
        <f t="shared" si="0"/>
        <v>insert into dbo.Teams(Id, Name, IconPath, FinishedAt) values ('netherlands','Nizozemsko', 'icons/netherlands.svg',0)</v>
      </c>
    </row>
    <row r="27" spans="1:3" x14ac:dyDescent="0.25">
      <c r="A27" t="s">
        <v>66</v>
      </c>
      <c r="B27" t="s">
        <v>26</v>
      </c>
      <c r="C27" t="str">
        <f t="shared" si="0"/>
        <v>insert into dbo.Teams(Id, Name, IconPath, FinishedAt) values ('poland','Polsko', 'icons/poland.svg',0)</v>
      </c>
    </row>
    <row r="28" spans="1:3" x14ac:dyDescent="0.25">
      <c r="A28" t="s">
        <v>67</v>
      </c>
      <c r="B28" t="s">
        <v>27</v>
      </c>
      <c r="C28" t="str">
        <f t="shared" si="0"/>
        <v>insert into dbo.Teams(Id, Name, IconPath, FinishedAt) values ('portugal','Portugalsko', 'icons/portugal.svg',0)</v>
      </c>
    </row>
    <row r="29" spans="1:3" x14ac:dyDescent="0.25">
      <c r="A29" t="s">
        <v>68</v>
      </c>
      <c r="B29" t="s">
        <v>28</v>
      </c>
      <c r="C29" t="str">
        <f t="shared" si="0"/>
        <v>insert into dbo.Teams(Id, Name, IconPath, FinishedAt) values ('serbia','Srbsko', 'icons/serbia.svg',0)</v>
      </c>
    </row>
    <row r="30" spans="1:3" x14ac:dyDescent="0.25">
      <c r="A30" t="s">
        <v>69</v>
      </c>
      <c r="B30" t="s">
        <v>29</v>
      </c>
      <c r="C30" t="str">
        <f t="shared" si="0"/>
        <v>insert into dbo.Teams(Id, Name, IconPath, FinishedAt) values ('spain','Spanelsko', 'icons/spain.svg',0)</v>
      </c>
    </row>
    <row r="31" spans="1:3" x14ac:dyDescent="0.25">
      <c r="A31" t="s">
        <v>70</v>
      </c>
      <c r="B31" t="s">
        <v>30</v>
      </c>
      <c r="C31" t="str">
        <f t="shared" si="0"/>
        <v>insert into dbo.Teams(Id, Name, IconPath, FinishedAt) values ('switzerland','Svycarsko', 'icons/switzerland.svg',0)</v>
      </c>
    </row>
    <row r="32" spans="1:3" x14ac:dyDescent="0.25">
      <c r="A32" t="s">
        <v>71</v>
      </c>
      <c r="B32" t="s">
        <v>31</v>
      </c>
      <c r="C32" t="str">
        <f t="shared" si="0"/>
        <v>insert into dbo.Teams(Id, Name, IconPath, FinishedAt) values ('wales','Wales', 'icons/wales.svg',0)</v>
      </c>
    </row>
    <row r="34" spans="1:10" x14ac:dyDescent="0.25">
      <c r="B34" t="s">
        <v>32</v>
      </c>
      <c r="C34" t="str">
        <f>_xlfn.CONCAT("insert into dbo.Groups(Id, GroupName) values ('Id_Group_",$B34,"','Skupina ",$B34,"')")</f>
        <v>insert into dbo.Groups(Id, GroupName) values ('Id_Group_A','Skupina A')</v>
      </c>
    </row>
    <row r="35" spans="1:10" x14ac:dyDescent="0.25">
      <c r="B35" t="s">
        <v>33</v>
      </c>
      <c r="C35" t="str">
        <f t="shared" ref="C35:C41" si="1">_xlfn.CONCAT("insert into dbo.Groups(Id, GroupName) values ('Id_Group_",$B35,"','Skupina ",$B35,"')")</f>
        <v>insert into dbo.Groups(Id, GroupName) values ('Id_Group_B','Skupina B')</v>
      </c>
    </row>
    <row r="36" spans="1:10" x14ac:dyDescent="0.25">
      <c r="B36" t="s">
        <v>34</v>
      </c>
      <c r="C36" t="str">
        <f t="shared" si="1"/>
        <v>insert into dbo.Groups(Id, GroupName) values ('Id_Group_C','Skupina C')</v>
      </c>
    </row>
    <row r="37" spans="1:10" x14ac:dyDescent="0.25">
      <c r="B37" t="s">
        <v>35</v>
      </c>
      <c r="C37" t="str">
        <f t="shared" si="1"/>
        <v>insert into dbo.Groups(Id, GroupName) values ('Id_Group_D','Skupina D')</v>
      </c>
    </row>
    <row r="38" spans="1:10" x14ac:dyDescent="0.25">
      <c r="B38" t="s">
        <v>36</v>
      </c>
      <c r="C38" t="str">
        <f t="shared" si="1"/>
        <v>insert into dbo.Groups(Id, GroupName) values ('Id_Group_E','Skupina E')</v>
      </c>
    </row>
    <row r="39" spans="1:10" x14ac:dyDescent="0.25">
      <c r="B39" t="s">
        <v>37</v>
      </c>
      <c r="C39" t="str">
        <f t="shared" si="1"/>
        <v>insert into dbo.Groups(Id, GroupName) values ('Id_Group_F','Skupina F')</v>
      </c>
    </row>
    <row r="40" spans="1:10" x14ac:dyDescent="0.25">
      <c r="B40" t="s">
        <v>38</v>
      </c>
      <c r="C40" t="str">
        <f t="shared" si="1"/>
        <v>insert into dbo.Groups(Id, GroupName) values ('Id_Group_G','Skupina G')</v>
      </c>
    </row>
    <row r="41" spans="1:10" x14ac:dyDescent="0.25">
      <c r="B41" t="s">
        <v>39</v>
      </c>
      <c r="C41" t="str">
        <f t="shared" si="1"/>
        <v>insert into dbo.Groups(Id, GroupName) values ('Id_Group_H','Skupina H')</v>
      </c>
    </row>
    <row r="44" spans="1:10" x14ac:dyDescent="0.25">
      <c r="A44">
        <v>20</v>
      </c>
      <c r="B44" t="s">
        <v>72</v>
      </c>
      <c r="C44">
        <v>2022</v>
      </c>
      <c r="D44" s="2">
        <v>0.79166666666666663</v>
      </c>
      <c r="E44" t="s">
        <v>43</v>
      </c>
      <c r="F44" t="s">
        <v>73</v>
      </c>
      <c r="G44">
        <v>1</v>
      </c>
      <c r="H44" t="s">
        <v>57</v>
      </c>
      <c r="J44" t="str">
        <f>_xlfn.CONCAT("insert into dbo.Matches(Id, StartTime, Ended, AwayId, GroupId, HomeId) values ('",F44,"_",G44,"','",C44,"-11-",A44," ",TEXT(D44,"HH:MM"),"',0,'",H44,"','Id_Group_",$B$34,"','",E44,"')")</f>
        <v>insert into dbo.Matches(Id, StartTime, Ended, AwayId, GroupId, HomeId) values ('match_1','2022-11-20 19:00',0,'ecuador','Id_Group_A','qatar')</v>
      </c>
    </row>
    <row r="45" spans="1:10" x14ac:dyDescent="0.25">
      <c r="A45">
        <v>21</v>
      </c>
      <c r="B45" t="s">
        <v>72</v>
      </c>
      <c r="C45">
        <v>2022</v>
      </c>
      <c r="D45" s="2">
        <v>0.79166666666666663</v>
      </c>
      <c r="E45" t="s">
        <v>49</v>
      </c>
      <c r="F45" t="s">
        <v>73</v>
      </c>
      <c r="G45">
        <v>2</v>
      </c>
      <c r="H45" t="s">
        <v>65</v>
      </c>
      <c r="J45" t="str">
        <f t="shared" ref="J45:J49" si="2">_xlfn.CONCAT("insert into dbo.Matches(Id, StartTime, Ended, AwayId, GroupId, HomeId) values ('",F45,"_",G45,"','",C45,"-11-",A45," ",TEXT(D45,"HH:MM"),"',0,'",H45,"','Id_Group_",$B$34,"','",E45,"')")</f>
        <v>insert into dbo.Matches(Id, StartTime, Ended, AwayId, GroupId, HomeId) values ('match_2','2022-11-21 19:00',0,'netherlands','Id_Group_A','senegal')</v>
      </c>
    </row>
    <row r="46" spans="1:10" x14ac:dyDescent="0.25">
      <c r="A46">
        <v>25</v>
      </c>
      <c r="B46" t="s">
        <v>72</v>
      </c>
      <c r="C46">
        <v>2022</v>
      </c>
      <c r="D46" s="2">
        <v>0.66666666666666663</v>
      </c>
      <c r="E46" t="s">
        <v>43</v>
      </c>
      <c r="F46" t="s">
        <v>73</v>
      </c>
      <c r="G46">
        <v>18</v>
      </c>
      <c r="H46" t="s">
        <v>49</v>
      </c>
      <c r="J46" t="str">
        <f t="shared" si="2"/>
        <v>insert into dbo.Matches(Id, StartTime, Ended, AwayId, GroupId, HomeId) values ('match_18','2022-11-25 16:00',0,'senegal','Id_Group_A','qatar')</v>
      </c>
    </row>
    <row r="47" spans="1:10" x14ac:dyDescent="0.25">
      <c r="A47">
        <v>25</v>
      </c>
      <c r="B47" t="s">
        <v>72</v>
      </c>
      <c r="C47">
        <v>2022</v>
      </c>
      <c r="D47" s="2">
        <v>0.79166666666666663</v>
      </c>
      <c r="E47" t="s">
        <v>65</v>
      </c>
      <c r="F47" t="s">
        <v>73</v>
      </c>
      <c r="G47">
        <v>19</v>
      </c>
      <c r="H47" t="s">
        <v>57</v>
      </c>
      <c r="J47" t="str">
        <f t="shared" si="2"/>
        <v>insert into dbo.Matches(Id, StartTime, Ended, AwayId, GroupId, HomeId) values ('match_19','2022-11-25 19:00',0,'ecuador','Id_Group_A','netherlands')</v>
      </c>
    </row>
    <row r="48" spans="1:10" x14ac:dyDescent="0.25">
      <c r="A48">
        <v>29</v>
      </c>
      <c r="B48" t="s">
        <v>72</v>
      </c>
      <c r="C48">
        <v>2022</v>
      </c>
      <c r="D48" s="2">
        <v>0.75</v>
      </c>
      <c r="E48" t="s">
        <v>57</v>
      </c>
      <c r="F48" t="s">
        <v>73</v>
      </c>
      <c r="G48">
        <v>35</v>
      </c>
      <c r="H48" t="s">
        <v>49</v>
      </c>
      <c r="J48" t="str">
        <f t="shared" si="2"/>
        <v>insert into dbo.Matches(Id, StartTime, Ended, AwayId, GroupId, HomeId) values ('match_35','2022-11-29 18:00',0,'senegal','Id_Group_A','ecuador')</v>
      </c>
    </row>
    <row r="49" spans="1:10" x14ac:dyDescent="0.25">
      <c r="A49">
        <v>29</v>
      </c>
      <c r="B49" t="s">
        <v>72</v>
      </c>
      <c r="C49">
        <v>2022</v>
      </c>
      <c r="D49" s="2">
        <v>0.75</v>
      </c>
      <c r="E49" t="s">
        <v>65</v>
      </c>
      <c r="F49" t="s">
        <v>73</v>
      </c>
      <c r="G49">
        <v>36</v>
      </c>
      <c r="H49" t="s">
        <v>43</v>
      </c>
      <c r="J49" t="str">
        <f t="shared" si="2"/>
        <v>insert into dbo.Matches(Id, StartTime, Ended, AwayId, GroupId, HomeId) values ('match_36','2022-11-29 18:00',0,'qatar','Id_Group_A','netherlands')</v>
      </c>
    </row>
    <row r="50" spans="1:10" x14ac:dyDescent="0.25">
      <c r="A50">
        <v>21</v>
      </c>
      <c r="B50" t="s">
        <v>72</v>
      </c>
      <c r="C50">
        <v>2022</v>
      </c>
      <c r="D50" s="2">
        <v>0.66666666666666663</v>
      </c>
      <c r="E50" t="s">
        <v>62</v>
      </c>
      <c r="F50" t="s">
        <v>73</v>
      </c>
      <c r="G50">
        <v>3</v>
      </c>
      <c r="H50" t="s">
        <v>41</v>
      </c>
      <c r="J50" t="str">
        <f>_xlfn.CONCAT("insert into dbo.Matches(Id, StartTime, Ended, AwayId, GroupId, HomeId) values ('",F50,"_",G50,"','",C50,"-11-",A50," ",TEXT(D50,"HH:MM"),"',0,'",H50,"','Id_Group_",$B$35,"','",E50,"')")</f>
        <v>insert into dbo.Matches(Id, StartTime, Ended, AwayId, GroupId, HomeId) values ('match_3','2022-11-21 16:00',0,'iran','Id_Group_B','england')</v>
      </c>
    </row>
    <row r="51" spans="1:10" x14ac:dyDescent="0.25">
      <c r="A51">
        <v>21</v>
      </c>
      <c r="B51" t="s">
        <v>72</v>
      </c>
      <c r="C51">
        <v>2022</v>
      </c>
      <c r="D51" s="2">
        <v>0.91666666666666663</v>
      </c>
      <c r="E51" t="s">
        <v>54</v>
      </c>
      <c r="F51" t="s">
        <v>73</v>
      </c>
      <c r="G51">
        <v>4</v>
      </c>
      <c r="H51" t="s">
        <v>71</v>
      </c>
      <c r="J51" t="str">
        <f t="shared" ref="J51:J55" si="3">_xlfn.CONCAT("insert into dbo.Matches(Id, StartTime, Ended, AwayId, GroupId, HomeId) values ('",F51,"_",G51,"','",C51,"-11-",A51," ",TEXT(D51,"HH:MM"),"',0,'",H51,"','Id_Group_",$B$35,"','",E51,"')")</f>
        <v>insert into dbo.Matches(Id, StartTime, Ended, AwayId, GroupId, HomeId) values ('match_4','2022-11-21 22:00',0,'wales','Id_Group_B','unitedstates')</v>
      </c>
    </row>
    <row r="52" spans="1:10" x14ac:dyDescent="0.25">
      <c r="A52">
        <v>25</v>
      </c>
      <c r="B52" t="s">
        <v>72</v>
      </c>
      <c r="C52">
        <v>2022</v>
      </c>
      <c r="D52" s="2">
        <v>0.54166666666666663</v>
      </c>
      <c r="E52" t="s">
        <v>71</v>
      </c>
      <c r="F52" t="s">
        <v>73</v>
      </c>
      <c r="G52">
        <v>17</v>
      </c>
      <c r="H52" t="s">
        <v>41</v>
      </c>
      <c r="J52" t="str">
        <f t="shared" si="3"/>
        <v>insert into dbo.Matches(Id, StartTime, Ended, AwayId, GroupId, HomeId) values ('match_17','2022-11-25 13:00',0,'iran','Id_Group_B','wales')</v>
      </c>
    </row>
    <row r="53" spans="1:10" x14ac:dyDescent="0.25">
      <c r="A53">
        <v>25</v>
      </c>
      <c r="B53" t="s">
        <v>72</v>
      </c>
      <c r="C53">
        <v>2022</v>
      </c>
      <c r="D53" s="2">
        <v>0.91666666666666663</v>
      </c>
      <c r="E53" t="s">
        <v>62</v>
      </c>
      <c r="F53" t="s">
        <v>73</v>
      </c>
      <c r="G53">
        <v>20</v>
      </c>
      <c r="H53" t="s">
        <v>54</v>
      </c>
      <c r="J53" t="str">
        <f t="shared" si="3"/>
        <v>insert into dbo.Matches(Id, StartTime, Ended, AwayId, GroupId, HomeId) values ('match_20','2022-11-25 22:00',0,'unitedstates','Id_Group_B','england')</v>
      </c>
    </row>
    <row r="54" spans="1:10" x14ac:dyDescent="0.25">
      <c r="A54">
        <v>29</v>
      </c>
      <c r="B54" t="s">
        <v>72</v>
      </c>
      <c r="C54">
        <v>2022</v>
      </c>
      <c r="D54" s="2">
        <v>0.91666666666666663</v>
      </c>
      <c r="E54" t="s">
        <v>71</v>
      </c>
      <c r="F54" t="s">
        <v>73</v>
      </c>
      <c r="G54">
        <v>33</v>
      </c>
      <c r="H54" t="s">
        <v>62</v>
      </c>
      <c r="J54" t="str">
        <f t="shared" si="3"/>
        <v>insert into dbo.Matches(Id, StartTime, Ended, AwayId, GroupId, HomeId) values ('match_33','2022-11-29 22:00',0,'england','Id_Group_B','wales')</v>
      </c>
    </row>
    <row r="55" spans="1:10" x14ac:dyDescent="0.25">
      <c r="A55">
        <v>29</v>
      </c>
      <c r="B55" t="s">
        <v>72</v>
      </c>
      <c r="C55">
        <v>2022</v>
      </c>
      <c r="D55" s="2">
        <v>0.91666666666666663</v>
      </c>
      <c r="E55" t="s">
        <v>41</v>
      </c>
      <c r="F55" t="s">
        <v>73</v>
      </c>
      <c r="G55">
        <v>34</v>
      </c>
      <c r="H55" t="s">
        <v>54</v>
      </c>
      <c r="J55" t="str">
        <f t="shared" si="3"/>
        <v>insert into dbo.Matches(Id, StartTime, Ended, AwayId, GroupId, HomeId) values ('match_34','2022-11-29 22:00',0,'unitedstates','Id_Group_B','iran')</v>
      </c>
    </row>
    <row r="56" spans="1:10" x14ac:dyDescent="0.25">
      <c r="A56">
        <v>22</v>
      </c>
      <c r="B56" t="s">
        <v>72</v>
      </c>
      <c r="C56">
        <v>2022</v>
      </c>
      <c r="D56" s="2">
        <v>0.54166666666666663</v>
      </c>
      <c r="E56" t="s">
        <v>55</v>
      </c>
      <c r="F56" t="s">
        <v>73</v>
      </c>
      <c r="G56">
        <v>8</v>
      </c>
      <c r="H56" t="s">
        <v>44</v>
      </c>
      <c r="J56" t="str">
        <f>_xlfn.CONCAT("insert into dbo.Matches(Id, StartTime, Ended, AwayId, GroupId, HomeId) values ('",F56,"_",G56,"','",C56,"-11-",A56," ",TEXT(D56,"HH:MM"),"',0,'",H56,"','Id_Group_",$B$36,"','",E56,"')")</f>
        <v>insert into dbo.Matches(Id, StartTime, Ended, AwayId, GroupId, HomeId) values ('match_8','2022-11-22 13:00',0,'saudiarabia','Id_Group_C','argentina')</v>
      </c>
    </row>
    <row r="57" spans="1:10" x14ac:dyDescent="0.25">
      <c r="A57">
        <v>22</v>
      </c>
      <c r="B57" t="s">
        <v>72</v>
      </c>
      <c r="C57">
        <v>2022</v>
      </c>
      <c r="D57" s="2">
        <v>0.79166666666666663</v>
      </c>
      <c r="E57" t="s">
        <v>53</v>
      </c>
      <c r="F57" t="s">
        <v>73</v>
      </c>
      <c r="G57">
        <v>7</v>
      </c>
      <c r="H57" t="s">
        <v>66</v>
      </c>
      <c r="J57" t="str">
        <f t="shared" ref="J57:J61" si="4">_xlfn.CONCAT("insert into dbo.Matches(Id, StartTime, Ended, AwayId, GroupId, HomeId) values ('",F57,"_",G57,"','",C57,"-11-",A57," ",TEXT(D57,"HH:MM"),"',0,'",H57,"','Id_Group_",$B$36,"','",E57,"')")</f>
        <v>insert into dbo.Matches(Id, StartTime, Ended, AwayId, GroupId, HomeId) values ('match_7','2022-11-22 19:00',0,'poland','Id_Group_C','mexico')</v>
      </c>
    </row>
    <row r="58" spans="1:10" x14ac:dyDescent="0.25">
      <c r="A58">
        <v>26</v>
      </c>
      <c r="B58" t="s">
        <v>72</v>
      </c>
      <c r="C58">
        <v>2022</v>
      </c>
      <c r="D58" s="2">
        <v>0.66666666666666663</v>
      </c>
      <c r="E58" t="s">
        <v>66</v>
      </c>
      <c r="F58" t="s">
        <v>73</v>
      </c>
      <c r="G58">
        <v>22</v>
      </c>
      <c r="H58" t="s">
        <v>44</v>
      </c>
      <c r="J58" t="str">
        <f t="shared" si="4"/>
        <v>insert into dbo.Matches(Id, StartTime, Ended, AwayId, GroupId, HomeId) values ('match_22','2022-11-26 16:00',0,'saudiarabia','Id_Group_C','poland')</v>
      </c>
    </row>
    <row r="59" spans="1:10" x14ac:dyDescent="0.25">
      <c r="A59">
        <v>26</v>
      </c>
      <c r="B59" t="s">
        <v>72</v>
      </c>
      <c r="C59">
        <v>2022</v>
      </c>
      <c r="D59" s="2">
        <v>0.91666666666666663</v>
      </c>
      <c r="E59" t="s">
        <v>55</v>
      </c>
      <c r="F59" t="s">
        <v>73</v>
      </c>
      <c r="G59">
        <v>24</v>
      </c>
      <c r="H59" t="s">
        <v>53</v>
      </c>
      <c r="J59" t="str">
        <f t="shared" si="4"/>
        <v>insert into dbo.Matches(Id, StartTime, Ended, AwayId, GroupId, HomeId) values ('match_24','2022-11-26 22:00',0,'mexico','Id_Group_C','argentina')</v>
      </c>
    </row>
    <row r="60" spans="1:10" x14ac:dyDescent="0.25">
      <c r="A60">
        <v>30</v>
      </c>
      <c r="B60" t="s">
        <v>72</v>
      </c>
      <c r="C60">
        <v>2022</v>
      </c>
      <c r="D60" s="2">
        <v>0.91666666666666663</v>
      </c>
      <c r="E60" t="s">
        <v>66</v>
      </c>
      <c r="F60" t="s">
        <v>73</v>
      </c>
      <c r="G60">
        <v>39</v>
      </c>
      <c r="H60" t="s">
        <v>55</v>
      </c>
      <c r="J60" t="str">
        <f t="shared" si="4"/>
        <v>insert into dbo.Matches(Id, StartTime, Ended, AwayId, GroupId, HomeId) values ('match_39','2022-11-30 22:00',0,'argentina','Id_Group_C','poland')</v>
      </c>
    </row>
    <row r="61" spans="1:10" x14ac:dyDescent="0.25">
      <c r="A61">
        <v>30</v>
      </c>
      <c r="B61" t="s">
        <v>72</v>
      </c>
      <c r="C61">
        <v>2022</v>
      </c>
      <c r="D61" s="2">
        <v>0.91666666666666663</v>
      </c>
      <c r="E61" t="s">
        <v>44</v>
      </c>
      <c r="F61" t="s">
        <v>73</v>
      </c>
      <c r="G61">
        <v>40</v>
      </c>
      <c r="H61" t="s">
        <v>53</v>
      </c>
      <c r="J61" t="str">
        <f t="shared" si="4"/>
        <v>insert into dbo.Matches(Id, StartTime, Ended, AwayId, GroupId, HomeId) values ('match_40','2022-11-30 22:00',0,'mexico','Id_Group_C','saudiarabia')</v>
      </c>
    </row>
    <row r="62" spans="1:10" x14ac:dyDescent="0.25">
      <c r="A62">
        <v>22</v>
      </c>
      <c r="B62" t="s">
        <v>72</v>
      </c>
      <c r="C62">
        <v>2022</v>
      </c>
      <c r="D62" s="2">
        <v>0.66666666666666663</v>
      </c>
      <c r="E62" t="s">
        <v>61</v>
      </c>
      <c r="F62" t="s">
        <v>73</v>
      </c>
      <c r="G62">
        <v>6</v>
      </c>
      <c r="H62" t="s">
        <v>50</v>
      </c>
      <c r="J62" t="str">
        <f>_xlfn.CONCAT("insert into dbo.Matches(Id, StartTime, Ended, AwayId, GroupId, HomeId) values ('",F62,"_",G62,"','",C62,"-11-",A62," ",TEXT(D62,"HH:MM"),"',0,'",H62,"','Id_Group_",$B$37,"','",E62,"')")</f>
        <v>insert into dbo.Matches(Id, StartTime, Ended, AwayId, GroupId, HomeId) values ('match_6','2022-11-22 16:00',0,'tunisia','Id_Group_D','denmark')</v>
      </c>
    </row>
    <row r="63" spans="1:10" x14ac:dyDescent="0.25">
      <c r="A63">
        <v>22</v>
      </c>
      <c r="B63" t="s">
        <v>72</v>
      </c>
      <c r="C63">
        <v>2022</v>
      </c>
      <c r="D63" s="2">
        <v>0.91666666666666663</v>
      </c>
      <c r="E63" t="s">
        <v>63</v>
      </c>
      <c r="F63" t="s">
        <v>73</v>
      </c>
      <c r="G63">
        <v>5</v>
      </c>
      <c r="H63" t="s">
        <v>40</v>
      </c>
      <c r="J63" t="str">
        <f t="shared" ref="J63:J67" si="5">_xlfn.CONCAT("insert into dbo.Matches(Id, StartTime, Ended, AwayId, GroupId, HomeId) values ('",F63,"_",G63,"','",C63,"-11-",A63," ",TEXT(D63,"HH:MM"),"',0,'",H63,"','Id_Group_",$B$37,"','",E63,"')")</f>
        <v>insert into dbo.Matches(Id, StartTime, Ended, AwayId, GroupId, HomeId) values ('match_5','2022-11-22 22:00',0,'australia','Id_Group_D','france')</v>
      </c>
    </row>
    <row r="64" spans="1:10" x14ac:dyDescent="0.25">
      <c r="A64">
        <v>26</v>
      </c>
      <c r="B64" t="s">
        <v>72</v>
      </c>
      <c r="C64">
        <v>2022</v>
      </c>
      <c r="D64" s="2">
        <v>0.54166666666666663</v>
      </c>
      <c r="E64" t="s">
        <v>50</v>
      </c>
      <c r="F64" t="s">
        <v>73</v>
      </c>
      <c r="G64">
        <v>21</v>
      </c>
      <c r="H64" t="s">
        <v>40</v>
      </c>
      <c r="J64" t="str">
        <f t="shared" si="5"/>
        <v>insert into dbo.Matches(Id, StartTime, Ended, AwayId, GroupId, HomeId) values ('match_21','2022-11-26 13:00',0,'australia','Id_Group_D','tunisia')</v>
      </c>
    </row>
    <row r="65" spans="1:10" x14ac:dyDescent="0.25">
      <c r="A65">
        <v>26</v>
      </c>
      <c r="B65" t="s">
        <v>72</v>
      </c>
      <c r="C65">
        <v>2022</v>
      </c>
      <c r="D65" s="2">
        <v>0.79166666666666663</v>
      </c>
      <c r="E65" t="s">
        <v>63</v>
      </c>
      <c r="F65" t="s">
        <v>73</v>
      </c>
      <c r="G65">
        <v>23</v>
      </c>
      <c r="H65" t="s">
        <v>61</v>
      </c>
      <c r="J65" t="str">
        <f t="shared" si="5"/>
        <v>insert into dbo.Matches(Id, StartTime, Ended, AwayId, GroupId, HomeId) values ('match_23','2022-11-26 19:00',0,'denmark','Id_Group_D','france')</v>
      </c>
    </row>
    <row r="66" spans="1:10" x14ac:dyDescent="0.25">
      <c r="A66">
        <v>30</v>
      </c>
      <c r="B66" t="s">
        <v>72</v>
      </c>
      <c r="C66">
        <v>2022</v>
      </c>
      <c r="D66" s="2">
        <v>0.75</v>
      </c>
      <c r="E66" t="s">
        <v>40</v>
      </c>
      <c r="F66" t="s">
        <v>73</v>
      </c>
      <c r="G66">
        <v>37</v>
      </c>
      <c r="H66" t="s">
        <v>61</v>
      </c>
      <c r="J66" t="str">
        <f t="shared" si="5"/>
        <v>insert into dbo.Matches(Id, StartTime, Ended, AwayId, GroupId, HomeId) values ('match_37','2022-11-30 18:00',0,'denmark','Id_Group_D','australia')</v>
      </c>
    </row>
    <row r="67" spans="1:10" x14ac:dyDescent="0.25">
      <c r="A67">
        <v>30</v>
      </c>
      <c r="B67" t="s">
        <v>72</v>
      </c>
      <c r="C67">
        <v>2022</v>
      </c>
      <c r="D67" s="2">
        <v>0.75</v>
      </c>
      <c r="E67" t="s">
        <v>50</v>
      </c>
      <c r="F67" t="s">
        <v>73</v>
      </c>
      <c r="G67">
        <v>38</v>
      </c>
      <c r="H67" t="s">
        <v>63</v>
      </c>
      <c r="J67" t="str">
        <f t="shared" si="5"/>
        <v>insert into dbo.Matches(Id, StartTime, Ended, AwayId, GroupId, HomeId) values ('match_38','2022-11-30 18:00',0,'france','Id_Group_D','tunisia')</v>
      </c>
    </row>
    <row r="68" spans="1:10" x14ac:dyDescent="0.25">
      <c r="A68">
        <v>23</v>
      </c>
      <c r="B68" t="s">
        <v>72</v>
      </c>
      <c r="C68">
        <v>2022</v>
      </c>
      <c r="D68" s="2">
        <v>0.66666666666666663</v>
      </c>
      <c r="E68" t="s">
        <v>64</v>
      </c>
      <c r="F68" t="s">
        <v>73</v>
      </c>
      <c r="G68">
        <v>11</v>
      </c>
      <c r="H68" t="s">
        <v>42</v>
      </c>
      <c r="J68" t="str">
        <f>_xlfn.CONCAT("insert into dbo.Matches(Id, StartTime, Ended, AwayId, GroupId, HomeId) values ('",F68,"_",G68,"','",C68,"-11-",A68," ",TEXT(D68,"HH:MM"),"',0,'",H68,"','Id_Group_",$B$38,"','",E68,"')")</f>
        <v>insert into dbo.Matches(Id, StartTime, Ended, AwayId, GroupId, HomeId) values ('match_11','2022-11-23 16:00',0,'japan','Id_Group_E','germany')</v>
      </c>
    </row>
    <row r="69" spans="1:10" x14ac:dyDescent="0.25">
      <c r="A69">
        <v>23</v>
      </c>
      <c r="B69" t="s">
        <v>72</v>
      </c>
      <c r="C69">
        <v>2022</v>
      </c>
      <c r="D69" s="2">
        <v>0.79166666666666663</v>
      </c>
      <c r="E69" t="s">
        <v>69</v>
      </c>
      <c r="F69" t="s">
        <v>73</v>
      </c>
      <c r="G69">
        <v>10</v>
      </c>
      <c r="H69" t="s">
        <v>52</v>
      </c>
      <c r="J69" t="str">
        <f t="shared" ref="J69:J71" si="6">_xlfn.CONCAT("insert into dbo.Matches(Id, StartTime, Ended, AwayId, GroupId, HomeId) values ('",F69,"_",G69,"','",C69,"-11-",A69," ",TEXT(D69,"HH:MM"),"',0,'",H69,"','Id_Group_",$B$38,"','",E69,"')")</f>
        <v>insert into dbo.Matches(Id, StartTime, Ended, AwayId, GroupId, HomeId) values ('match_10','2022-11-23 19:00',0,'costarica','Id_Group_E','spain')</v>
      </c>
    </row>
    <row r="70" spans="1:10" x14ac:dyDescent="0.25">
      <c r="A70">
        <v>27</v>
      </c>
      <c r="B70" t="s">
        <v>72</v>
      </c>
      <c r="C70">
        <v>2022</v>
      </c>
      <c r="D70" s="2">
        <v>0.54166666666666663</v>
      </c>
      <c r="E70" t="s">
        <v>42</v>
      </c>
      <c r="F70" t="s">
        <v>73</v>
      </c>
      <c r="G70">
        <v>25</v>
      </c>
      <c r="H70" t="s">
        <v>52</v>
      </c>
      <c r="J70" t="str">
        <f t="shared" si="6"/>
        <v>insert into dbo.Matches(Id, StartTime, Ended, AwayId, GroupId, HomeId) values ('match_25','2022-11-27 13:00',0,'costarica','Id_Group_E','japan')</v>
      </c>
    </row>
    <row r="71" spans="1:10" x14ac:dyDescent="0.25">
      <c r="A71">
        <v>27</v>
      </c>
      <c r="B71" t="s">
        <v>72</v>
      </c>
      <c r="C71">
        <v>2022</v>
      </c>
      <c r="D71" s="2">
        <v>0.91666666666666663</v>
      </c>
      <c r="E71" t="s">
        <v>69</v>
      </c>
      <c r="F71" t="s">
        <v>73</v>
      </c>
      <c r="G71">
        <v>28</v>
      </c>
      <c r="H71" t="s">
        <v>64</v>
      </c>
      <c r="J71" t="str">
        <f t="shared" si="6"/>
        <v>insert into dbo.Matches(Id, StartTime, Ended, AwayId, GroupId, HomeId) values ('match_28','2022-11-27 22:00',0,'germany','Id_Group_E','spain')</v>
      </c>
    </row>
    <row r="72" spans="1:10" x14ac:dyDescent="0.25">
      <c r="A72">
        <v>1</v>
      </c>
      <c r="B72" t="s">
        <v>74</v>
      </c>
      <c r="C72">
        <v>2022</v>
      </c>
      <c r="D72" s="2">
        <v>0.91666666666666663</v>
      </c>
      <c r="E72" t="s">
        <v>42</v>
      </c>
      <c r="F72" t="s">
        <v>73</v>
      </c>
      <c r="G72">
        <v>43</v>
      </c>
      <c r="H72" t="s">
        <v>69</v>
      </c>
      <c r="J72" t="str">
        <f>_xlfn.CONCAT("insert into dbo.Matches(Id, StartTime, Ended, AwayId, GroupId, HomeId) values ('",F72,"_",G72,"','",C72,"-12-",A72," ",TEXT(D72,"HH:MM"),"',0,'",H72,"','Id_Group_",$B$38,"','",E72,"')")</f>
        <v>insert into dbo.Matches(Id, StartTime, Ended, AwayId, GroupId, HomeId) values ('match_43','2022-12-1 22:00',0,'spain','Id_Group_E','japan')</v>
      </c>
    </row>
    <row r="73" spans="1:10" x14ac:dyDescent="0.25">
      <c r="A73">
        <v>1</v>
      </c>
      <c r="B73" t="s">
        <v>74</v>
      </c>
      <c r="C73">
        <v>2022</v>
      </c>
      <c r="D73" s="2">
        <v>0.91666666666666663</v>
      </c>
      <c r="E73" t="s">
        <v>52</v>
      </c>
      <c r="F73" t="s">
        <v>73</v>
      </c>
      <c r="G73">
        <v>44</v>
      </c>
      <c r="H73" t="s">
        <v>64</v>
      </c>
      <c r="J73" t="str">
        <f>_xlfn.CONCAT("insert into dbo.Matches(Id, StartTime, Ended, AwayId, GroupId, HomeId) values ('",F73,"_",G73,"','",C73,"-12-",A73," ",TEXT(D73,"HH:MM"),"',0,'",H73,"','Id_Group_",$B$38,"','",E73,"')")</f>
        <v>insert into dbo.Matches(Id, StartTime, Ended, AwayId, GroupId, HomeId) values ('match_44','2022-12-1 22:00',0,'germany','Id_Group_E','costarica')</v>
      </c>
    </row>
    <row r="74" spans="1:10" x14ac:dyDescent="0.25">
      <c r="A74">
        <v>23</v>
      </c>
      <c r="B74" t="s">
        <v>72</v>
      </c>
      <c r="C74">
        <v>2022</v>
      </c>
      <c r="D74" s="2">
        <v>0.54166666666666663</v>
      </c>
      <c r="E74" t="s">
        <v>48</v>
      </c>
      <c r="F74" t="s">
        <v>73</v>
      </c>
      <c r="G74">
        <v>12</v>
      </c>
      <c r="H74" t="s">
        <v>60</v>
      </c>
      <c r="J74" t="str">
        <f>_xlfn.CONCAT("insert into dbo.Matches(Id, StartTime, Ended, AwayId, GroupId, HomeId) values ('",F74,"_",G74,"','",C74,"-11-",A74," ",TEXT(D74,"HH:MM"),"',0,'",H74,"','Id_Group_",$B$39,"','",E74,"')")</f>
        <v>insert into dbo.Matches(Id, StartTime, Ended, AwayId, GroupId, HomeId) values ('match_12','2022-11-23 13:00',0,'croatia','Id_Group_F','morocco')</v>
      </c>
    </row>
    <row r="75" spans="1:10" x14ac:dyDescent="0.25">
      <c r="A75">
        <v>23</v>
      </c>
      <c r="B75" t="s">
        <v>72</v>
      </c>
      <c r="C75">
        <v>2022</v>
      </c>
      <c r="D75" s="2">
        <v>0.91666666666666663</v>
      </c>
      <c r="E75" t="s">
        <v>59</v>
      </c>
      <c r="F75" t="s">
        <v>73</v>
      </c>
      <c r="G75">
        <v>9</v>
      </c>
      <c r="H75" t="s">
        <v>51</v>
      </c>
      <c r="J75" t="str">
        <f t="shared" ref="J75:J77" si="7">_xlfn.CONCAT("insert into dbo.Matches(Id, StartTime, Ended, AwayId, GroupId, HomeId) values ('",F75,"_",G75,"','",C75,"-11-",A75," ",TEXT(D75,"HH:MM"),"',0,'",H75,"','Id_Group_",$B$39,"','",E75,"')")</f>
        <v>insert into dbo.Matches(Id, StartTime, Ended, AwayId, GroupId, HomeId) values ('match_9','2022-11-23 22:00',0,'canada','Id_Group_F','belgium')</v>
      </c>
    </row>
    <row r="76" spans="1:10" x14ac:dyDescent="0.25">
      <c r="A76">
        <v>27</v>
      </c>
      <c r="B76" t="s">
        <v>72</v>
      </c>
      <c r="C76">
        <v>2022</v>
      </c>
      <c r="D76" s="2">
        <v>0.66666666666666663</v>
      </c>
      <c r="E76" t="s">
        <v>59</v>
      </c>
      <c r="F76" t="s">
        <v>73</v>
      </c>
      <c r="G76">
        <v>26</v>
      </c>
      <c r="H76" t="s">
        <v>48</v>
      </c>
      <c r="J76" t="str">
        <f t="shared" si="7"/>
        <v>insert into dbo.Matches(Id, StartTime, Ended, AwayId, GroupId, HomeId) values ('match_26','2022-11-27 16:00',0,'morocco','Id_Group_F','belgium')</v>
      </c>
    </row>
    <row r="77" spans="1:10" x14ac:dyDescent="0.25">
      <c r="A77">
        <v>27</v>
      </c>
      <c r="B77" t="s">
        <v>72</v>
      </c>
      <c r="C77">
        <v>2022</v>
      </c>
      <c r="D77" s="2">
        <v>0.79166666666666663</v>
      </c>
      <c r="E77" t="s">
        <v>60</v>
      </c>
      <c r="F77" t="s">
        <v>73</v>
      </c>
      <c r="G77">
        <v>27</v>
      </c>
      <c r="H77" t="s">
        <v>51</v>
      </c>
      <c r="J77" t="str">
        <f t="shared" si="7"/>
        <v>insert into dbo.Matches(Id, StartTime, Ended, AwayId, GroupId, HomeId) values ('match_27','2022-11-27 19:00',0,'canada','Id_Group_F','croatia')</v>
      </c>
    </row>
    <row r="78" spans="1:10" x14ac:dyDescent="0.25">
      <c r="A78">
        <v>1</v>
      </c>
      <c r="B78" t="s">
        <v>74</v>
      </c>
      <c r="C78">
        <v>2022</v>
      </c>
      <c r="D78" s="2">
        <v>0.75</v>
      </c>
      <c r="E78" t="s">
        <v>60</v>
      </c>
      <c r="F78" t="s">
        <v>73</v>
      </c>
      <c r="G78">
        <v>41</v>
      </c>
      <c r="H78" t="s">
        <v>59</v>
      </c>
      <c r="J78" t="str">
        <f>_xlfn.CONCAT("insert into dbo.Matches(Id, StartTime, Ended, AwayId, GroupId, HomeId) values ('",F78,"_",G78,"','",C78,"-12-",A78," ",TEXT(D78,"HH:MM"),"',0,'",H78,"','Id_Group_",$B$39,"','",E78,"')")</f>
        <v>insert into dbo.Matches(Id, StartTime, Ended, AwayId, GroupId, HomeId) values ('match_41','2022-12-1 18:00',0,'belgium','Id_Group_F','croatia')</v>
      </c>
    </row>
    <row r="79" spans="1:10" x14ac:dyDescent="0.25">
      <c r="A79">
        <v>1</v>
      </c>
      <c r="B79" t="s">
        <v>74</v>
      </c>
      <c r="C79">
        <v>2022</v>
      </c>
      <c r="D79" s="2">
        <v>0.75</v>
      </c>
      <c r="E79" t="s">
        <v>51</v>
      </c>
      <c r="F79" t="s">
        <v>73</v>
      </c>
      <c r="G79">
        <v>42</v>
      </c>
      <c r="H79" t="s">
        <v>48</v>
      </c>
      <c r="J79" t="str">
        <f>_xlfn.CONCAT("insert into dbo.Matches(Id, StartTime, Ended, AwayId, GroupId, HomeId) values ('",F79,"_",G79,"','",C79,"-12-",A79," ",TEXT(D79,"HH:MM"),"',0,'",H79,"','Id_Group_",$B$39,"','",E79,"')")</f>
        <v>insert into dbo.Matches(Id, StartTime, Ended, AwayId, GroupId, HomeId) values ('match_42','2022-12-1 18:00',0,'morocco','Id_Group_F','canada')</v>
      </c>
    </row>
    <row r="80" spans="1:10" x14ac:dyDescent="0.25">
      <c r="A80">
        <v>24</v>
      </c>
      <c r="B80" t="s">
        <v>72</v>
      </c>
      <c r="C80">
        <v>2022</v>
      </c>
      <c r="D80" s="2">
        <v>0.54166666666666663</v>
      </c>
      <c r="E80" t="s">
        <v>70</v>
      </c>
      <c r="F80" t="s">
        <v>73</v>
      </c>
      <c r="G80">
        <v>13</v>
      </c>
      <c r="H80" t="s">
        <v>46</v>
      </c>
      <c r="J80" t="str">
        <f>_xlfn.CONCAT("insert into dbo.Matches(Id, StartTime, Ended, AwayId, GroupId, HomeId) values ('",F80,"_",G80,"','",C80,"-11-",A80," ",TEXT(D80,"HH:MM"),"',0,'",H80,"','Id_Group_",$B$40,"','",E80,"')")</f>
        <v>insert into dbo.Matches(Id, StartTime, Ended, AwayId, GroupId, HomeId) values ('match_13','2022-11-24 13:00',0,'cameroon','Id_Group_G','switzerland')</v>
      </c>
    </row>
    <row r="81" spans="1:10" x14ac:dyDescent="0.25">
      <c r="A81">
        <v>24</v>
      </c>
      <c r="B81" t="s">
        <v>72</v>
      </c>
      <c r="C81">
        <v>2022</v>
      </c>
      <c r="D81" s="2">
        <v>0.91666666666666663</v>
      </c>
      <c r="E81" t="s">
        <v>56</v>
      </c>
      <c r="F81" t="s">
        <v>73</v>
      </c>
      <c r="G81">
        <v>16</v>
      </c>
      <c r="H81" t="s">
        <v>68</v>
      </c>
      <c r="J81" t="str">
        <f t="shared" ref="J81:J83" si="8">_xlfn.CONCAT("insert into dbo.Matches(Id, StartTime, Ended, AwayId, GroupId, HomeId) values ('",F81,"_",G81,"','",C81,"-11-",A81," ",TEXT(D81,"HH:MM"),"',0,'",H81,"','Id_Group_",$B$40,"','",E81,"')")</f>
        <v>insert into dbo.Matches(Id, StartTime, Ended, AwayId, GroupId, HomeId) values ('match_16','2022-11-24 22:00',0,'serbia','Id_Group_G','brazil')</v>
      </c>
    </row>
    <row r="82" spans="1:10" x14ac:dyDescent="0.25">
      <c r="A82">
        <v>28</v>
      </c>
      <c r="B82" t="s">
        <v>72</v>
      </c>
      <c r="C82">
        <v>2022</v>
      </c>
      <c r="D82" s="2">
        <v>0.54166666666666663</v>
      </c>
      <c r="E82" t="s">
        <v>46</v>
      </c>
      <c r="F82" t="s">
        <v>73</v>
      </c>
      <c r="G82">
        <v>29</v>
      </c>
      <c r="H82" t="s">
        <v>68</v>
      </c>
      <c r="J82" t="str">
        <f t="shared" si="8"/>
        <v>insert into dbo.Matches(Id, StartTime, Ended, AwayId, GroupId, HomeId) values ('match_29','2022-11-28 13:00',0,'serbia','Id_Group_G','cameroon')</v>
      </c>
    </row>
    <row r="83" spans="1:10" x14ac:dyDescent="0.25">
      <c r="A83">
        <v>28</v>
      </c>
      <c r="B83" t="s">
        <v>72</v>
      </c>
      <c r="C83">
        <v>2022</v>
      </c>
      <c r="D83" s="2">
        <v>0.79166666666666663</v>
      </c>
      <c r="E83" t="s">
        <v>56</v>
      </c>
      <c r="F83" t="s">
        <v>73</v>
      </c>
      <c r="G83">
        <v>31</v>
      </c>
      <c r="H83" t="s">
        <v>70</v>
      </c>
      <c r="J83" t="str">
        <f t="shared" si="8"/>
        <v>insert into dbo.Matches(Id, StartTime, Ended, AwayId, GroupId, HomeId) values ('match_31','2022-11-28 19:00',0,'switzerland','Id_Group_G','brazil')</v>
      </c>
    </row>
    <row r="84" spans="1:10" x14ac:dyDescent="0.25">
      <c r="A84">
        <v>2</v>
      </c>
      <c r="B84" t="s">
        <v>74</v>
      </c>
      <c r="C84">
        <v>2022</v>
      </c>
      <c r="D84" s="2">
        <v>0.91666666666666663</v>
      </c>
      <c r="E84" t="s">
        <v>68</v>
      </c>
      <c r="F84" t="s">
        <v>73</v>
      </c>
      <c r="G84">
        <v>47</v>
      </c>
      <c r="H84" t="s">
        <v>70</v>
      </c>
      <c r="J84" t="str">
        <f>_xlfn.CONCAT("insert into dbo.Matches(Id, StartTime, Ended, AwayId, GroupId, HomeId) values ('",F84,"_",G84,"','",C84,"-12-",A84," ",TEXT(D84,"HH:MM"),"',0,'",H84,"','Id_Group_",$B$40,"','",E84,"')")</f>
        <v>insert into dbo.Matches(Id, StartTime, Ended, AwayId, GroupId, HomeId) values ('match_47','2022-12-2 22:00',0,'switzerland','Id_Group_G','serbia')</v>
      </c>
    </row>
    <row r="85" spans="1:10" x14ac:dyDescent="0.25">
      <c r="A85">
        <v>2</v>
      </c>
      <c r="B85" t="s">
        <v>74</v>
      </c>
      <c r="C85">
        <v>2022</v>
      </c>
      <c r="D85" s="2">
        <v>0.91666666666666663</v>
      </c>
      <c r="E85" t="s">
        <v>46</v>
      </c>
      <c r="F85" t="s">
        <v>73</v>
      </c>
      <c r="G85">
        <v>48</v>
      </c>
      <c r="H85" t="s">
        <v>56</v>
      </c>
      <c r="J85" t="str">
        <f>_xlfn.CONCAT("insert into dbo.Matches(Id, StartTime, Ended, AwayId, GroupId, HomeId) values ('",F85,"_",G85,"','",C85,"-12-",A85," ",TEXT(D85,"HH:MM"),"',0,'",H85,"','Id_Group_",$B$40,"','",E85,"')")</f>
        <v>insert into dbo.Matches(Id, StartTime, Ended, AwayId, GroupId, HomeId) values ('match_48','2022-12-2 22:00',0,'brazil','Id_Group_G','cameroon')</v>
      </c>
    </row>
    <row r="86" spans="1:10" x14ac:dyDescent="0.25">
      <c r="A86">
        <v>24</v>
      </c>
      <c r="B86" t="s">
        <v>72</v>
      </c>
      <c r="C86">
        <v>2022</v>
      </c>
      <c r="D86" s="2">
        <v>0.66666666666666663</v>
      </c>
      <c r="E86" t="s">
        <v>58</v>
      </c>
      <c r="F86" t="s">
        <v>73</v>
      </c>
      <c r="G86">
        <v>14</v>
      </c>
      <c r="H86" t="s">
        <v>45</v>
      </c>
      <c r="J86" t="str">
        <f>_xlfn.CONCAT("insert into dbo.Matches(Id, StartTime, Ended, AwayId, GroupId, HomeId) values ('",F86,"_",G86,"','",C86,"-11-",A86," ",TEXT(D86,"HH:MM"),"',0,'",H86,"','Id_Group_",$B$41,"','",E86,"')")</f>
        <v>insert into dbo.Matches(Id, StartTime, Ended, AwayId, GroupId, HomeId) values ('match_14','2022-11-24 16:00',0,'southkorea','Id_Group_H','uruguay')</v>
      </c>
    </row>
    <row r="87" spans="1:10" x14ac:dyDescent="0.25">
      <c r="A87">
        <v>24</v>
      </c>
      <c r="B87" t="s">
        <v>72</v>
      </c>
      <c r="C87">
        <v>2022</v>
      </c>
      <c r="D87" s="2">
        <v>0.79166666666666663</v>
      </c>
      <c r="E87" t="s">
        <v>67</v>
      </c>
      <c r="F87" t="s">
        <v>73</v>
      </c>
      <c r="G87">
        <v>15</v>
      </c>
      <c r="H87" t="s">
        <v>47</v>
      </c>
      <c r="J87" t="str">
        <f t="shared" ref="J87:J89" si="9">_xlfn.CONCAT("insert into dbo.Matches(Id, StartTime, Ended, AwayId, GroupId, HomeId) values ('",F87,"_",G87,"','",C87,"-11-",A87," ",TEXT(D87,"HH:MM"),"',0,'",H87,"','Id_Group_",$B$41,"','",E87,"')")</f>
        <v>insert into dbo.Matches(Id, StartTime, Ended, AwayId, GroupId, HomeId) values ('match_15','2022-11-24 19:00',0,'ghana','Id_Group_H','portugal')</v>
      </c>
    </row>
    <row r="88" spans="1:10" x14ac:dyDescent="0.25">
      <c r="A88">
        <v>28</v>
      </c>
      <c r="B88" t="s">
        <v>72</v>
      </c>
      <c r="C88">
        <v>2022</v>
      </c>
      <c r="D88" s="2">
        <v>0.66666666666666663</v>
      </c>
      <c r="E88" t="s">
        <v>45</v>
      </c>
      <c r="F88" t="s">
        <v>73</v>
      </c>
      <c r="G88">
        <v>30</v>
      </c>
      <c r="H88" t="s">
        <v>47</v>
      </c>
      <c r="J88" t="str">
        <f t="shared" si="9"/>
        <v>insert into dbo.Matches(Id, StartTime, Ended, AwayId, GroupId, HomeId) values ('match_30','2022-11-28 16:00',0,'ghana','Id_Group_H','southkorea')</v>
      </c>
    </row>
    <row r="89" spans="1:10" x14ac:dyDescent="0.25">
      <c r="A89">
        <v>28</v>
      </c>
      <c r="B89" t="s">
        <v>72</v>
      </c>
      <c r="C89">
        <v>2022</v>
      </c>
      <c r="D89" s="2">
        <v>0.91666666666666663</v>
      </c>
      <c r="E89" t="s">
        <v>67</v>
      </c>
      <c r="F89" t="s">
        <v>73</v>
      </c>
      <c r="G89">
        <v>32</v>
      </c>
      <c r="H89" t="s">
        <v>58</v>
      </c>
      <c r="J89" t="str">
        <f t="shared" si="9"/>
        <v>insert into dbo.Matches(Id, StartTime, Ended, AwayId, GroupId, HomeId) values ('match_32','2022-11-28 22:00',0,'uruguay','Id_Group_H','portugal')</v>
      </c>
    </row>
    <row r="90" spans="1:10" x14ac:dyDescent="0.25">
      <c r="A90">
        <v>2</v>
      </c>
      <c r="B90" t="s">
        <v>74</v>
      </c>
      <c r="C90">
        <v>2022</v>
      </c>
      <c r="D90" s="2">
        <v>0.75</v>
      </c>
      <c r="E90" t="s">
        <v>47</v>
      </c>
      <c r="F90" t="s">
        <v>73</v>
      </c>
      <c r="G90">
        <v>45</v>
      </c>
      <c r="H90" t="s">
        <v>58</v>
      </c>
      <c r="J90" t="str">
        <f>_xlfn.CONCAT("insert into dbo.Matches(Id, StartTime, Ended, AwayId, GroupId, HomeId) values ('",F90,"_",G90,"','",C90,"-12-",A90," ",TEXT(D90,"HH:MM"),"',0,'",H90,"','Id_Group_",$B$41,"','",E90,"')")</f>
        <v>insert into dbo.Matches(Id, StartTime, Ended, AwayId, GroupId, HomeId) values ('match_45','2022-12-2 18:00',0,'uruguay','Id_Group_H','ghana')</v>
      </c>
    </row>
    <row r="91" spans="1:10" x14ac:dyDescent="0.25">
      <c r="A91">
        <v>2</v>
      </c>
      <c r="B91" t="s">
        <v>74</v>
      </c>
      <c r="C91">
        <v>2022</v>
      </c>
      <c r="D91" s="2">
        <v>0.75</v>
      </c>
      <c r="E91" t="s">
        <v>45</v>
      </c>
      <c r="F91" t="s">
        <v>73</v>
      </c>
      <c r="G91">
        <v>46</v>
      </c>
      <c r="H91" t="s">
        <v>67</v>
      </c>
      <c r="J91" t="str">
        <f>_xlfn.CONCAT("insert into dbo.Matches(Id, StartTime, Ended, AwayId, GroupId, HomeId) values ('",F91,"_",G91,"','",C91,"-12-",A91," ",TEXT(D91,"HH:MM"),"',0,'",H91,"','Id_Group_",$B$41,"','",E91,"')")</f>
        <v>insert into dbo.Matches(Id, StartTime, Ended, AwayId, GroupId, HomeId) values ('match_46','2022-12-2 18:00',0,'portugal','Id_Group_H','southkorea')</v>
      </c>
    </row>
    <row r="93" spans="1:10" x14ac:dyDescent="0.25">
      <c r="A93" s="3">
        <v>3</v>
      </c>
      <c r="B93" t="s">
        <v>75</v>
      </c>
      <c r="C93">
        <v>2022</v>
      </c>
      <c r="D93" s="2">
        <v>0.75</v>
      </c>
      <c r="E93" t="s">
        <v>76</v>
      </c>
      <c r="F93" t="s">
        <v>77</v>
      </c>
      <c r="G93" t="s">
        <v>78</v>
      </c>
      <c r="J93" t="str">
        <f>_xlfn.CONCAT("insert into dbo.Matches(Id, StartTime, Ended, Stage) values ('",F93,"','",C93,"-12-",A93," ",TEXT(D93,"HH:MM"),"',0,1)")</f>
        <v>insert into dbo.Matches(Id, StartTime, Ended, Stage) values ('match_49','2022-12-3 18:00',0,1)</v>
      </c>
    </row>
    <row r="94" spans="1:10" x14ac:dyDescent="0.25">
      <c r="A94" s="3">
        <v>3</v>
      </c>
      <c r="B94" t="s">
        <v>75</v>
      </c>
      <c r="C94">
        <v>2022</v>
      </c>
      <c r="D94" s="2">
        <v>0.91666666666666663</v>
      </c>
      <c r="E94" t="s">
        <v>99</v>
      </c>
      <c r="F94" t="s">
        <v>79</v>
      </c>
      <c r="G94" t="s">
        <v>80</v>
      </c>
      <c r="J94" t="str">
        <f t="shared" ref="J94:J105" si="10">_xlfn.CONCAT("insert into dbo.Matches(Id, StartTime, Ended, Stage) values ('",F94,"','",C94,"-12-",A94," ",TEXT(D94,"HH:MM"),"',0,1)")</f>
        <v>insert into dbo.Matches(Id, StartTime, Ended, Stage) values ('match_50','2022-12-3 22:00',0,1)</v>
      </c>
    </row>
    <row r="95" spans="1:10" x14ac:dyDescent="0.25">
      <c r="A95" s="3">
        <v>4</v>
      </c>
      <c r="B95" t="s">
        <v>75</v>
      </c>
      <c r="C95">
        <v>2022</v>
      </c>
      <c r="D95" s="2">
        <v>0.75</v>
      </c>
      <c r="E95" t="s">
        <v>81</v>
      </c>
      <c r="F95" t="s">
        <v>82</v>
      </c>
      <c r="G95" t="s">
        <v>83</v>
      </c>
      <c r="J95" t="str">
        <f t="shared" si="10"/>
        <v>insert into dbo.Matches(Id, StartTime, Ended, Stage) values ('match_52','2022-12-4 18:00',0,1)</v>
      </c>
    </row>
    <row r="96" spans="1:10" x14ac:dyDescent="0.25">
      <c r="A96" s="3">
        <v>4</v>
      </c>
      <c r="B96" t="s">
        <v>75</v>
      </c>
      <c r="C96">
        <v>2022</v>
      </c>
      <c r="D96" s="2">
        <v>0.91666666666666663</v>
      </c>
      <c r="E96" t="s">
        <v>84</v>
      </c>
      <c r="F96" t="s">
        <v>85</v>
      </c>
      <c r="G96" t="s">
        <v>86</v>
      </c>
      <c r="J96" t="str">
        <f t="shared" si="10"/>
        <v>insert into dbo.Matches(Id, StartTime, Ended, Stage) values ('match_51','2022-12-4 22:00',0,1)</v>
      </c>
    </row>
    <row r="97" spans="1:10" x14ac:dyDescent="0.25">
      <c r="A97" s="3">
        <v>5</v>
      </c>
      <c r="B97" t="s">
        <v>75</v>
      </c>
      <c r="C97">
        <v>2022</v>
      </c>
      <c r="D97" s="2">
        <v>0.75</v>
      </c>
      <c r="E97" t="s">
        <v>87</v>
      </c>
      <c r="F97" t="s">
        <v>88</v>
      </c>
      <c r="G97" t="s">
        <v>89</v>
      </c>
      <c r="J97" t="str">
        <f t="shared" si="10"/>
        <v>insert into dbo.Matches(Id, StartTime, Ended, Stage) values ('match_53','2022-12-5 18:00',0,1)</v>
      </c>
    </row>
    <row r="98" spans="1:10" x14ac:dyDescent="0.25">
      <c r="A98" s="3">
        <v>5</v>
      </c>
      <c r="B98" t="s">
        <v>75</v>
      </c>
      <c r="C98">
        <v>2022</v>
      </c>
      <c r="D98" s="2">
        <v>0.91666666666666663</v>
      </c>
      <c r="E98" t="s">
        <v>90</v>
      </c>
      <c r="F98" t="s">
        <v>91</v>
      </c>
      <c r="G98" t="s">
        <v>92</v>
      </c>
      <c r="J98" t="str">
        <f t="shared" si="10"/>
        <v>insert into dbo.Matches(Id, StartTime, Ended, Stage) values ('match_54','2022-12-5 22:00',0,1)</v>
      </c>
    </row>
    <row r="99" spans="1:10" x14ac:dyDescent="0.25">
      <c r="A99" s="3">
        <v>6</v>
      </c>
      <c r="B99" t="s">
        <v>75</v>
      </c>
      <c r="C99">
        <v>2022</v>
      </c>
      <c r="D99" s="2">
        <v>0.75</v>
      </c>
      <c r="E99" t="s">
        <v>93</v>
      </c>
      <c r="F99" t="s">
        <v>94</v>
      </c>
      <c r="G99" t="s">
        <v>95</v>
      </c>
      <c r="J99" t="str">
        <f t="shared" si="10"/>
        <v>insert into dbo.Matches(Id, StartTime, Ended, Stage) values ('match_55','2022-12-6 18:00',0,1)</v>
      </c>
    </row>
    <row r="100" spans="1:10" x14ac:dyDescent="0.25">
      <c r="A100" s="3">
        <v>6</v>
      </c>
      <c r="B100" t="s">
        <v>75</v>
      </c>
      <c r="C100">
        <v>2022</v>
      </c>
      <c r="D100" s="2">
        <v>0.91666666666666663</v>
      </c>
      <c r="E100" t="s">
        <v>96</v>
      </c>
      <c r="F100" t="s">
        <v>97</v>
      </c>
      <c r="G100" t="s">
        <v>98</v>
      </c>
      <c r="J100" t="str">
        <f t="shared" si="10"/>
        <v>insert into dbo.Matches(Id, StartTime, Ended, Stage) values ('match_56','2022-12-6 22:00',0,1)</v>
      </c>
    </row>
    <row r="102" spans="1:10" x14ac:dyDescent="0.25">
      <c r="A102" s="3">
        <v>9</v>
      </c>
      <c r="B102" t="s">
        <v>74</v>
      </c>
      <c r="C102">
        <v>2022</v>
      </c>
      <c r="D102" s="2">
        <v>0.75</v>
      </c>
      <c r="E102" t="s">
        <v>100</v>
      </c>
      <c r="F102" t="s">
        <v>101</v>
      </c>
      <c r="G102" t="s">
        <v>102</v>
      </c>
      <c r="J102" t="str">
        <f>_xlfn.CONCAT("insert into dbo.Matches(Id, StartTime, Ended, Stage) values ('",F102,"','",C102,"-12-",A102," ",TEXT(D102,"HH:MM"),"',0,2)")</f>
        <v>insert into dbo.Matches(Id, StartTime, Ended, Stage) values ('match_58','2022-12-9 18:00',0,2)</v>
      </c>
    </row>
    <row r="103" spans="1:10" x14ac:dyDescent="0.25">
      <c r="A103" s="3">
        <v>9</v>
      </c>
      <c r="B103" t="s">
        <v>74</v>
      </c>
      <c r="C103">
        <v>2022</v>
      </c>
      <c r="D103" s="2">
        <v>0.91666666666666663</v>
      </c>
      <c r="E103" t="s">
        <v>103</v>
      </c>
      <c r="F103" t="s">
        <v>104</v>
      </c>
      <c r="G103" t="s">
        <v>105</v>
      </c>
      <c r="J103" t="str">
        <f t="shared" ref="J103:J108" si="11">_xlfn.CONCAT("insert into dbo.Matches(Id, StartTime, Ended, Stage) values ('",F103,"','",C103,"-12-",A103," ",TEXT(D103,"HH:MM"),"',0,2)")</f>
        <v>insert into dbo.Matches(Id, StartTime, Ended, Stage) values ('match_57','2022-12-9 22:00',0,2)</v>
      </c>
    </row>
    <row r="104" spans="1:10" x14ac:dyDescent="0.25">
      <c r="A104" s="3">
        <v>10</v>
      </c>
      <c r="B104" t="s">
        <v>74</v>
      </c>
      <c r="C104">
        <v>2022</v>
      </c>
      <c r="D104" s="2">
        <v>0.75</v>
      </c>
      <c r="E104" t="s">
        <v>106</v>
      </c>
      <c r="F104" t="s">
        <v>107</v>
      </c>
      <c r="G104" t="s">
        <v>108</v>
      </c>
      <c r="J104" t="str">
        <f t="shared" si="11"/>
        <v>insert into dbo.Matches(Id, StartTime, Ended, Stage) values ('match_60','2022-12-10 18:00',0,2)</v>
      </c>
    </row>
    <row r="105" spans="1:10" x14ac:dyDescent="0.25">
      <c r="A105" s="3">
        <v>10</v>
      </c>
      <c r="B105" t="s">
        <v>74</v>
      </c>
      <c r="C105">
        <v>2022</v>
      </c>
      <c r="D105" s="2">
        <v>0.91666666666666663</v>
      </c>
      <c r="E105" t="s">
        <v>109</v>
      </c>
      <c r="F105" t="s">
        <v>110</v>
      </c>
      <c r="G105" t="s">
        <v>111</v>
      </c>
      <c r="J105" t="str">
        <f t="shared" si="11"/>
        <v>insert into dbo.Matches(Id, StartTime, Ended, Stage) values ('match_59','2022-12-10 22:00',0,2)</v>
      </c>
    </row>
    <row r="107" spans="1:10" x14ac:dyDescent="0.25">
      <c r="A107" s="3">
        <v>13</v>
      </c>
      <c r="B107" t="s">
        <v>74</v>
      </c>
      <c r="C107">
        <v>2022</v>
      </c>
      <c r="D107" s="2">
        <v>0.91666666666666663</v>
      </c>
      <c r="E107" t="s">
        <v>112</v>
      </c>
      <c r="F107" t="s">
        <v>113</v>
      </c>
      <c r="G107" t="s">
        <v>114</v>
      </c>
      <c r="J107" t="str">
        <f>_xlfn.CONCAT("insert into dbo.Matches(Id, StartTime, Ended, Stage) values ('",F107,"','",C107,"-12-",A107," ",TEXT(D107,"HH:MM"),"',0,3)")</f>
        <v>insert into dbo.Matches(Id, StartTime, Ended, Stage) values ('match_61','2022-12-13 22:00',0,3)</v>
      </c>
    </row>
    <row r="108" spans="1:10" x14ac:dyDescent="0.25">
      <c r="A108" s="3">
        <v>14</v>
      </c>
      <c r="B108" t="s">
        <v>74</v>
      </c>
      <c r="C108">
        <v>2022</v>
      </c>
      <c r="D108" s="2">
        <v>0.91666666666666663</v>
      </c>
      <c r="E108" t="s">
        <v>115</v>
      </c>
      <c r="F108" t="s">
        <v>116</v>
      </c>
      <c r="G108" t="s">
        <v>117</v>
      </c>
      <c r="J108" t="str">
        <f>_xlfn.CONCAT("insert into dbo.Matches(Id, StartTime, Ended, Stage) values ('",F108,"','",C108,"-12-",A108," ",TEXT(D108,"HH:MM"),"',0,3)")</f>
        <v>insert into dbo.Matches(Id, StartTime, Ended, Stage) values ('match_62','2022-12-14 22:00',0,3)</v>
      </c>
    </row>
    <row r="110" spans="1:10" x14ac:dyDescent="0.25">
      <c r="A110" s="3">
        <v>18</v>
      </c>
      <c r="B110" t="s">
        <v>74</v>
      </c>
      <c r="C110">
        <v>2022</v>
      </c>
      <c r="D110" s="2">
        <v>0.75</v>
      </c>
      <c r="E110" t="s">
        <v>118</v>
      </c>
      <c r="F110" t="s">
        <v>119</v>
      </c>
      <c r="G110" t="s">
        <v>120</v>
      </c>
      <c r="J110" t="str">
        <f>_xlfn.CONCAT("insert into dbo.Matches(Id, StartTime, Ended, Stage) values ('",F110,"','",C110,"-12-",A110," ",TEXT(D110,"HH:MM"),"',0,4)")</f>
        <v>insert into dbo.Matches(Id, StartTime, Ended, Stage) values ('match_64','2022-12-18 18:00',0,4)</v>
      </c>
    </row>
  </sheetData>
  <pageMargins left="0.7" right="0.7" top="0.75" bottom="0.75" header="0.3" footer="0.3"/>
  <pageSetup orientation="portrait" horizontalDpi="4294967293" verticalDpi="0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Kuchar</dc:creator>
  <cp:lastModifiedBy>Jan Kuchar</cp:lastModifiedBy>
  <dcterms:created xsi:type="dcterms:W3CDTF">2022-09-29T16:36:16Z</dcterms:created>
  <dcterms:modified xsi:type="dcterms:W3CDTF">2022-10-07T19:13:09Z</dcterms:modified>
</cp:coreProperties>
</file>