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kuchar\source\repos\TipTournament2.0\Data\"/>
    </mc:Choice>
  </mc:AlternateContent>
  <xr:revisionPtr revIDLastSave="0" documentId="13_ncr:1_{87E509C8-4BD8-41C0-930C-D38E212F7102}" xr6:coauthVersionLast="47" xr6:coauthVersionMax="47" xr10:uidLastSave="{00000000-0000-0000-0000-000000000000}"/>
  <bookViews>
    <workbookView xWindow="-120" yWindow="-120" windowWidth="38640" windowHeight="23520" xr2:uid="{A116301F-B63A-445C-B50E-D0757ABB3C2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5" i="1" l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34" i="1"/>
  <c r="C31" i="1"/>
  <c r="C30" i="1"/>
  <c r="C29" i="1"/>
  <c r="C28" i="1"/>
  <c r="C27" i="1"/>
  <c r="C26" i="1"/>
  <c r="K88" i="1"/>
  <c r="K86" i="1"/>
  <c r="K85" i="1"/>
  <c r="K81" i="1"/>
  <c r="K82" i="1"/>
  <c r="K83" i="1"/>
  <c r="K80" i="1"/>
  <c r="K72" i="1"/>
  <c r="K73" i="1"/>
  <c r="K74" i="1"/>
  <c r="K75" i="1"/>
  <c r="K76" i="1"/>
  <c r="K77" i="1"/>
  <c r="K78" i="1"/>
  <c r="K7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1" i="1"/>
</calcChain>
</file>

<file path=xl/sharedStrings.xml><?xml version="1.0" encoding="utf-8"?>
<sst xmlns="http://schemas.openxmlformats.org/spreadsheetml/2006/main" count="438" uniqueCount="111">
  <si>
    <t>Belgie</t>
  </si>
  <si>
    <t>Chorvatsko</t>
  </si>
  <si>
    <t>Dánsko</t>
  </si>
  <si>
    <t>Anglie</t>
  </si>
  <si>
    <t>Francie</t>
  </si>
  <si>
    <t>Německo</t>
  </si>
  <si>
    <t>Nizozemsko</t>
  </si>
  <si>
    <t>Polsko</t>
  </si>
  <si>
    <t>Portugalsko</t>
  </si>
  <si>
    <t>Srbsko</t>
  </si>
  <si>
    <t>Spanelsko</t>
  </si>
  <si>
    <t>Svycarsko</t>
  </si>
  <si>
    <t>A</t>
  </si>
  <si>
    <t>B</t>
  </si>
  <si>
    <t>C</t>
  </si>
  <si>
    <t>D</t>
  </si>
  <si>
    <t>E</t>
  </si>
  <si>
    <t>F</t>
  </si>
  <si>
    <t>belgium</t>
  </si>
  <si>
    <t>croatia</t>
  </si>
  <si>
    <t>denmark</t>
  </si>
  <si>
    <t>england</t>
  </si>
  <si>
    <t>france</t>
  </si>
  <si>
    <t>germany</t>
  </si>
  <si>
    <t>netherlands</t>
  </si>
  <si>
    <t>poland</t>
  </si>
  <si>
    <t>portugal</t>
  </si>
  <si>
    <t>serbia</t>
  </si>
  <si>
    <t>spain</t>
  </si>
  <si>
    <t>switzerland</t>
  </si>
  <si>
    <t>match</t>
  </si>
  <si>
    <t>winners_group_A</t>
  </si>
  <si>
    <t>match_49</t>
  </si>
  <si>
    <t>runners-up_group_B</t>
  </si>
  <si>
    <t>match_50</t>
  </si>
  <si>
    <t>runners-up_group_C</t>
  </si>
  <si>
    <t>winners_group_B</t>
  </si>
  <si>
    <t>match_51</t>
  </si>
  <si>
    <t>runners-up_group_A</t>
  </si>
  <si>
    <t>winners_group_E</t>
  </si>
  <si>
    <t>runners-up_group_F</t>
  </si>
  <si>
    <t>winners_group_G</t>
  </si>
  <si>
    <t>runners-up_group_H</t>
  </si>
  <si>
    <t>winners_group_F</t>
  </si>
  <si>
    <t>runners-up_group_E</t>
  </si>
  <si>
    <t>winners_group_H</t>
  </si>
  <si>
    <t>runners-up_group_G</t>
  </si>
  <si>
    <t>winners_match_53</t>
  </si>
  <si>
    <t>winners_match_54</t>
  </si>
  <si>
    <t>winners_match_49</t>
  </si>
  <si>
    <t>winners_match_50</t>
  </si>
  <si>
    <t>winners_match_55</t>
  </si>
  <si>
    <t>winners_match_56</t>
  </si>
  <si>
    <t>winners_match_51</t>
  </si>
  <si>
    <t>winners_match_52</t>
  </si>
  <si>
    <t>winners_match_57</t>
  </si>
  <si>
    <t>winners_match_58</t>
  </si>
  <si>
    <t>winners_match_59</t>
  </si>
  <si>
    <t>winners_match_60</t>
  </si>
  <si>
    <t>winners_match_61</t>
  </si>
  <si>
    <t>winners_match_62</t>
  </si>
  <si>
    <t>scotland</t>
  </si>
  <si>
    <t>Skotsko</t>
  </si>
  <si>
    <t>hungary</t>
  </si>
  <si>
    <t>Maďarsko</t>
  </si>
  <si>
    <t>italy</t>
  </si>
  <si>
    <t>Itálie</t>
  </si>
  <si>
    <t>Albánie</t>
  </si>
  <si>
    <t>albania</t>
  </si>
  <si>
    <t>slovinia</t>
  </si>
  <si>
    <t>Slovinsko</t>
  </si>
  <si>
    <t>austria</t>
  </si>
  <si>
    <t>Rakousko</t>
  </si>
  <si>
    <t>slovakia</t>
  </si>
  <si>
    <t>Slovensko</t>
  </si>
  <si>
    <t>romania</t>
  </si>
  <si>
    <t>Rumunsko</t>
  </si>
  <si>
    <t>ukraine</t>
  </si>
  <si>
    <t>Ukrajina</t>
  </si>
  <si>
    <t>Gruzie</t>
  </si>
  <si>
    <t>turkey</t>
  </si>
  <si>
    <t>Turecko</t>
  </si>
  <si>
    <t>czechia</t>
  </si>
  <si>
    <t>Česko</t>
  </si>
  <si>
    <t>června</t>
  </si>
  <si>
    <t>-</t>
  </si>
  <si>
    <t>–</t>
  </si>
  <si>
    <t>coratia</t>
  </si>
  <si>
    <t>georgia</t>
  </si>
  <si>
    <t>čevrna</t>
  </si>
  <si>
    <t>june</t>
  </si>
  <si>
    <t>july</t>
  </si>
  <si>
    <t>match_37</t>
  </si>
  <si>
    <t>match_38</t>
  </si>
  <si>
    <t>match_39</t>
  </si>
  <si>
    <t>match_40</t>
  </si>
  <si>
    <t>match_41</t>
  </si>
  <si>
    <t>match_42</t>
  </si>
  <si>
    <t>match_43</t>
  </si>
  <si>
    <t>match_44</t>
  </si>
  <si>
    <t>match_45</t>
  </si>
  <si>
    <t>match_46</t>
  </si>
  <si>
    <t>match_47</t>
  </si>
  <si>
    <t>match_48</t>
  </si>
  <si>
    <t>best-of-three_groups_A_D_E_F</t>
  </si>
  <si>
    <t>Group_A</t>
  </si>
  <si>
    <t>Group_B</t>
  </si>
  <si>
    <t>Group_D</t>
  </si>
  <si>
    <t>Group_C</t>
  </si>
  <si>
    <t>Group_E</t>
  </si>
  <si>
    <t>Group_F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</si>
</sst>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6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color rgb="FFD4D4D4"/>
      <name val="Consolas"/>
      <family val="3"/>
    </font>
    <font>
      <sz val="11"/>
      <name val="Consolas"/>
      <family val="3"/>
    </font>
    <font>
      <sz val="8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164" fontId="0" fillId="0" borderId="0" xfId="0" applyNumberFormat="1"/>
    <xf numFmtId="0" fontId="3" fillId="0" borderId="0" xfId="0" applyFont="1" applyAlignment="1">
      <alignment vertical="center"/>
    </xf>
    <xf numFmtId="0" fontId="0" fillId="2" borderId="0" xfId="0" applyFill="1"/>
    <xf numFmtId="0" fontId="2" fillId="2" borderId="0" xfId="1" applyFont="1" applyFill="1" applyAlignment="1">
      <alignment horizontal="left" vertical="center" wrapText="1" indent="1"/>
    </xf>
    <xf numFmtId="164" fontId="0" fillId="2" borderId="0" xfId="0" applyNumberFormat="1" applyFill="1"/>
    <xf numFmtId="0" fontId="4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BC7BD-15CB-418D-8375-AF7B6B85FACD}">
  <dimension ref="A1:K88"/>
  <sheetViews>
    <sheetView tabSelected="1" workbookViewId="0">
      <selection activeCell="A31" sqref="A31"/>
    </sheetView>
  </sheetViews>
  <sheetFormatPr defaultRowHeight="15" x14ac:dyDescent="0.25"/>
  <cols>
    <col min="1" max="1" width="29" customWidth="1"/>
    <col min="2" max="2" width="16" customWidth="1"/>
    <col min="3" max="3" width="16.28515625" customWidth="1"/>
    <col min="4" max="4" width="22.85546875" style="1" customWidth="1"/>
    <col min="5" max="5" width="25" customWidth="1"/>
    <col min="6" max="6" width="16.5703125" customWidth="1"/>
    <col min="7" max="7" width="29.85546875" customWidth="1"/>
    <col min="8" max="9" width="25.28515625" customWidth="1"/>
  </cols>
  <sheetData>
    <row r="1" spans="1:4" s="3" customFormat="1" x14ac:dyDescent="0.25">
      <c r="A1" s="3" t="s">
        <v>61</v>
      </c>
      <c r="B1" s="4" t="s">
        <v>62</v>
      </c>
      <c r="C1" s="3" t="str">
        <f>_xlfn.CONCAT("insert into dbo.Teams(Id, Name, IconPath, FinishedAt) values ('",$A1,"','",$B1,"', 'icons/",$A1,".svg',0)")</f>
        <v>insert into dbo.Teams(Id, Name, IconPath, FinishedAt) values ('scotland','Skotsko', 'icons/scotland.svg',0)</v>
      </c>
      <c r="D1" s="5"/>
    </row>
    <row r="2" spans="1:4" s="3" customFormat="1" x14ac:dyDescent="0.25">
      <c r="A2" s="3" t="s">
        <v>63</v>
      </c>
      <c r="B2" s="4" t="s">
        <v>64</v>
      </c>
      <c r="C2" s="3" t="str">
        <f t="shared" ref="C2:C24" si="0">_xlfn.CONCAT("insert into dbo.Teams(Id, Name, IconPath, FinishedAt) values ('",$A2,"','",$B2,"', 'icons/",$A2,".svg',0)")</f>
        <v>insert into dbo.Teams(Id, Name, IconPath, FinishedAt) values ('hungary','Maďarsko', 'icons/hungary.svg',0)</v>
      </c>
      <c r="D2" s="5"/>
    </row>
    <row r="3" spans="1:4" s="3" customFormat="1" x14ac:dyDescent="0.25">
      <c r="A3" s="3" t="s">
        <v>65</v>
      </c>
      <c r="B3" s="4" t="s">
        <v>66</v>
      </c>
      <c r="C3" s="3" t="str">
        <f t="shared" si="0"/>
        <v>insert into dbo.Teams(Id, Name, IconPath, FinishedAt) values ('italy','Itálie', 'icons/italy.svg',0)</v>
      </c>
      <c r="D3" s="5"/>
    </row>
    <row r="4" spans="1:4" s="3" customFormat="1" x14ac:dyDescent="0.25">
      <c r="A4" s="3" t="s">
        <v>68</v>
      </c>
      <c r="B4" s="4" t="s">
        <v>67</v>
      </c>
      <c r="C4" s="3" t="str">
        <f t="shared" si="0"/>
        <v>insert into dbo.Teams(Id, Name, IconPath, FinishedAt) values ('albania','Albánie', 'icons/albania.svg',0)</v>
      </c>
      <c r="D4" s="5"/>
    </row>
    <row r="5" spans="1:4" s="3" customFormat="1" x14ac:dyDescent="0.25">
      <c r="A5" s="3" t="s">
        <v>69</v>
      </c>
      <c r="B5" s="4" t="s">
        <v>70</v>
      </c>
      <c r="C5" s="3" t="str">
        <f t="shared" si="0"/>
        <v>insert into dbo.Teams(Id, Name, IconPath, FinishedAt) values ('slovinia','Slovinsko', 'icons/slovinia.svg',0)</v>
      </c>
      <c r="D5" s="5"/>
    </row>
    <row r="6" spans="1:4" s="3" customFormat="1" x14ac:dyDescent="0.25">
      <c r="A6" s="3" t="s">
        <v>71</v>
      </c>
      <c r="B6" s="4" t="s">
        <v>72</v>
      </c>
      <c r="C6" s="3" t="str">
        <f t="shared" si="0"/>
        <v>insert into dbo.Teams(Id, Name, IconPath, FinishedAt) values ('austria','Rakousko', 'icons/austria.svg',0)</v>
      </c>
      <c r="D6" s="5"/>
    </row>
    <row r="7" spans="1:4" s="3" customFormat="1" x14ac:dyDescent="0.25">
      <c r="A7" s="3" t="s">
        <v>73</v>
      </c>
      <c r="B7" s="4" t="s">
        <v>74</v>
      </c>
      <c r="C7" s="3" t="str">
        <f t="shared" si="0"/>
        <v>insert into dbo.Teams(Id, Name, IconPath, FinishedAt) values ('slovakia','Slovensko', 'icons/slovakia.svg',0)</v>
      </c>
      <c r="D7" s="5"/>
    </row>
    <row r="8" spans="1:4" s="3" customFormat="1" x14ac:dyDescent="0.25">
      <c r="A8" s="3" t="s">
        <v>75</v>
      </c>
      <c r="B8" s="4" t="s">
        <v>76</v>
      </c>
      <c r="C8" s="3" t="str">
        <f t="shared" si="0"/>
        <v>insert into dbo.Teams(Id, Name, IconPath, FinishedAt) values ('romania','Rumunsko', 'icons/romania.svg',0)</v>
      </c>
      <c r="D8" s="5"/>
    </row>
    <row r="9" spans="1:4" s="3" customFormat="1" x14ac:dyDescent="0.25">
      <c r="A9" s="3" t="s">
        <v>77</v>
      </c>
      <c r="B9" s="4" t="s">
        <v>78</v>
      </c>
      <c r="C9" s="3" t="str">
        <f t="shared" si="0"/>
        <v>insert into dbo.Teams(Id, Name, IconPath, FinishedAt) values ('ukraine','Ukrajina', 'icons/ukraine.svg',0)</v>
      </c>
      <c r="D9" s="5"/>
    </row>
    <row r="10" spans="1:4" s="3" customFormat="1" x14ac:dyDescent="0.25">
      <c r="A10" s="3" t="s">
        <v>88</v>
      </c>
      <c r="B10" s="4" t="s">
        <v>79</v>
      </c>
      <c r="C10" s="3" t="str">
        <f t="shared" si="0"/>
        <v>insert into dbo.Teams(Id, Name, IconPath, FinishedAt) values ('georgia','Gruzie', 'icons/georgia.svg',0)</v>
      </c>
      <c r="D10" s="5"/>
    </row>
    <row r="11" spans="1:4" s="3" customFormat="1" x14ac:dyDescent="0.25">
      <c r="A11" s="3" t="s">
        <v>80</v>
      </c>
      <c r="B11" s="4" t="s">
        <v>81</v>
      </c>
      <c r="C11" s="3" t="str">
        <f t="shared" si="0"/>
        <v>insert into dbo.Teams(Id, Name, IconPath, FinishedAt) values ('turkey','Turecko', 'icons/turkey.svg',0)</v>
      </c>
      <c r="D11" s="5"/>
    </row>
    <row r="12" spans="1:4" s="3" customFormat="1" x14ac:dyDescent="0.25">
      <c r="A12" s="3" t="s">
        <v>82</v>
      </c>
      <c r="B12" s="3" t="s">
        <v>83</v>
      </c>
      <c r="C12" s="3" t="str">
        <f t="shared" si="0"/>
        <v>insert into dbo.Teams(Id, Name, IconPath, FinishedAt) values ('czechia','Česko', 'icons/czechia.svg',0)</v>
      </c>
      <c r="D12" s="5"/>
    </row>
    <row r="13" spans="1:4" s="3" customFormat="1" x14ac:dyDescent="0.25">
      <c r="A13" s="3" t="s">
        <v>18</v>
      </c>
      <c r="B13" s="3" t="s">
        <v>0</v>
      </c>
      <c r="C13" s="3" t="str">
        <f t="shared" si="0"/>
        <v>insert into dbo.Teams(Id, Name, IconPath, FinishedAt) values ('belgium','Belgie', 'icons/belgium.svg',0)</v>
      </c>
      <c r="D13" s="5"/>
    </row>
    <row r="14" spans="1:4" s="3" customFormat="1" x14ac:dyDescent="0.25">
      <c r="A14" s="3" t="s">
        <v>19</v>
      </c>
      <c r="B14" s="3" t="s">
        <v>1</v>
      </c>
      <c r="C14" s="3" t="str">
        <f t="shared" si="0"/>
        <v>insert into dbo.Teams(Id, Name, IconPath, FinishedAt) values ('croatia','Chorvatsko', 'icons/croatia.svg',0)</v>
      </c>
      <c r="D14" s="5"/>
    </row>
    <row r="15" spans="1:4" s="3" customFormat="1" x14ac:dyDescent="0.25">
      <c r="A15" s="3" t="s">
        <v>20</v>
      </c>
      <c r="B15" s="3" t="s">
        <v>2</v>
      </c>
      <c r="C15" s="3" t="str">
        <f t="shared" si="0"/>
        <v>insert into dbo.Teams(Id, Name, IconPath, FinishedAt) values ('denmark','Dánsko', 'icons/denmark.svg',0)</v>
      </c>
      <c r="D15" s="5"/>
    </row>
    <row r="16" spans="1:4" s="3" customFormat="1" x14ac:dyDescent="0.25">
      <c r="A16" s="3" t="s">
        <v>21</v>
      </c>
      <c r="B16" s="3" t="s">
        <v>3</v>
      </c>
      <c r="C16" s="3" t="str">
        <f t="shared" si="0"/>
        <v>insert into dbo.Teams(Id, Name, IconPath, FinishedAt) values ('england','Anglie', 'icons/england.svg',0)</v>
      </c>
      <c r="D16" s="5"/>
    </row>
    <row r="17" spans="1:4" s="3" customFormat="1" x14ac:dyDescent="0.25">
      <c r="A17" s="3" t="s">
        <v>22</v>
      </c>
      <c r="B17" s="3" t="s">
        <v>4</v>
      </c>
      <c r="C17" s="3" t="str">
        <f t="shared" si="0"/>
        <v>insert into dbo.Teams(Id, Name, IconPath, FinishedAt) values ('france','Francie', 'icons/france.svg',0)</v>
      </c>
      <c r="D17" s="5"/>
    </row>
    <row r="18" spans="1:4" s="3" customFormat="1" x14ac:dyDescent="0.25">
      <c r="A18" s="3" t="s">
        <v>23</v>
      </c>
      <c r="B18" s="3" t="s">
        <v>5</v>
      </c>
      <c r="C18" s="3" t="str">
        <f t="shared" si="0"/>
        <v>insert into dbo.Teams(Id, Name, IconPath, FinishedAt) values ('germany','Německo', 'icons/germany.svg',0)</v>
      </c>
      <c r="D18" s="5"/>
    </row>
    <row r="19" spans="1:4" s="3" customFormat="1" x14ac:dyDescent="0.25">
      <c r="A19" s="3" t="s">
        <v>24</v>
      </c>
      <c r="B19" s="3" t="s">
        <v>6</v>
      </c>
      <c r="C19" s="3" t="str">
        <f t="shared" si="0"/>
        <v>insert into dbo.Teams(Id, Name, IconPath, FinishedAt) values ('netherlands','Nizozemsko', 'icons/netherlands.svg',0)</v>
      </c>
      <c r="D19" s="5"/>
    </row>
    <row r="20" spans="1:4" s="3" customFormat="1" x14ac:dyDescent="0.25">
      <c r="A20" s="3" t="s">
        <v>25</v>
      </c>
      <c r="B20" s="3" t="s">
        <v>7</v>
      </c>
      <c r="C20" s="3" t="str">
        <f t="shared" si="0"/>
        <v>insert into dbo.Teams(Id, Name, IconPath, FinishedAt) values ('poland','Polsko', 'icons/poland.svg',0)</v>
      </c>
      <c r="D20" s="5"/>
    </row>
    <row r="21" spans="1:4" s="3" customFormat="1" x14ac:dyDescent="0.25">
      <c r="A21" s="3" t="s">
        <v>26</v>
      </c>
      <c r="B21" s="3" t="s">
        <v>8</v>
      </c>
      <c r="C21" s="3" t="str">
        <f t="shared" si="0"/>
        <v>insert into dbo.Teams(Id, Name, IconPath, FinishedAt) values ('portugal','Portugalsko', 'icons/portugal.svg',0)</v>
      </c>
      <c r="D21" s="5"/>
    </row>
    <row r="22" spans="1:4" s="3" customFormat="1" x14ac:dyDescent="0.25">
      <c r="A22" s="3" t="s">
        <v>27</v>
      </c>
      <c r="B22" s="3" t="s">
        <v>9</v>
      </c>
      <c r="C22" s="3" t="str">
        <f t="shared" si="0"/>
        <v>insert into dbo.Teams(Id, Name, IconPath, FinishedAt) values ('serbia','Srbsko', 'icons/serbia.svg',0)</v>
      </c>
      <c r="D22" s="5"/>
    </row>
    <row r="23" spans="1:4" s="3" customFormat="1" x14ac:dyDescent="0.25">
      <c r="A23" s="3" t="s">
        <v>28</v>
      </c>
      <c r="B23" s="3" t="s">
        <v>10</v>
      </c>
      <c r="C23" s="3" t="str">
        <f t="shared" si="0"/>
        <v>insert into dbo.Teams(Id, Name, IconPath, FinishedAt) values ('spain','Spanelsko', 'icons/spain.svg',0)</v>
      </c>
      <c r="D23" s="5"/>
    </row>
    <row r="24" spans="1:4" s="3" customFormat="1" x14ac:dyDescent="0.25">
      <c r="A24" s="3" t="s">
        <v>29</v>
      </c>
      <c r="B24" s="3" t="s">
        <v>11</v>
      </c>
      <c r="C24" s="3" t="str">
        <f t="shared" si="0"/>
        <v>insert into dbo.Teams(Id, Name, IconPath, FinishedAt) values ('switzerland','Svycarsko', 'icons/switzerland.svg',0)</v>
      </c>
      <c r="D24" s="5"/>
    </row>
    <row r="26" spans="1:4" x14ac:dyDescent="0.25">
      <c r="B26" t="s">
        <v>12</v>
      </c>
      <c r="C26" t="str">
        <f>_xlfn.CONCAT("insert into dbo.Groups(Id, GroupName) values ('Group_",$B26,"','Skupina ",$B26,"')")</f>
        <v>insert into dbo.Groups(Id, GroupName) values ('Group_A','Skupina A')</v>
      </c>
    </row>
    <row r="27" spans="1:4" x14ac:dyDescent="0.25">
      <c r="B27" t="s">
        <v>13</v>
      </c>
      <c r="C27" t="str">
        <f>_xlfn.CONCAT("insert into dbo.Groups(Id, GroupName) values ('Group_",$B27,"','Skupina ",$B27,"')")</f>
        <v>insert into dbo.Groups(Id, GroupName) values ('Group_B','Skupina B')</v>
      </c>
    </row>
    <row r="28" spans="1:4" x14ac:dyDescent="0.25">
      <c r="B28" t="s">
        <v>14</v>
      </c>
      <c r="C28" t="str">
        <f>_xlfn.CONCAT("insert into dbo.Groups(Id, GroupName) values ('Group_",$B28,"','Skupina ",$B28,"')")</f>
        <v>insert into dbo.Groups(Id, GroupName) values ('Group_C','Skupina C')</v>
      </c>
    </row>
    <row r="29" spans="1:4" x14ac:dyDescent="0.25">
      <c r="B29" t="s">
        <v>15</v>
      </c>
      <c r="C29" t="str">
        <f>_xlfn.CONCAT("insert into dbo.Groups(Id, GroupName) values ('Group_",$B29,"','Skupina ",$B29,"')")</f>
        <v>insert into dbo.Groups(Id, GroupName) values ('Group_D','Skupina D')</v>
      </c>
    </row>
    <row r="30" spans="1:4" x14ac:dyDescent="0.25">
      <c r="B30" t="s">
        <v>16</v>
      </c>
      <c r="C30" t="str">
        <f>_xlfn.CONCAT("insert into dbo.Groups(Id, GroupName) values ('Group_",$B30,"','Skupina ",$B30,"')")</f>
        <v>insert into dbo.Groups(Id, GroupName) values ('Group_E','Skupina E')</v>
      </c>
    </row>
    <row r="31" spans="1:4" x14ac:dyDescent="0.25">
      <c r="B31" t="s">
        <v>17</v>
      </c>
      <c r="C31" t="str">
        <f>_xlfn.CONCAT("insert into dbo.Groups(Id, GroupName) values ('Group_",$B31,"','Skupina ",$B31,"')")</f>
        <v>insert into dbo.Groups(Id, GroupName) values ('Group_F','Skupina F')</v>
      </c>
    </row>
    <row r="34" spans="1:11" x14ac:dyDescent="0.25">
      <c r="A34" s="6">
        <v>14</v>
      </c>
      <c r="B34" t="s">
        <v>90</v>
      </c>
      <c r="C34">
        <v>2024</v>
      </c>
      <c r="D34" s="1">
        <v>0.79166666666666663</v>
      </c>
      <c r="E34" t="s">
        <v>23</v>
      </c>
      <c r="F34" t="s">
        <v>30</v>
      </c>
      <c r="G34">
        <v>1</v>
      </c>
      <c r="H34" t="s">
        <v>61</v>
      </c>
      <c r="I34" t="s">
        <v>105</v>
      </c>
      <c r="K34" t="str">
        <f>_xlfn.CONCAT("insert into dbo.Matches(Id, StartTime, Ended, AwayId, GroupId, HomeId) values ('",F34,"_",G34,"','",C34,"-11-",A34," ",TEXT(D34,"HH:MM"),"',0,'",H34,"','",I34,"','",E34,"')")</f>
        <v>insert into dbo.Matches(Id, StartTime, Ended, AwayId, GroupId, HomeId) values ('match_1','2024-11-14 19:00',0,'scotland','Group_A','germany')</v>
      </c>
    </row>
    <row r="35" spans="1:11" x14ac:dyDescent="0.25">
      <c r="A35" s="6">
        <v>15</v>
      </c>
      <c r="B35" t="s">
        <v>90</v>
      </c>
      <c r="C35">
        <v>2024</v>
      </c>
      <c r="D35" s="1">
        <v>0.79166666666666663</v>
      </c>
      <c r="E35" t="s">
        <v>63</v>
      </c>
      <c r="F35" t="s">
        <v>30</v>
      </c>
      <c r="G35">
        <v>2</v>
      </c>
      <c r="H35" t="s">
        <v>29</v>
      </c>
      <c r="I35" t="s">
        <v>105</v>
      </c>
      <c r="K35" t="str">
        <f t="shared" ref="K35:K69" si="1">_xlfn.CONCAT("insert into dbo.Matches(Id, StartTime, Ended, AwayId, GroupId, HomeId) values ('",F35,"_",G35,"','",C35,"-11-",A35," ",TEXT(D35,"HH:MM"),"',0,'",H35,"','",I35,"','",E35,"')")</f>
        <v>insert into dbo.Matches(Id, StartTime, Ended, AwayId, GroupId, HomeId) values ('match_2','2024-11-15 19:00',0,'switzerland','Group_A','hungary')</v>
      </c>
    </row>
    <row r="36" spans="1:11" x14ac:dyDescent="0.25">
      <c r="A36" s="6">
        <v>15</v>
      </c>
      <c r="B36" t="s">
        <v>90</v>
      </c>
      <c r="C36">
        <v>2024</v>
      </c>
      <c r="D36" s="1">
        <v>0.79166666666666696</v>
      </c>
      <c r="E36" t="s">
        <v>28</v>
      </c>
      <c r="F36" t="s">
        <v>30</v>
      </c>
      <c r="G36">
        <v>3</v>
      </c>
      <c r="H36" t="s">
        <v>87</v>
      </c>
      <c r="I36" t="s">
        <v>106</v>
      </c>
      <c r="K36" t="str">
        <f t="shared" si="1"/>
        <v>insert into dbo.Matches(Id, StartTime, Ended, AwayId, GroupId, HomeId) values ('match_3','2024-11-15 19:00',0,'coratia','Group_B','spain')</v>
      </c>
    </row>
    <row r="37" spans="1:11" x14ac:dyDescent="0.25">
      <c r="A37" s="6">
        <v>15</v>
      </c>
      <c r="B37" t="s">
        <v>90</v>
      </c>
      <c r="C37">
        <v>2024</v>
      </c>
      <c r="D37" s="1">
        <v>0.79166666666666696</v>
      </c>
      <c r="E37" t="s">
        <v>65</v>
      </c>
      <c r="F37" t="s">
        <v>30</v>
      </c>
      <c r="G37">
        <v>4</v>
      </c>
      <c r="H37" t="s">
        <v>68</v>
      </c>
      <c r="I37" t="s">
        <v>106</v>
      </c>
      <c r="K37" t="str">
        <f t="shared" si="1"/>
        <v>insert into dbo.Matches(Id, StartTime, Ended, AwayId, GroupId, HomeId) values ('match_4','2024-11-15 19:00',0,'albania','Group_B','italy')</v>
      </c>
    </row>
    <row r="38" spans="1:11" x14ac:dyDescent="0.25">
      <c r="A38" s="6">
        <v>16</v>
      </c>
      <c r="B38" t="s">
        <v>90</v>
      </c>
      <c r="C38">
        <v>2024</v>
      </c>
      <c r="D38" s="1">
        <v>0.79166666666666696</v>
      </c>
      <c r="E38" t="s">
        <v>25</v>
      </c>
      <c r="F38" t="s">
        <v>30</v>
      </c>
      <c r="G38">
        <v>5</v>
      </c>
      <c r="H38" t="s">
        <v>24</v>
      </c>
      <c r="I38" t="s">
        <v>107</v>
      </c>
      <c r="K38" t="str">
        <f t="shared" si="1"/>
        <v>insert into dbo.Matches(Id, StartTime, Ended, AwayId, GroupId, HomeId) values ('match_5','2024-11-16 19:00',0,'netherlands','Group_D','poland')</v>
      </c>
    </row>
    <row r="39" spans="1:11" x14ac:dyDescent="0.25">
      <c r="A39" s="6">
        <v>16</v>
      </c>
      <c r="B39" t="s">
        <v>90</v>
      </c>
      <c r="C39">
        <v>2024</v>
      </c>
      <c r="D39" s="1">
        <v>0.79166666666666696</v>
      </c>
      <c r="E39" t="s">
        <v>27</v>
      </c>
      <c r="F39" t="s">
        <v>30</v>
      </c>
      <c r="G39">
        <v>6</v>
      </c>
      <c r="H39" t="s">
        <v>21</v>
      </c>
      <c r="I39" t="s">
        <v>108</v>
      </c>
      <c r="K39" t="str">
        <f t="shared" si="1"/>
        <v>insert into dbo.Matches(Id, StartTime, Ended, AwayId, GroupId, HomeId) values ('match_6','2024-11-16 19:00',0,'england','Group_C','serbia')</v>
      </c>
    </row>
    <row r="40" spans="1:11" x14ac:dyDescent="0.25">
      <c r="A40" s="6">
        <v>16</v>
      </c>
      <c r="B40" t="s">
        <v>90</v>
      </c>
      <c r="C40">
        <v>2024</v>
      </c>
      <c r="D40" s="1">
        <v>0.79166666666666696</v>
      </c>
      <c r="E40" t="s">
        <v>69</v>
      </c>
      <c r="F40" t="s">
        <v>30</v>
      </c>
      <c r="G40">
        <v>7</v>
      </c>
      <c r="H40" t="s">
        <v>20</v>
      </c>
      <c r="I40" t="s">
        <v>108</v>
      </c>
      <c r="K40" t="str">
        <f t="shared" si="1"/>
        <v>insert into dbo.Matches(Id, StartTime, Ended, AwayId, GroupId, HomeId) values ('match_7','2024-11-16 19:00',0,'denmark','Group_C','slovinia')</v>
      </c>
    </row>
    <row r="41" spans="1:11" x14ac:dyDescent="0.25">
      <c r="A41" s="6">
        <v>17</v>
      </c>
      <c r="B41" t="s">
        <v>90</v>
      </c>
      <c r="C41">
        <v>2024</v>
      </c>
      <c r="D41" s="1">
        <v>0.79166666666666696</v>
      </c>
      <c r="E41" t="s">
        <v>71</v>
      </c>
      <c r="F41" t="s">
        <v>30</v>
      </c>
      <c r="G41">
        <v>8</v>
      </c>
      <c r="H41" t="s">
        <v>22</v>
      </c>
      <c r="I41" t="s">
        <v>107</v>
      </c>
      <c r="K41" t="str">
        <f t="shared" si="1"/>
        <v>insert into dbo.Matches(Id, StartTime, Ended, AwayId, GroupId, HomeId) values ('match_8','2024-11-17 19:00',0,'france','Group_D','austria')</v>
      </c>
    </row>
    <row r="42" spans="1:11" x14ac:dyDescent="0.25">
      <c r="A42" s="6">
        <v>17</v>
      </c>
      <c r="B42" t="s">
        <v>90</v>
      </c>
      <c r="C42">
        <v>2024</v>
      </c>
      <c r="D42" s="1">
        <v>0.79166666666666696</v>
      </c>
      <c r="E42" t="s">
        <v>18</v>
      </c>
      <c r="F42" t="s">
        <v>30</v>
      </c>
      <c r="G42">
        <v>9</v>
      </c>
      <c r="H42" t="s">
        <v>73</v>
      </c>
      <c r="I42" t="s">
        <v>109</v>
      </c>
      <c r="K42" t="str">
        <f t="shared" si="1"/>
        <v>insert into dbo.Matches(Id, StartTime, Ended, AwayId, GroupId, HomeId) values ('match_9','2024-11-17 19:00',0,'slovakia','Group_E','belgium')</v>
      </c>
    </row>
    <row r="43" spans="1:11" x14ac:dyDescent="0.25">
      <c r="A43" s="6">
        <v>17</v>
      </c>
      <c r="B43" t="s">
        <v>90</v>
      </c>
      <c r="C43">
        <v>2024</v>
      </c>
      <c r="D43" s="1">
        <v>0.79166666666666696</v>
      </c>
      <c r="E43" t="s">
        <v>75</v>
      </c>
      <c r="F43" t="s">
        <v>30</v>
      </c>
      <c r="G43">
        <v>10</v>
      </c>
      <c r="H43" t="s">
        <v>77</v>
      </c>
      <c r="I43" t="s">
        <v>109</v>
      </c>
      <c r="K43" t="str">
        <f t="shared" si="1"/>
        <v>insert into dbo.Matches(Id, StartTime, Ended, AwayId, GroupId, HomeId) values ('match_10','2024-11-17 19:00',0,'ukraine','Group_E','romania')</v>
      </c>
    </row>
    <row r="44" spans="1:11" x14ac:dyDescent="0.25">
      <c r="A44" s="6">
        <v>18</v>
      </c>
      <c r="B44" t="s">
        <v>90</v>
      </c>
      <c r="C44">
        <v>2024</v>
      </c>
      <c r="D44" s="1">
        <v>0.79166666666666696</v>
      </c>
      <c r="E44" t="s">
        <v>80</v>
      </c>
      <c r="F44" t="s">
        <v>30</v>
      </c>
      <c r="G44">
        <v>11</v>
      </c>
      <c r="H44" t="s">
        <v>88</v>
      </c>
      <c r="I44" t="s">
        <v>110</v>
      </c>
      <c r="K44" t="str">
        <f t="shared" si="1"/>
        <v>insert into dbo.Matches(Id, StartTime, Ended, AwayId, GroupId, HomeId) values ('match_11','2024-11-18 19:00',0,'georgia','Group_F','turkey')</v>
      </c>
    </row>
    <row r="45" spans="1:11" x14ac:dyDescent="0.25">
      <c r="A45" s="6">
        <v>18</v>
      </c>
      <c r="B45" t="s">
        <v>90</v>
      </c>
      <c r="C45">
        <v>2024</v>
      </c>
      <c r="D45" s="1">
        <v>0.79166666666666696</v>
      </c>
      <c r="E45" t="s">
        <v>26</v>
      </c>
      <c r="F45" t="s">
        <v>30</v>
      </c>
      <c r="G45">
        <v>12</v>
      </c>
      <c r="H45" t="s">
        <v>82</v>
      </c>
      <c r="I45" t="s">
        <v>110</v>
      </c>
      <c r="K45" t="str">
        <f t="shared" si="1"/>
        <v>insert into dbo.Matches(Id, StartTime, Ended, AwayId, GroupId, HomeId) values ('match_12','2024-11-18 19:00',0,'czechia','Group_F','portugal')</v>
      </c>
    </row>
    <row r="46" spans="1:11" x14ac:dyDescent="0.25">
      <c r="A46" s="6">
        <v>19</v>
      </c>
      <c r="B46" t="s">
        <v>90</v>
      </c>
      <c r="C46">
        <v>2024</v>
      </c>
      <c r="D46" s="1">
        <v>0.79166666666666696</v>
      </c>
      <c r="E46" t="s">
        <v>61</v>
      </c>
      <c r="F46" t="s">
        <v>30</v>
      </c>
      <c r="G46">
        <v>13</v>
      </c>
      <c r="H46" t="s">
        <v>29</v>
      </c>
      <c r="I46" t="s">
        <v>105</v>
      </c>
      <c r="K46" t="str">
        <f t="shared" si="1"/>
        <v>insert into dbo.Matches(Id, StartTime, Ended, AwayId, GroupId, HomeId) values ('match_13','2024-11-19 19:00',0,'switzerland','Group_A','scotland')</v>
      </c>
    </row>
    <row r="47" spans="1:11" x14ac:dyDescent="0.25">
      <c r="A47" s="6">
        <v>19</v>
      </c>
      <c r="B47" t="s">
        <v>90</v>
      </c>
      <c r="C47">
        <v>2024</v>
      </c>
      <c r="D47" s="1">
        <v>0.79166666666666696</v>
      </c>
      <c r="E47" t="s">
        <v>23</v>
      </c>
      <c r="F47" t="s">
        <v>30</v>
      </c>
      <c r="G47">
        <v>14</v>
      </c>
      <c r="H47" t="s">
        <v>63</v>
      </c>
      <c r="I47" t="s">
        <v>105</v>
      </c>
      <c r="K47" t="str">
        <f t="shared" si="1"/>
        <v>insert into dbo.Matches(Id, StartTime, Ended, AwayId, GroupId, HomeId) values ('match_14','2024-11-19 19:00',0,'hungary','Group_A','germany')</v>
      </c>
    </row>
    <row r="48" spans="1:11" x14ac:dyDescent="0.25">
      <c r="A48" s="6">
        <v>19</v>
      </c>
      <c r="B48" t="s">
        <v>90</v>
      </c>
      <c r="C48">
        <v>2024</v>
      </c>
      <c r="D48" s="1">
        <v>0.79166666666666696</v>
      </c>
      <c r="E48" t="s">
        <v>87</v>
      </c>
      <c r="F48" t="s">
        <v>30</v>
      </c>
      <c r="G48">
        <v>15</v>
      </c>
      <c r="H48" t="s">
        <v>68</v>
      </c>
      <c r="I48" t="s">
        <v>106</v>
      </c>
      <c r="K48" t="str">
        <f t="shared" si="1"/>
        <v>insert into dbo.Matches(Id, StartTime, Ended, AwayId, GroupId, HomeId) values ('match_15','2024-11-19 19:00',0,'albania','Group_B','coratia')</v>
      </c>
    </row>
    <row r="49" spans="1:11" x14ac:dyDescent="0.25">
      <c r="A49" s="6">
        <v>20</v>
      </c>
      <c r="B49" t="s">
        <v>90</v>
      </c>
      <c r="C49">
        <v>2024</v>
      </c>
      <c r="D49" s="1">
        <v>0.79166666666666696</v>
      </c>
      <c r="E49" t="s">
        <v>28</v>
      </c>
      <c r="F49" t="s">
        <v>30</v>
      </c>
      <c r="G49">
        <v>16</v>
      </c>
      <c r="H49" t="s">
        <v>65</v>
      </c>
      <c r="I49" t="s">
        <v>106</v>
      </c>
      <c r="K49" t="str">
        <f t="shared" si="1"/>
        <v>insert into dbo.Matches(Id, StartTime, Ended, AwayId, GroupId, HomeId) values ('match_16','2024-11-20 19:00',0,'italy','Group_B','spain')</v>
      </c>
    </row>
    <row r="50" spans="1:11" x14ac:dyDescent="0.25">
      <c r="A50" s="6">
        <v>20</v>
      </c>
      <c r="B50" t="s">
        <v>90</v>
      </c>
      <c r="C50">
        <v>2024</v>
      </c>
      <c r="D50" s="1">
        <v>0.79166666666666696</v>
      </c>
      <c r="E50" t="s">
        <v>20</v>
      </c>
      <c r="F50" t="s">
        <v>30</v>
      </c>
      <c r="G50">
        <v>17</v>
      </c>
      <c r="H50" t="s">
        <v>21</v>
      </c>
      <c r="I50" t="s">
        <v>108</v>
      </c>
      <c r="K50" t="str">
        <f t="shared" si="1"/>
        <v>insert into dbo.Matches(Id, StartTime, Ended, AwayId, GroupId, HomeId) values ('match_17','2024-11-20 19:00',0,'england','Group_C','denmark')</v>
      </c>
    </row>
    <row r="51" spans="1:11" x14ac:dyDescent="0.25">
      <c r="A51" s="6">
        <v>20</v>
      </c>
      <c r="B51" t="s">
        <v>90</v>
      </c>
      <c r="C51">
        <v>2024</v>
      </c>
      <c r="D51" s="1">
        <v>0.79166666666666696</v>
      </c>
      <c r="E51" t="s">
        <v>69</v>
      </c>
      <c r="F51" t="s">
        <v>30</v>
      </c>
      <c r="G51">
        <v>18</v>
      </c>
      <c r="H51" t="s">
        <v>27</v>
      </c>
      <c r="I51" t="s">
        <v>108</v>
      </c>
      <c r="K51" t="str">
        <f t="shared" si="1"/>
        <v>insert into dbo.Matches(Id, StartTime, Ended, AwayId, GroupId, HomeId) values ('match_18','2024-11-20 19:00',0,'serbia','Group_C','slovinia')</v>
      </c>
    </row>
    <row r="52" spans="1:11" x14ac:dyDescent="0.25">
      <c r="A52" s="6">
        <v>21</v>
      </c>
      <c r="B52" t="s">
        <v>90</v>
      </c>
      <c r="C52">
        <v>2024</v>
      </c>
      <c r="D52" s="1">
        <v>0.79166666666666696</v>
      </c>
      <c r="E52" t="s">
        <v>25</v>
      </c>
      <c r="F52" t="s">
        <v>30</v>
      </c>
      <c r="G52">
        <v>19</v>
      </c>
      <c r="H52" t="s">
        <v>71</v>
      </c>
      <c r="I52" t="s">
        <v>107</v>
      </c>
      <c r="K52" t="str">
        <f t="shared" si="1"/>
        <v>insert into dbo.Matches(Id, StartTime, Ended, AwayId, GroupId, HomeId) values ('match_19','2024-11-21 19:00',0,'austria','Group_D','poland')</v>
      </c>
    </row>
    <row r="53" spans="1:11" x14ac:dyDescent="0.25">
      <c r="A53" s="6">
        <v>21</v>
      </c>
      <c r="B53" t="s">
        <v>90</v>
      </c>
      <c r="C53">
        <v>2024</v>
      </c>
      <c r="D53" s="1">
        <v>0.79166666666666696</v>
      </c>
      <c r="E53" t="s">
        <v>24</v>
      </c>
      <c r="F53" t="s">
        <v>30</v>
      </c>
      <c r="G53">
        <v>20</v>
      </c>
      <c r="H53" t="s">
        <v>22</v>
      </c>
      <c r="I53" t="s">
        <v>107</v>
      </c>
      <c r="K53" t="str">
        <f t="shared" si="1"/>
        <v>insert into dbo.Matches(Id, StartTime, Ended, AwayId, GroupId, HomeId) values ('match_20','2024-11-21 19:00',0,'france','Group_D','netherlands')</v>
      </c>
    </row>
    <row r="54" spans="1:11" x14ac:dyDescent="0.25">
      <c r="A54" s="6">
        <v>21</v>
      </c>
      <c r="B54" t="s">
        <v>90</v>
      </c>
      <c r="C54">
        <v>2024</v>
      </c>
      <c r="D54" s="1">
        <v>0.79166666666666696</v>
      </c>
      <c r="E54" t="s">
        <v>73</v>
      </c>
      <c r="F54" t="s">
        <v>30</v>
      </c>
      <c r="G54">
        <v>21</v>
      </c>
      <c r="H54" t="s">
        <v>77</v>
      </c>
      <c r="I54" t="s">
        <v>109</v>
      </c>
      <c r="K54" t="str">
        <f t="shared" si="1"/>
        <v>insert into dbo.Matches(Id, StartTime, Ended, AwayId, GroupId, HomeId) values ('match_21','2024-11-21 19:00',0,'ukraine','Group_E','slovakia')</v>
      </c>
    </row>
    <row r="55" spans="1:11" x14ac:dyDescent="0.25">
      <c r="A55" s="6">
        <v>22</v>
      </c>
      <c r="B55" t="s">
        <v>90</v>
      </c>
      <c r="C55">
        <v>2024</v>
      </c>
      <c r="D55" s="1">
        <v>0.79166666666666696</v>
      </c>
      <c r="E55" t="s">
        <v>18</v>
      </c>
      <c r="F55" t="s">
        <v>30</v>
      </c>
      <c r="G55">
        <v>22</v>
      </c>
      <c r="H55" t="s">
        <v>75</v>
      </c>
      <c r="I55" t="s">
        <v>109</v>
      </c>
      <c r="K55" t="str">
        <f t="shared" si="1"/>
        <v>insert into dbo.Matches(Id, StartTime, Ended, AwayId, GroupId, HomeId) values ('match_22','2024-11-22 19:00',0,'romania','Group_E','belgium')</v>
      </c>
    </row>
    <row r="56" spans="1:11" x14ac:dyDescent="0.25">
      <c r="A56" s="6">
        <v>22</v>
      </c>
      <c r="B56" t="s">
        <v>90</v>
      </c>
      <c r="C56">
        <v>2024</v>
      </c>
      <c r="D56" s="1">
        <v>0.79166666666666696</v>
      </c>
      <c r="E56" t="s">
        <v>80</v>
      </c>
      <c r="F56" t="s">
        <v>30</v>
      </c>
      <c r="G56">
        <v>23</v>
      </c>
      <c r="H56" t="s">
        <v>26</v>
      </c>
      <c r="I56" t="s">
        <v>110</v>
      </c>
      <c r="K56" t="str">
        <f t="shared" si="1"/>
        <v>insert into dbo.Matches(Id, StartTime, Ended, AwayId, GroupId, HomeId) values ('match_23','2024-11-22 19:00',0,'portugal','Group_F','turkey')</v>
      </c>
    </row>
    <row r="57" spans="1:11" x14ac:dyDescent="0.25">
      <c r="A57" s="6">
        <v>22</v>
      </c>
      <c r="B57" t="s">
        <v>90</v>
      </c>
      <c r="C57">
        <v>2024</v>
      </c>
      <c r="D57" s="1">
        <v>0.79166666666666696</v>
      </c>
      <c r="E57" t="s">
        <v>88</v>
      </c>
      <c r="F57" t="s">
        <v>30</v>
      </c>
      <c r="G57">
        <v>24</v>
      </c>
      <c r="H57" t="s">
        <v>82</v>
      </c>
      <c r="I57" t="s">
        <v>110</v>
      </c>
      <c r="K57" t="str">
        <f t="shared" si="1"/>
        <v>insert into dbo.Matches(Id, StartTime, Ended, AwayId, GroupId, HomeId) values ('match_24','2024-11-22 19:00',0,'czechia','Group_F','georgia')</v>
      </c>
    </row>
    <row r="58" spans="1:11" x14ac:dyDescent="0.25">
      <c r="A58" s="6">
        <v>23</v>
      </c>
      <c r="B58" t="s">
        <v>90</v>
      </c>
      <c r="C58">
        <v>2024</v>
      </c>
      <c r="D58" s="1">
        <v>0.79166666666666696</v>
      </c>
      <c r="E58" t="s">
        <v>29</v>
      </c>
      <c r="F58" t="s">
        <v>30</v>
      </c>
      <c r="G58">
        <v>25</v>
      </c>
      <c r="H58" t="s">
        <v>23</v>
      </c>
      <c r="I58" t="s">
        <v>105</v>
      </c>
      <c r="K58" t="str">
        <f t="shared" si="1"/>
        <v>insert into dbo.Matches(Id, StartTime, Ended, AwayId, GroupId, HomeId) values ('match_25','2024-11-23 19:00',0,'germany','Group_A','switzerland')</v>
      </c>
    </row>
    <row r="59" spans="1:11" x14ac:dyDescent="0.25">
      <c r="A59" s="6">
        <v>23</v>
      </c>
      <c r="B59" t="s">
        <v>90</v>
      </c>
      <c r="C59">
        <v>2024</v>
      </c>
      <c r="D59" s="1">
        <v>0.79166666666666696</v>
      </c>
      <c r="E59" t="s">
        <v>61</v>
      </c>
      <c r="F59" t="s">
        <v>30</v>
      </c>
      <c r="G59">
        <v>26</v>
      </c>
      <c r="H59" t="s">
        <v>63</v>
      </c>
      <c r="I59" t="s">
        <v>105</v>
      </c>
      <c r="K59" t="str">
        <f t="shared" si="1"/>
        <v>insert into dbo.Matches(Id, StartTime, Ended, AwayId, GroupId, HomeId) values ('match_26','2024-11-23 19:00',0,'hungary','Group_A','scotland')</v>
      </c>
    </row>
    <row r="60" spans="1:11" x14ac:dyDescent="0.25">
      <c r="A60" s="6">
        <v>24</v>
      </c>
      <c r="B60" t="s">
        <v>90</v>
      </c>
      <c r="C60">
        <v>2024</v>
      </c>
      <c r="D60" s="1">
        <v>0.79166666666666696</v>
      </c>
      <c r="E60" t="s">
        <v>68</v>
      </c>
      <c r="F60" t="s">
        <v>30</v>
      </c>
      <c r="G60">
        <v>27</v>
      </c>
      <c r="H60" t="s">
        <v>28</v>
      </c>
      <c r="I60" t="s">
        <v>106</v>
      </c>
      <c r="K60" t="str">
        <f t="shared" si="1"/>
        <v>insert into dbo.Matches(Id, StartTime, Ended, AwayId, GroupId, HomeId) values ('match_27','2024-11-24 19:00',0,'spain','Group_B','albania')</v>
      </c>
    </row>
    <row r="61" spans="1:11" x14ac:dyDescent="0.25">
      <c r="A61" s="6">
        <v>24</v>
      </c>
      <c r="B61" t="s">
        <v>90</v>
      </c>
      <c r="C61">
        <v>2024</v>
      </c>
      <c r="D61" s="1">
        <v>0.79166666666666696</v>
      </c>
      <c r="E61" t="s">
        <v>87</v>
      </c>
      <c r="F61" t="s">
        <v>30</v>
      </c>
      <c r="G61">
        <v>28</v>
      </c>
      <c r="H61" t="s">
        <v>65</v>
      </c>
      <c r="I61" t="s">
        <v>106</v>
      </c>
      <c r="K61" t="str">
        <f t="shared" si="1"/>
        <v>insert into dbo.Matches(Id, StartTime, Ended, AwayId, GroupId, HomeId) values ('match_28','2024-11-24 19:00',0,'italy','Group_B','coratia')</v>
      </c>
    </row>
    <row r="62" spans="1:11" x14ac:dyDescent="0.25">
      <c r="A62" s="6">
        <v>25</v>
      </c>
      <c r="B62" t="s">
        <v>90</v>
      </c>
      <c r="C62">
        <v>2024</v>
      </c>
      <c r="D62" s="1">
        <v>0.79166666666666696</v>
      </c>
      <c r="E62" t="s">
        <v>21</v>
      </c>
      <c r="F62" t="s">
        <v>30</v>
      </c>
      <c r="G62">
        <v>29</v>
      </c>
      <c r="H62" t="s">
        <v>69</v>
      </c>
      <c r="I62" t="s">
        <v>108</v>
      </c>
      <c r="K62" t="str">
        <f t="shared" si="1"/>
        <v>insert into dbo.Matches(Id, StartTime, Ended, AwayId, GroupId, HomeId) values ('match_29','2024-11-25 19:00',0,'slovinia','Group_C','england')</v>
      </c>
    </row>
    <row r="63" spans="1:11" x14ac:dyDescent="0.25">
      <c r="A63" s="6">
        <v>25</v>
      </c>
      <c r="B63" t="s">
        <v>90</v>
      </c>
      <c r="C63">
        <v>2024</v>
      </c>
      <c r="D63" s="1">
        <v>0.79166666666666696</v>
      </c>
      <c r="E63" t="s">
        <v>20</v>
      </c>
      <c r="F63" t="s">
        <v>30</v>
      </c>
      <c r="G63">
        <v>30</v>
      </c>
      <c r="H63" t="s">
        <v>27</v>
      </c>
      <c r="I63" t="s">
        <v>108</v>
      </c>
      <c r="K63" t="str">
        <f t="shared" si="1"/>
        <v>insert into dbo.Matches(Id, StartTime, Ended, AwayId, GroupId, HomeId) values ('match_30','2024-11-25 19:00',0,'serbia','Group_C','denmark')</v>
      </c>
    </row>
    <row r="64" spans="1:11" x14ac:dyDescent="0.25">
      <c r="A64" s="6">
        <v>25</v>
      </c>
      <c r="B64" t="s">
        <v>90</v>
      </c>
      <c r="C64">
        <v>2024</v>
      </c>
      <c r="D64" s="1">
        <v>0.79166666666666696</v>
      </c>
      <c r="E64" t="s">
        <v>24</v>
      </c>
      <c r="F64" t="s">
        <v>30</v>
      </c>
      <c r="G64">
        <v>31</v>
      </c>
      <c r="H64" t="s">
        <v>71</v>
      </c>
      <c r="I64" t="s">
        <v>107</v>
      </c>
      <c r="K64" t="str">
        <f t="shared" si="1"/>
        <v>insert into dbo.Matches(Id, StartTime, Ended, AwayId, GroupId, HomeId) values ('match_31','2024-11-25 19:00',0,'austria','Group_D','netherlands')</v>
      </c>
    </row>
    <row r="65" spans="1:11" x14ac:dyDescent="0.25">
      <c r="A65" s="6">
        <v>25</v>
      </c>
      <c r="B65" t="s">
        <v>90</v>
      </c>
      <c r="C65">
        <v>2024</v>
      </c>
      <c r="D65" s="1">
        <v>0.79166666666666696</v>
      </c>
      <c r="E65" t="s">
        <v>22</v>
      </c>
      <c r="F65" t="s">
        <v>30</v>
      </c>
      <c r="G65">
        <v>32</v>
      </c>
      <c r="H65" t="s">
        <v>25</v>
      </c>
      <c r="I65" t="s">
        <v>107</v>
      </c>
      <c r="K65" t="str">
        <f t="shared" si="1"/>
        <v>insert into dbo.Matches(Id, StartTime, Ended, AwayId, GroupId, HomeId) values ('match_32','2024-11-25 19:00',0,'poland','Group_D','france')</v>
      </c>
    </row>
    <row r="66" spans="1:11" x14ac:dyDescent="0.25">
      <c r="A66" s="6">
        <v>26</v>
      </c>
      <c r="B66" t="s">
        <v>90</v>
      </c>
      <c r="C66">
        <v>2024</v>
      </c>
      <c r="D66" s="1">
        <v>0.79166666666666696</v>
      </c>
      <c r="E66" t="s">
        <v>73</v>
      </c>
      <c r="F66" t="s">
        <v>30</v>
      </c>
      <c r="G66">
        <v>33</v>
      </c>
      <c r="H66" t="s">
        <v>75</v>
      </c>
      <c r="I66" t="s">
        <v>109</v>
      </c>
      <c r="K66" t="str">
        <f t="shared" si="1"/>
        <v>insert into dbo.Matches(Id, StartTime, Ended, AwayId, GroupId, HomeId) values ('match_33','2024-11-26 19:00',0,'romania','Group_E','slovakia')</v>
      </c>
    </row>
    <row r="67" spans="1:11" x14ac:dyDescent="0.25">
      <c r="A67" s="6">
        <v>26</v>
      </c>
      <c r="B67" t="s">
        <v>90</v>
      </c>
      <c r="C67">
        <v>2024</v>
      </c>
      <c r="D67" s="1">
        <v>0.79166666666666696</v>
      </c>
      <c r="E67" t="s">
        <v>77</v>
      </c>
      <c r="F67" t="s">
        <v>30</v>
      </c>
      <c r="G67">
        <v>34</v>
      </c>
      <c r="H67" t="s">
        <v>18</v>
      </c>
      <c r="I67" t="s">
        <v>109</v>
      </c>
      <c r="K67" t="str">
        <f t="shared" si="1"/>
        <v>insert into dbo.Matches(Id, StartTime, Ended, AwayId, GroupId, HomeId) values ('match_34','2024-11-26 19:00',0,'belgium','Group_E','ukraine')</v>
      </c>
    </row>
    <row r="68" spans="1:11" x14ac:dyDescent="0.25">
      <c r="A68" s="6">
        <v>26</v>
      </c>
      <c r="B68" t="s">
        <v>90</v>
      </c>
      <c r="C68">
        <v>2024</v>
      </c>
      <c r="D68" s="1">
        <v>0.79166666666666696</v>
      </c>
      <c r="E68" t="s">
        <v>88</v>
      </c>
      <c r="F68" t="s">
        <v>30</v>
      </c>
      <c r="G68">
        <v>35</v>
      </c>
      <c r="H68" t="s">
        <v>26</v>
      </c>
      <c r="I68" t="s">
        <v>110</v>
      </c>
      <c r="K68" t="str">
        <f t="shared" si="1"/>
        <v>insert into dbo.Matches(Id, StartTime, Ended, AwayId, GroupId, HomeId) values ('match_35','2024-11-26 19:00',0,'portugal','Group_F','georgia')</v>
      </c>
    </row>
    <row r="69" spans="1:11" x14ac:dyDescent="0.25">
      <c r="A69" s="6">
        <v>26</v>
      </c>
      <c r="B69" t="s">
        <v>90</v>
      </c>
      <c r="C69">
        <v>2024</v>
      </c>
      <c r="D69" s="1">
        <v>0.79166666666666696</v>
      </c>
      <c r="E69" t="s">
        <v>82</v>
      </c>
      <c r="F69" t="s">
        <v>30</v>
      </c>
      <c r="G69">
        <v>36</v>
      </c>
      <c r="H69" t="s">
        <v>80</v>
      </c>
      <c r="I69" t="s">
        <v>110</v>
      </c>
      <c r="K69" t="str">
        <f t="shared" si="1"/>
        <v>insert into dbo.Matches(Id, StartTime, Ended, AwayId, GroupId, HomeId) values ('match_36','2024-11-26 19:00',0,'turkey','Group_F','czechia')</v>
      </c>
    </row>
    <row r="71" spans="1:11" x14ac:dyDescent="0.25">
      <c r="A71" s="2">
        <v>29</v>
      </c>
      <c r="B71" t="s">
        <v>90</v>
      </c>
      <c r="C71">
        <v>2024</v>
      </c>
      <c r="D71" s="1">
        <v>0.79166666666666696</v>
      </c>
      <c r="E71" t="s">
        <v>31</v>
      </c>
      <c r="F71" t="s">
        <v>92</v>
      </c>
      <c r="G71" t="s">
        <v>35</v>
      </c>
      <c r="K71" t="str">
        <f>_xlfn.CONCAT("insert into dbo.Matches(Id, StartTime, Ended, Stage) values ('",F71,"','",C71,"-12-",A71," ",TEXT(D71,"HH:MM"),"',0,1)")</f>
        <v>insert into dbo.Matches(Id, StartTime, Ended, Stage) values ('match_37','2024-12-29 19:00',0,1)</v>
      </c>
    </row>
    <row r="72" spans="1:11" x14ac:dyDescent="0.25">
      <c r="A72" s="2">
        <v>29</v>
      </c>
      <c r="B72" t="s">
        <v>90</v>
      </c>
      <c r="C72">
        <v>2024</v>
      </c>
      <c r="D72" s="1">
        <v>0.79166666666666696</v>
      </c>
      <c r="E72" t="s">
        <v>38</v>
      </c>
      <c r="F72" t="s">
        <v>93</v>
      </c>
      <c r="G72" t="s">
        <v>33</v>
      </c>
      <c r="K72" t="str">
        <f t="shared" ref="K72:K78" si="2">_xlfn.CONCAT("insert into dbo.Matches(Id, StartTime, Ended, Stage) values ('",F72,"','",C72,"-12-",A72," ",TEXT(D72,"HH:MM"),"',0,1)")</f>
        <v>insert into dbo.Matches(Id, StartTime, Ended, Stage) values ('match_38','2024-12-29 19:00',0,1)</v>
      </c>
    </row>
    <row r="73" spans="1:11" x14ac:dyDescent="0.25">
      <c r="A73" s="2">
        <v>30</v>
      </c>
      <c r="B73" t="s">
        <v>90</v>
      </c>
      <c r="C73">
        <v>2024</v>
      </c>
      <c r="D73" s="1">
        <v>0.79166666666666696</v>
      </c>
      <c r="E73" t="s">
        <v>36</v>
      </c>
      <c r="F73" t="s">
        <v>94</v>
      </c>
      <c r="G73" t="s">
        <v>104</v>
      </c>
      <c r="K73" t="str">
        <f t="shared" si="2"/>
        <v>insert into dbo.Matches(Id, StartTime, Ended, Stage) values ('match_39','2024-12-30 19:00',0,1)</v>
      </c>
    </row>
    <row r="74" spans="1:11" x14ac:dyDescent="0.25">
      <c r="A74" s="2">
        <v>30</v>
      </c>
      <c r="B74" t="s">
        <v>90</v>
      </c>
      <c r="C74">
        <v>2024</v>
      </c>
      <c r="D74" s="1">
        <v>0.79166666666666696</v>
      </c>
      <c r="E74" t="s">
        <v>36</v>
      </c>
      <c r="F74" t="s">
        <v>95</v>
      </c>
      <c r="G74" t="s">
        <v>38</v>
      </c>
      <c r="K74" t="str">
        <f t="shared" si="2"/>
        <v>insert into dbo.Matches(Id, StartTime, Ended, Stage) values ('match_40','2024-12-30 19:00',0,1)</v>
      </c>
    </row>
    <row r="75" spans="1:11" x14ac:dyDescent="0.25">
      <c r="A75" s="2">
        <v>1</v>
      </c>
      <c r="B75" t="s">
        <v>91</v>
      </c>
      <c r="C75">
        <v>2024</v>
      </c>
      <c r="D75" s="1">
        <v>0.79166666666666696</v>
      </c>
      <c r="E75" t="s">
        <v>39</v>
      </c>
      <c r="F75" t="s">
        <v>96</v>
      </c>
      <c r="G75" t="s">
        <v>40</v>
      </c>
      <c r="K75" t="str">
        <f t="shared" si="2"/>
        <v>insert into dbo.Matches(Id, StartTime, Ended, Stage) values ('match_41','2024-12-1 19:00',0,1)</v>
      </c>
    </row>
    <row r="76" spans="1:11" x14ac:dyDescent="0.25">
      <c r="A76" s="2">
        <v>1</v>
      </c>
      <c r="B76" t="s">
        <v>91</v>
      </c>
      <c r="C76">
        <v>2024</v>
      </c>
      <c r="D76" s="1">
        <v>0.79166666666666696</v>
      </c>
      <c r="E76" t="s">
        <v>41</v>
      </c>
      <c r="F76" t="s">
        <v>97</v>
      </c>
      <c r="G76" t="s">
        <v>42</v>
      </c>
      <c r="K76" t="str">
        <f t="shared" si="2"/>
        <v>insert into dbo.Matches(Id, StartTime, Ended, Stage) values ('match_42','2024-12-1 19:00',0,1)</v>
      </c>
    </row>
    <row r="77" spans="1:11" x14ac:dyDescent="0.25">
      <c r="A77" s="2">
        <v>2</v>
      </c>
      <c r="B77" t="s">
        <v>91</v>
      </c>
      <c r="C77">
        <v>2024</v>
      </c>
      <c r="D77" s="1">
        <v>0.79166666666666696</v>
      </c>
      <c r="E77" t="s">
        <v>43</v>
      </c>
      <c r="F77" t="s">
        <v>98</v>
      </c>
      <c r="G77" t="s">
        <v>44</v>
      </c>
      <c r="K77" t="str">
        <f t="shared" si="2"/>
        <v>insert into dbo.Matches(Id, StartTime, Ended, Stage) values ('match_43','2024-12-2 19:00',0,1)</v>
      </c>
    </row>
    <row r="78" spans="1:11" x14ac:dyDescent="0.25">
      <c r="A78" s="2">
        <v>2</v>
      </c>
      <c r="B78" t="s">
        <v>91</v>
      </c>
      <c r="C78">
        <v>2024</v>
      </c>
      <c r="D78" s="1">
        <v>0.79166666666666696</v>
      </c>
      <c r="E78" t="s">
        <v>45</v>
      </c>
      <c r="F78" t="s">
        <v>99</v>
      </c>
      <c r="G78" t="s">
        <v>46</v>
      </c>
      <c r="K78" t="str">
        <f t="shared" si="2"/>
        <v>insert into dbo.Matches(Id, StartTime, Ended, Stage) values ('match_44','2024-12-2 19:00',0,1)</v>
      </c>
    </row>
    <row r="80" spans="1:11" x14ac:dyDescent="0.25">
      <c r="A80" s="2">
        <v>5</v>
      </c>
      <c r="B80" t="s">
        <v>91</v>
      </c>
      <c r="C80">
        <v>2024</v>
      </c>
      <c r="D80" s="1">
        <v>0.79166666666666696</v>
      </c>
      <c r="E80" t="s">
        <v>47</v>
      </c>
      <c r="F80" t="s">
        <v>100</v>
      </c>
      <c r="G80" t="s">
        <v>48</v>
      </c>
      <c r="K80" t="str">
        <f>_xlfn.CONCAT("insert into dbo.Matches(Id, StartTime, Ended, Stage) values ('",F80,"','",C80,"-12-",A80," ",TEXT(D80,"HH:MM"),"',0,2)")</f>
        <v>insert into dbo.Matches(Id, StartTime, Ended, Stage) values ('match_45','2024-12-5 19:00',0,2)</v>
      </c>
    </row>
    <row r="81" spans="1:11" x14ac:dyDescent="0.25">
      <c r="A81" s="2">
        <v>5</v>
      </c>
      <c r="B81" t="s">
        <v>91</v>
      </c>
      <c r="C81">
        <v>2024</v>
      </c>
      <c r="D81" s="1">
        <v>0.79166666666666696</v>
      </c>
      <c r="E81" t="s">
        <v>49</v>
      </c>
      <c r="F81" t="s">
        <v>101</v>
      </c>
      <c r="G81" t="s">
        <v>50</v>
      </c>
      <c r="K81" t="str">
        <f t="shared" ref="K81:K83" si="3">_xlfn.CONCAT("insert into dbo.Matches(Id, StartTime, Ended, Stage) values ('",F81,"','",C81,"-12-",A81," ",TEXT(D81,"HH:MM"),"',0,2)")</f>
        <v>insert into dbo.Matches(Id, StartTime, Ended, Stage) values ('match_46','2024-12-5 19:00',0,2)</v>
      </c>
    </row>
    <row r="82" spans="1:11" x14ac:dyDescent="0.25">
      <c r="A82" s="2">
        <v>6</v>
      </c>
      <c r="B82" t="s">
        <v>91</v>
      </c>
      <c r="C82">
        <v>2024</v>
      </c>
      <c r="D82" s="1">
        <v>0.79166666666666696</v>
      </c>
      <c r="E82" t="s">
        <v>51</v>
      </c>
      <c r="F82" t="s">
        <v>102</v>
      </c>
      <c r="G82" t="s">
        <v>52</v>
      </c>
      <c r="K82" t="str">
        <f t="shared" si="3"/>
        <v>insert into dbo.Matches(Id, StartTime, Ended, Stage) values ('match_47','2024-12-6 19:00',0,2)</v>
      </c>
    </row>
    <row r="83" spans="1:11" x14ac:dyDescent="0.25">
      <c r="A83" s="2">
        <v>6</v>
      </c>
      <c r="B83" t="s">
        <v>91</v>
      </c>
      <c r="C83">
        <v>2024</v>
      </c>
      <c r="D83" s="1">
        <v>0.79166666666666696</v>
      </c>
      <c r="E83" t="s">
        <v>53</v>
      </c>
      <c r="F83" t="s">
        <v>103</v>
      </c>
      <c r="G83" t="s">
        <v>54</v>
      </c>
      <c r="K83" t="str">
        <f t="shared" si="3"/>
        <v>insert into dbo.Matches(Id, StartTime, Ended, Stage) values ('match_48','2024-12-6 19:00',0,2)</v>
      </c>
    </row>
    <row r="85" spans="1:11" x14ac:dyDescent="0.25">
      <c r="A85" s="2">
        <v>9</v>
      </c>
      <c r="B85" t="s">
        <v>91</v>
      </c>
      <c r="C85">
        <v>2024</v>
      </c>
      <c r="D85" s="1">
        <v>0.79166666666666696</v>
      </c>
      <c r="E85" t="s">
        <v>55</v>
      </c>
      <c r="F85" t="s">
        <v>32</v>
      </c>
      <c r="G85" t="s">
        <v>56</v>
      </c>
      <c r="K85" t="str">
        <f>_xlfn.CONCAT("insert into dbo.Matches(Id, StartTime, Ended, Stage) values ('",F85,"','",C85,"-12-",A85," ",TEXT(D85,"HH:MM"),"',0,3)")</f>
        <v>insert into dbo.Matches(Id, StartTime, Ended, Stage) values ('match_49','2024-12-9 19:00',0,3)</v>
      </c>
    </row>
    <row r="86" spans="1:11" x14ac:dyDescent="0.25">
      <c r="A86" s="2">
        <v>10</v>
      </c>
      <c r="B86" t="s">
        <v>91</v>
      </c>
      <c r="C86">
        <v>2024</v>
      </c>
      <c r="D86" s="1">
        <v>0.79166666666666696</v>
      </c>
      <c r="E86" t="s">
        <v>57</v>
      </c>
      <c r="F86" t="s">
        <v>34</v>
      </c>
      <c r="G86" t="s">
        <v>58</v>
      </c>
      <c r="K86" t="str">
        <f>_xlfn.CONCAT("insert into dbo.Matches(Id, StartTime, Ended, Stage) values ('",F86,"','",C86,"-12-",A86," ",TEXT(D86,"HH:MM"),"',0,3)")</f>
        <v>insert into dbo.Matches(Id, StartTime, Ended, Stage) values ('match_50','2024-12-10 19:00',0,3)</v>
      </c>
    </row>
    <row r="88" spans="1:11" x14ac:dyDescent="0.25">
      <c r="A88" s="2">
        <v>14</v>
      </c>
      <c r="B88" t="s">
        <v>91</v>
      </c>
      <c r="C88">
        <v>2024</v>
      </c>
      <c r="D88" s="1">
        <v>0.79166666666666696</v>
      </c>
      <c r="E88" t="s">
        <v>59</v>
      </c>
      <c r="F88" t="s">
        <v>37</v>
      </c>
      <c r="G88" t="s">
        <v>60</v>
      </c>
      <c r="K88" t="str">
        <f>_xlfn.CONCAT("insert into dbo.Matches(Id, StartTime, Ended, Stage) values ('",F88,"','",C88,"-12-",A88," ",TEXT(D88,"HH:MM"),"',0,4)")</f>
        <v>insert into dbo.Matches(Id, StartTime, Ended, Stage) values ('match_51','2024-12-14 19:00',0,4)</v>
      </c>
    </row>
  </sheetData>
  <phoneticPr fontId="5" type="noConversion"/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2F35C-613E-4B9C-9257-66A3A61A5D91}">
  <dimension ref="A1:E36"/>
  <sheetViews>
    <sheetView workbookViewId="0">
      <selection activeCell="E1" sqref="E1:E36"/>
    </sheetView>
  </sheetViews>
  <sheetFormatPr defaultRowHeight="15" x14ac:dyDescent="0.25"/>
  <cols>
    <col min="1" max="11" width="12.28515625" customWidth="1"/>
  </cols>
  <sheetData>
    <row r="1" spans="1:5" x14ac:dyDescent="0.25">
      <c r="A1" s="6">
        <v>14</v>
      </c>
      <c r="B1" t="s">
        <v>84</v>
      </c>
      <c r="C1" t="s">
        <v>23</v>
      </c>
      <c r="D1" t="s">
        <v>85</v>
      </c>
      <c r="E1" t="s">
        <v>61</v>
      </c>
    </row>
    <row r="2" spans="1:5" x14ac:dyDescent="0.25">
      <c r="A2" s="6">
        <v>15</v>
      </c>
      <c r="B2" t="s">
        <v>84</v>
      </c>
      <c r="C2" t="s">
        <v>63</v>
      </c>
      <c r="D2" t="s">
        <v>85</v>
      </c>
      <c r="E2" t="s">
        <v>29</v>
      </c>
    </row>
    <row r="3" spans="1:5" x14ac:dyDescent="0.25">
      <c r="A3" s="6">
        <v>15</v>
      </c>
      <c r="B3" t="s">
        <v>84</v>
      </c>
      <c r="C3" t="s">
        <v>28</v>
      </c>
      <c r="D3" t="s">
        <v>85</v>
      </c>
      <c r="E3" t="s">
        <v>87</v>
      </c>
    </row>
    <row r="4" spans="1:5" x14ac:dyDescent="0.25">
      <c r="A4" s="6">
        <v>15</v>
      </c>
      <c r="B4" t="s">
        <v>84</v>
      </c>
      <c r="C4" t="s">
        <v>65</v>
      </c>
      <c r="D4" t="s">
        <v>85</v>
      </c>
      <c r="E4" t="s">
        <v>68</v>
      </c>
    </row>
    <row r="5" spans="1:5" x14ac:dyDescent="0.25">
      <c r="A5" s="6">
        <v>16</v>
      </c>
      <c r="B5" t="s">
        <v>84</v>
      </c>
      <c r="C5" t="s">
        <v>25</v>
      </c>
      <c r="D5" t="s">
        <v>85</v>
      </c>
      <c r="E5" t="s">
        <v>24</v>
      </c>
    </row>
    <row r="6" spans="1:5" x14ac:dyDescent="0.25">
      <c r="A6" s="6">
        <v>16</v>
      </c>
      <c r="B6" t="s">
        <v>84</v>
      </c>
      <c r="C6" t="s">
        <v>27</v>
      </c>
      <c r="D6" t="s">
        <v>85</v>
      </c>
      <c r="E6" t="s">
        <v>21</v>
      </c>
    </row>
    <row r="7" spans="1:5" x14ac:dyDescent="0.25">
      <c r="A7" s="6">
        <v>16</v>
      </c>
      <c r="B7" t="s">
        <v>84</v>
      </c>
      <c r="C7" t="s">
        <v>69</v>
      </c>
      <c r="D7" t="s">
        <v>85</v>
      </c>
      <c r="E7" t="s">
        <v>20</v>
      </c>
    </row>
    <row r="8" spans="1:5" x14ac:dyDescent="0.25">
      <c r="A8" s="6">
        <v>17</v>
      </c>
      <c r="B8" t="s">
        <v>84</v>
      </c>
      <c r="C8" t="s">
        <v>71</v>
      </c>
      <c r="D8" t="s">
        <v>85</v>
      </c>
      <c r="E8" t="s">
        <v>22</v>
      </c>
    </row>
    <row r="9" spans="1:5" x14ac:dyDescent="0.25">
      <c r="A9" s="6">
        <v>17</v>
      </c>
      <c r="B9" t="s">
        <v>84</v>
      </c>
      <c r="C9" t="s">
        <v>18</v>
      </c>
      <c r="D9" t="s">
        <v>85</v>
      </c>
      <c r="E9" t="s">
        <v>73</v>
      </c>
    </row>
    <row r="10" spans="1:5" x14ac:dyDescent="0.25">
      <c r="A10" s="6">
        <v>17</v>
      </c>
      <c r="B10" t="s">
        <v>84</v>
      </c>
      <c r="C10" t="s">
        <v>75</v>
      </c>
      <c r="D10" t="s">
        <v>85</v>
      </c>
      <c r="E10" t="s">
        <v>77</v>
      </c>
    </row>
    <row r="11" spans="1:5" x14ac:dyDescent="0.25">
      <c r="A11" s="6">
        <v>18</v>
      </c>
      <c r="B11" t="s">
        <v>84</v>
      </c>
      <c r="C11" t="s">
        <v>80</v>
      </c>
      <c r="D11" t="s">
        <v>85</v>
      </c>
      <c r="E11" t="s">
        <v>88</v>
      </c>
    </row>
    <row r="12" spans="1:5" x14ac:dyDescent="0.25">
      <c r="A12" s="6">
        <v>18</v>
      </c>
      <c r="B12" t="s">
        <v>84</v>
      </c>
      <c r="C12" t="s">
        <v>26</v>
      </c>
      <c r="D12" t="s">
        <v>85</v>
      </c>
      <c r="E12" t="s">
        <v>82</v>
      </c>
    </row>
    <row r="13" spans="1:5" x14ac:dyDescent="0.25">
      <c r="A13" s="6">
        <v>19</v>
      </c>
      <c r="B13" t="s">
        <v>84</v>
      </c>
      <c r="C13" t="s">
        <v>61</v>
      </c>
      <c r="D13" t="s">
        <v>85</v>
      </c>
      <c r="E13" t="s">
        <v>29</v>
      </c>
    </row>
    <row r="14" spans="1:5" x14ac:dyDescent="0.25">
      <c r="A14" s="6">
        <v>19</v>
      </c>
      <c r="B14" t="s">
        <v>84</v>
      </c>
      <c r="C14" t="s">
        <v>23</v>
      </c>
      <c r="D14" t="s">
        <v>85</v>
      </c>
      <c r="E14" t="s">
        <v>63</v>
      </c>
    </row>
    <row r="15" spans="1:5" x14ac:dyDescent="0.25">
      <c r="A15" s="6">
        <v>19</v>
      </c>
      <c r="B15" t="s">
        <v>84</v>
      </c>
      <c r="C15" t="s">
        <v>87</v>
      </c>
      <c r="D15" t="s">
        <v>85</v>
      </c>
      <c r="E15" t="s">
        <v>68</v>
      </c>
    </row>
    <row r="16" spans="1:5" x14ac:dyDescent="0.25">
      <c r="A16" s="6">
        <v>20</v>
      </c>
      <c r="B16" t="s">
        <v>89</v>
      </c>
      <c r="C16" t="s">
        <v>28</v>
      </c>
      <c r="D16" t="s">
        <v>85</v>
      </c>
      <c r="E16" t="s">
        <v>65</v>
      </c>
    </row>
    <row r="17" spans="1:5" x14ac:dyDescent="0.25">
      <c r="A17" s="6">
        <v>20</v>
      </c>
      <c r="B17" t="s">
        <v>84</v>
      </c>
      <c r="C17" t="s">
        <v>20</v>
      </c>
      <c r="D17" t="s">
        <v>85</v>
      </c>
      <c r="E17" t="s">
        <v>21</v>
      </c>
    </row>
    <row r="18" spans="1:5" x14ac:dyDescent="0.25">
      <c r="A18" s="6">
        <v>20</v>
      </c>
      <c r="B18" t="s">
        <v>84</v>
      </c>
      <c r="C18" t="s">
        <v>69</v>
      </c>
      <c r="D18" t="s">
        <v>85</v>
      </c>
      <c r="E18" t="s">
        <v>27</v>
      </c>
    </row>
    <row r="19" spans="1:5" x14ac:dyDescent="0.25">
      <c r="A19" s="6">
        <v>21</v>
      </c>
      <c r="B19" t="s">
        <v>84</v>
      </c>
      <c r="C19" t="s">
        <v>25</v>
      </c>
      <c r="D19" t="s">
        <v>85</v>
      </c>
      <c r="E19" t="s">
        <v>71</v>
      </c>
    </row>
    <row r="20" spans="1:5" x14ac:dyDescent="0.25">
      <c r="A20" s="6">
        <v>21</v>
      </c>
      <c r="B20" t="s">
        <v>84</v>
      </c>
      <c r="C20" t="s">
        <v>24</v>
      </c>
      <c r="D20" t="s">
        <v>85</v>
      </c>
      <c r="E20" t="s">
        <v>22</v>
      </c>
    </row>
    <row r="21" spans="1:5" x14ac:dyDescent="0.25">
      <c r="A21" s="6">
        <v>21</v>
      </c>
      <c r="B21" t="s">
        <v>84</v>
      </c>
      <c r="C21" t="s">
        <v>73</v>
      </c>
      <c r="D21" t="s">
        <v>86</v>
      </c>
      <c r="E21" t="s">
        <v>77</v>
      </c>
    </row>
    <row r="22" spans="1:5" x14ac:dyDescent="0.25">
      <c r="A22" s="6">
        <v>22</v>
      </c>
      <c r="B22" t="s">
        <v>84</v>
      </c>
      <c r="C22" t="s">
        <v>18</v>
      </c>
      <c r="D22" t="s">
        <v>85</v>
      </c>
      <c r="E22" t="s">
        <v>75</v>
      </c>
    </row>
    <row r="23" spans="1:5" x14ac:dyDescent="0.25">
      <c r="A23" s="6">
        <v>22</v>
      </c>
      <c r="B23" t="s">
        <v>84</v>
      </c>
      <c r="C23" t="s">
        <v>80</v>
      </c>
      <c r="D23" t="s">
        <v>85</v>
      </c>
      <c r="E23" t="s">
        <v>26</v>
      </c>
    </row>
    <row r="24" spans="1:5" x14ac:dyDescent="0.25">
      <c r="A24" s="6">
        <v>22</v>
      </c>
      <c r="B24" t="s">
        <v>84</v>
      </c>
      <c r="C24" t="s">
        <v>88</v>
      </c>
      <c r="D24" t="s">
        <v>85</v>
      </c>
      <c r="E24" t="s">
        <v>82</v>
      </c>
    </row>
    <row r="25" spans="1:5" x14ac:dyDescent="0.25">
      <c r="A25" s="6">
        <v>23</v>
      </c>
      <c r="B25" t="s">
        <v>84</v>
      </c>
      <c r="C25" t="s">
        <v>29</v>
      </c>
      <c r="D25" t="s">
        <v>85</v>
      </c>
      <c r="E25" t="s">
        <v>23</v>
      </c>
    </row>
    <row r="26" spans="1:5" x14ac:dyDescent="0.25">
      <c r="A26" s="6">
        <v>23</v>
      </c>
      <c r="B26" t="s">
        <v>84</v>
      </c>
      <c r="C26" t="s">
        <v>61</v>
      </c>
      <c r="D26" t="s">
        <v>85</v>
      </c>
      <c r="E26" t="s">
        <v>63</v>
      </c>
    </row>
    <row r="27" spans="1:5" x14ac:dyDescent="0.25">
      <c r="A27" s="6">
        <v>24</v>
      </c>
      <c r="B27" t="s">
        <v>84</v>
      </c>
      <c r="C27" t="s">
        <v>68</v>
      </c>
      <c r="D27" t="s">
        <v>85</v>
      </c>
      <c r="E27" t="s">
        <v>28</v>
      </c>
    </row>
    <row r="28" spans="1:5" x14ac:dyDescent="0.25">
      <c r="A28" s="6">
        <v>24</v>
      </c>
      <c r="B28" t="s">
        <v>84</v>
      </c>
      <c r="C28" t="s">
        <v>87</v>
      </c>
      <c r="D28" t="s">
        <v>85</v>
      </c>
      <c r="E28" t="s">
        <v>65</v>
      </c>
    </row>
    <row r="29" spans="1:5" x14ac:dyDescent="0.25">
      <c r="A29" s="6">
        <v>25</v>
      </c>
      <c r="B29" t="s">
        <v>84</v>
      </c>
      <c r="C29" t="s">
        <v>21</v>
      </c>
      <c r="D29" t="s">
        <v>85</v>
      </c>
      <c r="E29" t="s">
        <v>69</v>
      </c>
    </row>
    <row r="30" spans="1:5" x14ac:dyDescent="0.25">
      <c r="A30" s="6">
        <v>25</v>
      </c>
      <c r="B30" t="s">
        <v>84</v>
      </c>
      <c r="C30" t="s">
        <v>20</v>
      </c>
      <c r="D30" t="s">
        <v>85</v>
      </c>
      <c r="E30" t="s">
        <v>27</v>
      </c>
    </row>
    <row r="31" spans="1:5" x14ac:dyDescent="0.25">
      <c r="A31" s="6">
        <v>25</v>
      </c>
      <c r="B31" t="s">
        <v>84</v>
      </c>
      <c r="C31" t="s">
        <v>24</v>
      </c>
      <c r="D31" t="s">
        <v>85</v>
      </c>
      <c r="E31" t="s">
        <v>71</v>
      </c>
    </row>
    <row r="32" spans="1:5" x14ac:dyDescent="0.25">
      <c r="A32" s="6">
        <v>25</v>
      </c>
      <c r="B32" t="s">
        <v>84</v>
      </c>
      <c r="C32" t="s">
        <v>22</v>
      </c>
      <c r="D32" t="s">
        <v>85</v>
      </c>
      <c r="E32" t="s">
        <v>25</v>
      </c>
    </row>
    <row r="33" spans="1:5" x14ac:dyDescent="0.25">
      <c r="A33" s="6">
        <v>26</v>
      </c>
      <c r="B33" t="s">
        <v>84</v>
      </c>
      <c r="C33" t="s">
        <v>73</v>
      </c>
      <c r="D33" t="s">
        <v>85</v>
      </c>
      <c r="E33" t="s">
        <v>75</v>
      </c>
    </row>
    <row r="34" spans="1:5" x14ac:dyDescent="0.25">
      <c r="A34" s="6">
        <v>26</v>
      </c>
      <c r="B34" t="s">
        <v>84</v>
      </c>
      <c r="C34" t="s">
        <v>77</v>
      </c>
      <c r="D34" t="s">
        <v>85</v>
      </c>
      <c r="E34" t="s">
        <v>18</v>
      </c>
    </row>
    <row r="35" spans="1:5" x14ac:dyDescent="0.25">
      <c r="A35" s="6">
        <v>26</v>
      </c>
      <c r="B35" t="s">
        <v>84</v>
      </c>
      <c r="C35" t="s">
        <v>88</v>
      </c>
      <c r="D35" t="s">
        <v>85</v>
      </c>
      <c r="E35" t="s">
        <v>26</v>
      </c>
    </row>
    <row r="36" spans="1:5" x14ac:dyDescent="0.25">
      <c r="A36" s="6">
        <v>26</v>
      </c>
      <c r="B36" t="s">
        <v>84</v>
      </c>
      <c r="C36" t="s">
        <v>82</v>
      </c>
      <c r="D36" t="s">
        <v>85</v>
      </c>
      <c r="E36" t="s">
        <v>80</v>
      </c>
    </row>
  </sheetData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Kuchar</dc:creator>
  <cp:lastModifiedBy>Jan Kuchar</cp:lastModifiedBy>
  <dcterms:created xsi:type="dcterms:W3CDTF">2022-09-29T16:36:16Z</dcterms:created>
  <dcterms:modified xsi:type="dcterms:W3CDTF">2024-05-10T18:59:46Z</dcterms:modified>
</cp:coreProperties>
</file>