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ECFB2DB-2AC6-4767-8A08-8A1F942F8385}" xr6:coauthVersionLast="47" xr6:coauthVersionMax="47" xr10:uidLastSave="{00000000-0000-0000-0000-000000000000}"/>
  <bookViews>
    <workbookView xWindow="-120" yWindow="-120" windowWidth="29040" windowHeight="15720" tabRatio="698" firstSheet="2" activeTab="2" xr2:uid="{00000000-000D-0000-FFFF-FFFF00000000}"/>
  </bookViews>
  <sheets>
    <sheet name="Requesitioner (2)" sheetId="15" state="hidden" r:id="rId1"/>
    <sheet name="cover" sheetId="16" state="hidden" r:id="rId2"/>
    <sheet name="PFR-003-1" sheetId="2" r:id="rId3"/>
    <sheet name="Petunjuk" sheetId="14" state="hidden" r:id="rId4"/>
    <sheet name="Acc. Assign" sheetId="8" state="hidden" r:id="rId5"/>
    <sheet name="Item Cat." sheetId="7" state="hidden" r:id="rId6"/>
    <sheet name="Material Group" sheetId="9" state="hidden" r:id="rId7"/>
    <sheet name="Satuan (UoM)" sheetId="6" state="hidden" r:id="rId8"/>
    <sheet name="Requesitioner_Pake" sheetId="10" state="hidden" r:id="rId9"/>
    <sheet name="GL Account" sheetId="13" state="hidden" r:id="rId10"/>
  </sheets>
  <definedNames>
    <definedName name="_xlnm._FilterDatabase" localSheetId="2" hidden="1">'PFR-003-1'!$C$5:$F$9</definedName>
    <definedName name="_Toc44343572" localSheetId="1">cover!$B$35</definedName>
    <definedName name="_xlnm.Print_Area" localSheetId="1">cover!$A$1:$G$45</definedName>
    <definedName name="_xlnm.Print_Area" localSheetId="2">'PFR-003-1'!$A$1:$O$48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2" l="1"/>
  <c r="J34" i="2"/>
  <c r="J32" i="2"/>
  <c r="J31" i="2"/>
  <c r="J30" i="2"/>
  <c r="J29" i="2"/>
  <c r="J28" i="2"/>
  <c r="J27" i="2"/>
  <c r="J26" i="2"/>
  <c r="J25" i="2"/>
  <c r="J17" i="2" l="1"/>
  <c r="J18" i="2"/>
  <c r="J19" i="2"/>
  <c r="J20" i="2"/>
  <c r="J21" i="2"/>
  <c r="J22" i="2"/>
  <c r="J23" i="2"/>
  <c r="J24" i="2"/>
  <c r="J16" i="2"/>
  <c r="M47" i="2"/>
  <c r="J15" i="2" l="1"/>
  <c r="J14" i="2" l="1"/>
  <c r="J13" i="2" l="1"/>
  <c r="J35" i="2" l="1"/>
  <c r="J36" i="2" s="1"/>
  <c r="F4" i="16" l="1"/>
  <c r="J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Yoga Alvan Nugraha</author>
  </authors>
  <commentList>
    <comment ref="B1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Kode Barang</t>
        </r>
        <r>
          <rPr>
            <sz val="9"/>
            <color indexed="81"/>
            <rFont val="Tahoma"/>
            <family val="2"/>
          </rPr>
          <t xml:space="preserve">: 
- Untuk barang Non Aset Tetap / Jasa
- Diminta kepada Divisi Logistik
</t>
        </r>
        <r>
          <rPr>
            <b/>
            <sz val="9"/>
            <color indexed="81"/>
            <rFont val="Tahoma"/>
            <family val="2"/>
          </rPr>
          <t>Kode Aset</t>
        </r>
        <r>
          <rPr>
            <sz val="9"/>
            <color indexed="81"/>
            <rFont val="Tahoma"/>
            <family val="2"/>
          </rPr>
          <t>: 
- Untuk barang Aset Tetap
- Diminta kepada Bagian Akuntansi</t>
        </r>
      </text>
    </comment>
  </commentList>
</comments>
</file>

<file path=xl/sharedStrings.xml><?xml version="1.0" encoding="utf-8"?>
<sst xmlns="http://schemas.openxmlformats.org/spreadsheetml/2006/main" count="636" uniqueCount="395">
  <si>
    <t>NIK.</t>
  </si>
  <si>
    <t>No.</t>
  </si>
  <si>
    <t>Nama Barang/Type &amp; Spesifikasi</t>
  </si>
  <si>
    <t>Jumlah</t>
  </si>
  <si>
    <t>Satuan</t>
  </si>
  <si>
    <t>Keterangan</t>
  </si>
  <si>
    <t>Currency</t>
  </si>
  <si>
    <t>Unit Kerja Pemohon</t>
  </si>
  <si>
    <t>:</t>
  </si>
  <si>
    <t>Bagian Urusan Umum</t>
  </si>
  <si>
    <t>Plant</t>
  </si>
  <si>
    <t>BOX</t>
  </si>
  <si>
    <t>Each</t>
  </si>
  <si>
    <t>(Blank)</t>
  </si>
  <si>
    <t>Untuk pembelian material stok, expense, asset</t>
  </si>
  <si>
    <t>Untuk pembelian jasa</t>
  </si>
  <si>
    <t>Untuk PR transfer antar plant (non komersial)</t>
  </si>
  <si>
    <t>...(pilih)…</t>
  </si>
  <si>
    <t>(diisi oleh Bag. Urusan Umum)</t>
  </si>
  <si>
    <t>Item Category</t>
  </si>
  <si>
    <t>PR Type</t>
  </si>
  <si>
    <t>Account Assignment</t>
  </si>
  <si>
    <t>A (Asset)</t>
  </si>
  <si>
    <t>Untuk pembelian asset</t>
  </si>
  <si>
    <t>K (Cost Center)</t>
  </si>
  <si>
    <r>
      <t xml:space="preserve">Untuk pembelian yang dibebankan langsung ke </t>
    </r>
    <r>
      <rPr>
        <i/>
        <sz val="10"/>
        <rFont val="Arial"/>
        <family val="2"/>
      </rPr>
      <t>cost center</t>
    </r>
  </si>
  <si>
    <r>
      <t>Untuk pembelian material barang bebas (</t>
    </r>
    <r>
      <rPr>
        <i/>
        <sz val="10"/>
        <rFont val="Arial"/>
        <family val="2"/>
      </rPr>
      <t>free stock</t>
    </r>
    <r>
      <rPr>
        <sz val="10"/>
        <rFont val="Arial"/>
        <family val="2"/>
      </rPr>
      <t>)</t>
    </r>
  </si>
  <si>
    <t>Z120 (PR Rutin Len)</t>
  </si>
  <si>
    <t>1100 (Len General)</t>
  </si>
  <si>
    <t>D (Jasa)</t>
  </si>
  <si>
    <t>U (Transfer antar plant)</t>
  </si>
  <si>
    <t>Material Stok/Expense/Asset</t>
  </si>
  <si>
    <t>Satuan (Unit of Measure)</t>
  </si>
  <si>
    <t>Material Group</t>
  </si>
  <si>
    <t>Delivery Date
[dd.mm.yyyy]</t>
  </si>
  <si>
    <t>995 (Peralatan Kantor)</t>
  </si>
  <si>
    <t>994 (Furniture)</t>
  </si>
  <si>
    <t>991 (Tanah/Bangunan)</t>
  </si>
  <si>
    <t>902 (Peralatan IT)</t>
  </si>
  <si>
    <t>901 (Seragam)</t>
  </si>
  <si>
    <t>900 (ATK)</t>
  </si>
  <si>
    <t>800 (Bahan Pengepakan)</t>
  </si>
  <si>
    <t>503 (Safety Tools)</t>
  </si>
  <si>
    <t>502 (AlatUkur)</t>
  </si>
  <si>
    <t>501 (Tools)</t>
  </si>
  <si>
    <t>109 (Lampu/LED)</t>
  </si>
  <si>
    <t>Purchasing Group</t>
  </si>
  <si>
    <t>11A (Len General)</t>
  </si>
  <si>
    <t>Yang Meminta</t>
  </si>
  <si>
    <t>Diterima Oleh</t>
  </si>
  <si>
    <t>Tgl.:</t>
  </si>
  <si>
    <t>Jumlah Total</t>
  </si>
  <si>
    <t>…..........................................</t>
  </si>
  <si>
    <r>
      <t xml:space="preserve">Nomor PR : </t>
    </r>
    <r>
      <rPr>
        <sz val="10"/>
        <rFont val="Arial"/>
        <family val="2"/>
      </rPr>
      <t>___________________________________</t>
    </r>
  </si>
  <si>
    <t>GL Account</t>
  </si>
  <si>
    <t>Unit</t>
  </si>
  <si>
    <t>Roll</t>
  </si>
  <si>
    <t>Requisitioner &amp; Cost Center</t>
  </si>
  <si>
    <t>Urusan Umum - 12LH000003</t>
  </si>
  <si>
    <t>Pagu</t>
  </si>
  <si>
    <t>Pagu Total</t>
  </si>
  <si>
    <t>Petunjuk Pengisian</t>
  </si>
  <si>
    <t>Isian</t>
  </si>
  <si>
    <t>Nomor</t>
  </si>
  <si>
    <t>Standard</t>
  </si>
  <si>
    <t xml:space="preserve">Divisi Logistik </t>
  </si>
  <si>
    <t>11LG000001</t>
  </si>
  <si>
    <t>11LG000002</t>
  </si>
  <si>
    <t>11LG000003</t>
  </si>
  <si>
    <t>11LG000004</t>
  </si>
  <si>
    <t>11LI000001</t>
  </si>
  <si>
    <t>11LI000002</t>
  </si>
  <si>
    <t>11LI000003</t>
  </si>
  <si>
    <t>11LK000001</t>
  </si>
  <si>
    <t>11LK000002</t>
  </si>
  <si>
    <t>11LK000003</t>
  </si>
  <si>
    <t>11LK000004</t>
  </si>
  <si>
    <t>11LM000001</t>
  </si>
  <si>
    <t>11LM000002</t>
  </si>
  <si>
    <t>11LM000003</t>
  </si>
  <si>
    <t>11LM000004</t>
  </si>
  <si>
    <t>11LS000001</t>
  </si>
  <si>
    <t>11LS000002</t>
  </si>
  <si>
    <t>11LS000003</t>
  </si>
  <si>
    <t>11LS000004</t>
  </si>
  <si>
    <t>12LF000001</t>
  </si>
  <si>
    <t>12LF000002</t>
  </si>
  <si>
    <t>12LF000003</t>
  </si>
  <si>
    <t>12LH000001</t>
  </si>
  <si>
    <t>12LH000002</t>
  </si>
  <si>
    <t>12LH000003</t>
  </si>
  <si>
    <t>PPO Gudang</t>
  </si>
  <si>
    <t>Rendal Logistik</t>
  </si>
  <si>
    <t>Operasi Logistik</t>
  </si>
  <si>
    <t>Divisi SPI</t>
  </si>
  <si>
    <t>Pengawasan Keuangan</t>
  </si>
  <si>
    <t>Pengawasan Operasional</t>
  </si>
  <si>
    <t>Divisi PMS &amp; K3L</t>
  </si>
  <si>
    <t>Penjaminan Mutu</t>
  </si>
  <si>
    <t>Penjaminan Sistem</t>
  </si>
  <si>
    <t>K3L</t>
  </si>
  <si>
    <t>Manajemen Risiko</t>
  </si>
  <si>
    <t>Divisi MSO</t>
  </si>
  <si>
    <t>Perencanaan &amp; Evaluasi Korporasi</t>
  </si>
  <si>
    <t>Sistem Informasi</t>
  </si>
  <si>
    <t>Administrasi Kontrak</t>
  </si>
  <si>
    <t>Divisi Sekretaris Perusahaan</t>
  </si>
  <si>
    <t>Legal</t>
  </si>
  <si>
    <t>Komunikasi Korporasi</t>
  </si>
  <si>
    <t>PKBL</t>
  </si>
  <si>
    <t>Divisi Keuangan &amp; Akuntansi</t>
  </si>
  <si>
    <t>Keuangan</t>
  </si>
  <si>
    <t>Akuntansi &amp; Pajak</t>
  </si>
  <si>
    <t>Divisi SDM dan Umum</t>
  </si>
  <si>
    <t>Sumber Daya Manusia</t>
  </si>
  <si>
    <t>Urusan Umum</t>
  </si>
  <si>
    <t>G/L Account</t>
  </si>
  <si>
    <t>Kode Aset</t>
  </si>
  <si>
    <t>Beban ATK, Pos, dan Materai, Fotocopy - 6011010000</t>
  </si>
  <si>
    <t>Rim</t>
  </si>
  <si>
    <t>Piece</t>
  </si>
  <si>
    <t>Blank</t>
  </si>
  <si>
    <t>Untuk pengadaan Aset Tetap</t>
  </si>
  <si>
    <t>Jumlah
(Qty)</t>
  </si>
  <si>
    <t>Diisi dengan jumlah barang yang dibutuhkan.</t>
  </si>
  <si>
    <t>Satuan (Unit)</t>
  </si>
  <si>
    <t>Jumlah (Qty)</t>
  </si>
  <si>
    <t>Pagu total</t>
  </si>
  <si>
    <t>Diisi dengan mata uang yang digunakan untuk pengadaan barang terkait.</t>
  </si>
  <si>
    <t>Delivery Date</t>
  </si>
  <si>
    <t>Nomor PR</t>
  </si>
  <si>
    <t>(diisi untuk pengadaan barang inventaris / Aset Tetap)</t>
  </si>
  <si>
    <t xml:space="preserve">User memilih jenis pembebanan dari Barang Rutin yang dibutuhkan. 
G/L Account yang dapat dipilih adalah sebagai berikut :
</t>
  </si>
  <si>
    <t>1. Blank, Khusus untuk barang aset tetap</t>
  </si>
  <si>
    <t xml:space="preserve">Untuk Aset Tetap, G/L Account akan otomatis terbentuk dalam sistem sesuai dengan service/material group yang dipilih. </t>
  </si>
  <si>
    <t>11LM000005</t>
  </si>
  <si>
    <t>Rincian Deskripsi Barang</t>
  </si>
  <si>
    <t>Beban K3LH - 6022010000</t>
  </si>
  <si>
    <t>Beban K3LH Rupa-rupa - 6022090000</t>
  </si>
  <si>
    <t>Direktur Utama - 11DU000001</t>
  </si>
  <si>
    <t>15DB000001</t>
  </si>
  <si>
    <t>DeKom - 11DK000001</t>
  </si>
  <si>
    <t>Div SekPer - 11LS000001</t>
  </si>
  <si>
    <t>Hub. Kelembagaan&amp;Komkor - 11LS000003</t>
  </si>
  <si>
    <t>Audit - 11LI000002</t>
  </si>
  <si>
    <t>Monitoring&amp;Kualitas Audit - 11LI000003</t>
  </si>
  <si>
    <t>Div. SPI - 11LI000001</t>
  </si>
  <si>
    <t>Div. MSO - 11LM000001</t>
  </si>
  <si>
    <t>11LM000008</t>
  </si>
  <si>
    <t>Man. Konsolidasi Holding - 11LM000008</t>
  </si>
  <si>
    <t>11LE000002</t>
  </si>
  <si>
    <t>Keamanan Perush &amp; K3L - 11LE000002</t>
  </si>
  <si>
    <t>11LX000002</t>
  </si>
  <si>
    <t>Tata Kelola &amp; ManRisk - 11LX000002</t>
  </si>
  <si>
    <t>11AD000001</t>
  </si>
  <si>
    <t>Asistensi Direksi - 11AD000001</t>
  </si>
  <si>
    <t>Div. Keu&amp;Akuntansi - 12LF000001</t>
  </si>
  <si>
    <t>Perbendaharaan &amp; Perbankan - 12LF000002</t>
  </si>
  <si>
    <t>Akuntansi &amp; Pelaporan - 12LF000003</t>
  </si>
  <si>
    <t>12LF000004</t>
  </si>
  <si>
    <t>Asuransi &amp; Perpajakan - 12LF000004</t>
  </si>
  <si>
    <t>Div. SDM&amp;Umum - 12LH000001</t>
  </si>
  <si>
    <t>12LH000004</t>
  </si>
  <si>
    <t>Pengemb. SDM &amp; Org. - 12LH000004</t>
  </si>
  <si>
    <t>12LH000005</t>
  </si>
  <si>
    <t>Pengelolaan SDM &amp; Hub. Industrial - 12LH000005</t>
  </si>
  <si>
    <t>12LG000001</t>
  </si>
  <si>
    <t>Div. Logistik - 12LG000001</t>
  </si>
  <si>
    <t>12LG000002</t>
  </si>
  <si>
    <t>Manajemen Vendor - 12LG000002</t>
  </si>
  <si>
    <t>12LG000003</t>
  </si>
  <si>
    <t>Operasi Pengadaan - 12LG000003</t>
  </si>
  <si>
    <t>12LG000004</t>
  </si>
  <si>
    <t>PPO Gudang - 12LG000004</t>
  </si>
  <si>
    <t>12LV000002</t>
  </si>
  <si>
    <t>Legal &amp; Adkon - 12LV000002</t>
  </si>
  <si>
    <t>15LD000001</t>
  </si>
  <si>
    <t>15LD000002</t>
  </si>
  <si>
    <t>Sar &amp; Jul Matra Darat - 15LD000002</t>
  </si>
  <si>
    <t>15LD000003</t>
  </si>
  <si>
    <t>Sar &amp; Jul Matra Laut - 15LD000003</t>
  </si>
  <si>
    <t>Sar &amp; Jul Matra Udara - 15LD000004</t>
  </si>
  <si>
    <t>15LR000001</t>
  </si>
  <si>
    <t>15LR000002</t>
  </si>
  <si>
    <t xml:space="preserve">Sar &amp; Jul Bisnis Transportasi - 15LR000002 </t>
  </si>
  <si>
    <t>15LO000001</t>
  </si>
  <si>
    <t>15LO000002</t>
  </si>
  <si>
    <t>15LO000003</t>
  </si>
  <si>
    <t>15LL000002</t>
  </si>
  <si>
    <t>15LB000002</t>
  </si>
  <si>
    <t>Pengemb. Bisnis, Kerjasama&amp;Investasi - 15LB000002</t>
  </si>
  <si>
    <t>16DT000001</t>
  </si>
  <si>
    <t>16LK000001</t>
  </si>
  <si>
    <t>Div. Rekayasa &amp; Inovasi Teknologi - 16LK000001</t>
  </si>
  <si>
    <t>16LK000002</t>
  </si>
  <si>
    <t>16LK000012</t>
  </si>
  <si>
    <t>16LK000003</t>
  </si>
  <si>
    <t>Inovasi Teknologi - 16LK000003</t>
  </si>
  <si>
    <t>16LT000001</t>
  </si>
  <si>
    <t>16LT000002</t>
  </si>
  <si>
    <t>16LT000003</t>
  </si>
  <si>
    <t>Div. Sisfo &amp; ManProBis - 16LT000001</t>
  </si>
  <si>
    <t>Sistem Informasi - 16LT000002</t>
  </si>
  <si>
    <t>Sisman &amp; Transform ProBis - 16LT000003</t>
  </si>
  <si>
    <t>16LQ000002</t>
  </si>
  <si>
    <t>16LU000002</t>
  </si>
  <si>
    <t>Perencanaan Proyek - 16LU000002</t>
  </si>
  <si>
    <t>17DS000001</t>
  </si>
  <si>
    <t>17LP000001</t>
  </si>
  <si>
    <t>17LP000002</t>
  </si>
  <si>
    <t>17LP000003</t>
  </si>
  <si>
    <t>17LP000004</t>
  </si>
  <si>
    <t>Divisi Produksi - 17LP000001</t>
  </si>
  <si>
    <t>Rekayasa, Rendal Produksi - 17LP000002</t>
  </si>
  <si>
    <t>Rekayasa Produk - 17LP000003</t>
  </si>
  <si>
    <t>Operasi Produksi - 17LP000004</t>
  </si>
  <si>
    <t>17LC000001</t>
  </si>
  <si>
    <t>17LC000002</t>
  </si>
  <si>
    <t>17LC000003</t>
  </si>
  <si>
    <t>17LC000013</t>
  </si>
  <si>
    <t>17LC000023</t>
  </si>
  <si>
    <t>17LC000004</t>
  </si>
  <si>
    <t>17LC000014</t>
  </si>
  <si>
    <t>17LC000024</t>
  </si>
  <si>
    <t>17LC000034</t>
  </si>
  <si>
    <t>Div. Manajemen Proyek - 17LC000001</t>
  </si>
  <si>
    <t>ManPro Lini Pertahanan - 17LC000002</t>
  </si>
  <si>
    <t>17LA000002</t>
  </si>
  <si>
    <t>17LA000012</t>
  </si>
  <si>
    <t>17LA000022</t>
  </si>
  <si>
    <t>17LJ000002</t>
  </si>
  <si>
    <t>17LJ000012</t>
  </si>
  <si>
    <t>17LJ000022</t>
  </si>
  <si>
    <t>Tanggung Jawab Sosial &amp; Lingk. - 11LS000004</t>
  </si>
  <si>
    <t>PFR-003-1</t>
  </si>
  <si>
    <t>Perencanaan&amp;Evaluasi Korporasi - 11LM000002</t>
  </si>
  <si>
    <t>Direktur Keuangan&amp;SDM -  12DA000001</t>
  </si>
  <si>
    <t>Direktur Bisnis&amp;Kerjasama - 15DB000001</t>
  </si>
  <si>
    <t>Direktur Strategi Bisnis &amp; Portofolio - 17DS000001</t>
  </si>
  <si>
    <t>Divisi Pemasaran Pertahanan - 15LD000001</t>
  </si>
  <si>
    <t>Div. Pemasaran Transportasi - 15LR000001</t>
  </si>
  <si>
    <t>Div. Pemasaran Bisnis Sektoral - 15LO000001</t>
  </si>
  <si>
    <t>Sar &amp; Jul Bisnis Pemerintah (Lini Ensisda) - 15LO000002</t>
  </si>
  <si>
    <t>Sar &amp; Jul Bisnis Global - 15LL000002</t>
  </si>
  <si>
    <t>Sar &amp; Jul Bisnis Non Pemerintah (Lini Ensisda) - 15LO000003</t>
  </si>
  <si>
    <t>Sar &amp; Jul Bisnis Pemerintah (Lini TIKNAV) - 15LO000012</t>
  </si>
  <si>
    <t>Sar &amp; Jul Bisnis Non Pemerintah (Lini TIKNAV) - 15LO000013</t>
  </si>
  <si>
    <t>Rekayasa Sistem (Lini Sistran) - 16LK000002</t>
  </si>
  <si>
    <t>Rekayasa Sistem (Lini Elhan) - 16LK000012</t>
  </si>
  <si>
    <t>Penjaminan. Sistem&amp;Kualitas Produk - 16LQ000002</t>
  </si>
  <si>
    <t>ManPro Lini TSG (Lini Tiknav) - 17LC000003</t>
  </si>
  <si>
    <t>ManPro Lini TSG (Lini Ensisda) - 17LC000013</t>
  </si>
  <si>
    <t>ManPro Lini TSG (Lini Sistrans) - 17LC000023</t>
  </si>
  <si>
    <t>Komersial &amp; Pngwsn Proyek (Lini Tiknav) - 17LC000004</t>
  </si>
  <si>
    <t>Komersial &amp; Pngwsn Proyek (Lini Elhan) - 17LC000014</t>
  </si>
  <si>
    <t>Komersial &amp; Pngwsn Proyek (Lini Sistrans) - 17LC000024</t>
  </si>
  <si>
    <t>Komersial &amp; Pngwsn Proyek (Lini Ensisda) - 17LC000034</t>
  </si>
  <si>
    <t>Operasional AnPer (Lini Sistran) - 17LA000002</t>
  </si>
  <si>
    <t>Operasional AnPer (Lini Ensisda) - 17LA000012</t>
  </si>
  <si>
    <t>Operasional An Per (Lini Tiknav) - 17LA000022</t>
  </si>
  <si>
    <t>Layanan Purna Jual (Lini Sistran) - 17LJ000002</t>
  </si>
  <si>
    <t>Layanan Purna Jual (Lini Ensisda) - 17LJ000012</t>
  </si>
  <si>
    <t>Layanan Purna Jual (Lini Tiknav) - 17LJ000022</t>
  </si>
  <si>
    <r>
      <t xml:space="preserve">FORM PENGAJUAN </t>
    </r>
    <r>
      <rPr>
        <b/>
        <i/>
        <sz val="14"/>
        <rFont val="Arial"/>
        <family val="2"/>
      </rPr>
      <t xml:space="preserve">PURCHASE REQUISITION (PR) </t>
    </r>
    <r>
      <rPr>
        <b/>
        <sz val="14"/>
        <rFont val="Arial"/>
        <family val="2"/>
      </rPr>
      <t>BARANG RUTIN</t>
    </r>
  </si>
  <si>
    <t>Menyetujui (Eselon I)</t>
  </si>
  <si>
    <t>Sar &amp; Jul Bisnis Pemerintah  - 15LO000002</t>
  </si>
  <si>
    <t>Sar &amp; Jul Bisnis Non Pemerintah - 15LO000003</t>
  </si>
  <si>
    <t>Rekayasa Sistem - 16LK000002</t>
  </si>
  <si>
    <t>ManPro Lini TSG - 17LC000003</t>
  </si>
  <si>
    <t>Komersial &amp; Pngwsn Proyek - 17LC000004</t>
  </si>
  <si>
    <t>Operasional AnPer - 17LA000002</t>
  </si>
  <si>
    <t>Layanan Purna Jual - 17LJ000002</t>
  </si>
  <si>
    <t>Direktur Teknologi - 16DT000001</t>
  </si>
  <si>
    <t>Unit Kerja Pemohon &amp; Cost Center</t>
  </si>
  <si>
    <t>Menyetujui</t>
  </si>
  <si>
    <t>DOZ (Lusin)</t>
  </si>
  <si>
    <t>Dozen</t>
  </si>
  <si>
    <t>Liter</t>
  </si>
  <si>
    <t>(L) Liter</t>
  </si>
  <si>
    <t>M (Meter)</t>
  </si>
  <si>
    <t>Meter</t>
  </si>
  <si>
    <t>Mililiter</t>
  </si>
  <si>
    <t>Meter persegi</t>
  </si>
  <si>
    <t>Meter kubik</t>
  </si>
  <si>
    <t>PAA (Pair/Pasang)</t>
  </si>
  <si>
    <t>Pair /Pasang</t>
  </si>
  <si>
    <t>Kilogram</t>
  </si>
  <si>
    <t>KG (Kilogram)</t>
  </si>
  <si>
    <t>BOT (Botol)</t>
  </si>
  <si>
    <t>Botol</t>
  </si>
  <si>
    <t>PT Len Industri (Persero)</t>
  </si>
  <si>
    <r>
      <t>Revisi:</t>
    </r>
    <r>
      <rPr>
        <b/>
        <sz val="8"/>
        <color rgb="FF000000"/>
        <rFont val="Arial"/>
        <family val="2"/>
      </rPr>
      <t xml:space="preserve"> </t>
    </r>
  </si>
  <si>
    <t>Disiapkan Oleh:</t>
  </si>
  <si>
    <t>T. Tangan/Tgl. :</t>
  </si>
  <si>
    <t>Diperiksa Oleh:</t>
  </si>
  <si>
    <t>Disahkan Oleh:</t>
  </si>
  <si>
    <t>Pengajuan Purchase Requisition Barang Rutin</t>
  </si>
  <si>
    <t>VP Sistem Manajemen</t>
  </si>
  <si>
    <t>(Syafrudin)</t>
  </si>
  <si>
    <t>(Victor William R)</t>
  </si>
  <si>
    <t>DAFTAR REVISI</t>
  </si>
  <si>
    <t>Tanggal revisi</t>
  </si>
  <si>
    <t>Paraf</t>
  </si>
  <si>
    <t>YS</t>
  </si>
  <si>
    <t>No.
Revisi</t>
  </si>
  <si>
    <t>Definisi/Fungsi Form :</t>
  </si>
  <si>
    <t>x</t>
  </si>
  <si>
    <t>Rekonfigurasi Silog</t>
  </si>
  <si>
    <t>Rekonfigurasi SAP</t>
  </si>
  <si>
    <t>(BPO)</t>
  </si>
  <si>
    <t>(Sismanprobis)</t>
  </si>
  <si>
    <t>(Management Representative)</t>
  </si>
  <si>
    <t>SVP. Sisfo &amp; Manajemen Proses Bisnis</t>
  </si>
  <si>
    <t>SGM Logistik</t>
  </si>
  <si>
    <t>(Priono Joni H)</t>
  </si>
  <si>
    <t>PFR-003-1 / 
No. Rev :</t>
  </si>
  <si>
    <t>Konten Revisi</t>
  </si>
  <si>
    <t>Formulir untuk pengajuan pengadaan barang rutin/investasi rutin dari seluruh Unit Kerja kepada Unit Urusan Umum, untuk diinput ke dalam sistem SAP, dan selanjutnya dapat diproses oleh Unit Logistik</t>
  </si>
  <si>
    <t xml:space="preserve">Perubahan struktur organisasi dan proses bisnis pengadaan barang rutin </t>
  </si>
  <si>
    <t xml:space="preserve">     </t>
  </si>
  <si>
    <t>Hal ini dapat dilakukan melalui pencarian referensi dari internet/supplier/Unit Logistik.</t>
  </si>
  <si>
    <t>Diisi dengan satuan atau unit yang sesuai dengan jenis barang yang dibutuhkan,  Pilihan dari satuan yang dapat dipakai :</t>
  </si>
  <si>
    <t>Diisi dengan harga perkiraan atau pagu anggaran dari Unit Kerja untuk barang yang akan dibeli.</t>
  </si>
  <si>
    <t>Diisi dengan tanggal kapan barang dibutuhkan/diterima oleh User.</t>
  </si>
  <si>
    <t>Diisi oleh Bagian Urusan Umum, dan diinformasikan kepada User terkait. Hal ini diperlukan jika User ingin melakukan pengecekan langsung kepada Unit Logistik mengenai status pengadaan.</t>
  </si>
  <si>
    <t>Diterima oleh</t>
  </si>
  <si>
    <t>Diisi jika perlu, terkait pengadaan barang yang perlu diketahui oleh Bagian Urusan Umum/Logistik</t>
  </si>
  <si>
    <t>Sebagai contoh : untuk Bagian Penjaminan Mutu diberi nomor 001/PR/LK-2/I/2020</t>
  </si>
  <si>
    <r>
      <t xml:space="preserve">Pilihan untuk isian Account Assignment dalam Pengadaan Barang adalah :
A : jika barang yang akan dibeli termasuk ke dalam barang </t>
    </r>
    <r>
      <rPr>
        <b/>
        <u/>
        <sz val="11"/>
        <color theme="1"/>
        <rFont val="Calibri"/>
        <family val="2"/>
        <scheme val="minor"/>
      </rPr>
      <t>inventaris (Aset Tetap)</t>
    </r>
    <r>
      <rPr>
        <sz val="11"/>
        <color theme="1"/>
        <rFont val="Calibri"/>
        <family val="2"/>
        <scheme val="minor"/>
      </rPr>
      <t xml:space="preserve"> seperti Komputer, Laptop, Furniture, Tools.
</t>
    </r>
  </si>
  <si>
    <t>K : Jika barang yang akan dibeli adalah barang non-aset tetap. Misalnya barang rutin habis pakai seperti ATK.</t>
  </si>
  <si>
    <r>
      <t xml:space="preserve">Untuk Pengadaan Investasi Rutin berupa laptop/komputer harus disertai dengan Formulir </t>
    </r>
    <r>
      <rPr>
        <b/>
        <i/>
        <sz val="11"/>
        <color theme="1"/>
        <rFont val="Calibri"/>
        <family val="2"/>
        <scheme val="minor"/>
      </rPr>
      <t xml:space="preserve">EFR-007 (Pengajuan Persetujuan Teknis Investasi Rutin Laptop/Komputer) </t>
    </r>
    <r>
      <rPr>
        <sz val="11"/>
        <color theme="1"/>
        <rFont val="Calibri"/>
        <family val="2"/>
        <scheme val="minor"/>
      </rPr>
      <t>yang telah disetujui oleh Bagian Sistem Informasi.</t>
    </r>
  </si>
  <si>
    <t xml:space="preserve">Isian Nomor dilengkapi dengan nomor dokumen yang disesuaikan dengan sistem penomoran di Unit-Unit Kerja. 
</t>
  </si>
  <si>
    <t xml:space="preserve">User memilih kode Unit Kerja masing-masing yang menjadi Cost Center atau penampung biaya atas pengadaan barang rutin yang dibutuhkan. 
</t>
  </si>
  <si>
    <t xml:space="preserve">Diisi dengan : Standard </t>
  </si>
  <si>
    <r>
      <t xml:space="preserve">Isian ini merupakan </t>
    </r>
    <r>
      <rPr>
        <b/>
        <i/>
        <sz val="11"/>
        <color theme="1"/>
        <rFont val="Calibri"/>
        <family val="2"/>
        <scheme val="minor"/>
      </rPr>
      <t xml:space="preserve">Default </t>
    </r>
    <r>
      <rPr>
        <sz val="11"/>
        <color theme="1"/>
        <rFont val="Calibri"/>
        <family val="2"/>
        <scheme val="minor"/>
      </rPr>
      <t>untuk Pengadaan Barang Rutin, sehingga tidak perlu diganti oleh User</t>
    </r>
  </si>
  <si>
    <t>Diisi dengan Plant 1100 untuk Len General</t>
  </si>
  <si>
    <t>Diisi dengan 11A untuk Len General</t>
  </si>
  <si>
    <t>2. Beban ATK, Pos &amp; Materai, Fotocopy - 6011010000</t>
  </si>
  <si>
    <t>3. Beban K3LH - 6022010000</t>
  </si>
  <si>
    <t>4. Beban K3LH Rupa-rupa - 6022090000</t>
  </si>
  <si>
    <t>Kode Aset diisikan oleh User sesuai Kode Aset yang diberikan oleh Bagian Akuntansi sesuai dengan jenis barang yang dibutuhkan.</t>
  </si>
  <si>
    <r>
      <t xml:space="preserve">Kode Aset diperoleh menggunakan formulir </t>
    </r>
    <r>
      <rPr>
        <b/>
        <i/>
        <sz val="11"/>
        <color theme="1"/>
        <rFont val="Calibri"/>
        <family val="2"/>
        <scheme val="minor"/>
      </rPr>
      <t>Pengajuan Registrasi Master Data Aset (PFR-029)</t>
    </r>
    <r>
      <rPr>
        <sz val="11"/>
        <color theme="1"/>
        <rFont val="Calibri"/>
        <family val="2"/>
        <scheme val="minor"/>
      </rPr>
      <t xml:space="preserve"> kepada bagian Akuntansi</t>
    </r>
  </si>
  <si>
    <t xml:space="preserve">User melengkapi Nama Barang/Type &amp; Spesifikasi barang yang dibutuhkan. </t>
  </si>
  <si>
    <t>Diisi dengan rincian deskripsi dari barang yang dibutuhkan.</t>
  </si>
  <si>
    <t>Sebagai contoh, jika User akan melakukan pengadaan barang Kertas, maka dipilih Material Group : 900 (ATK).</t>
  </si>
  <si>
    <t>Dozen / Lusin</t>
  </si>
  <si>
    <t>Pair / Pasang</t>
  </si>
  <si>
    <t>EA (Each)</t>
  </si>
  <si>
    <t>ROL (Roll)</t>
  </si>
  <si>
    <t>UNT (Unit)</t>
  </si>
  <si>
    <t>RIM (Rim)</t>
  </si>
  <si>
    <t>PC (Piece)</t>
  </si>
  <si>
    <t>ML (Mililiter)</t>
  </si>
  <si>
    <t>M2 (Meter persegi)</t>
  </si>
  <si>
    <t>M3 (Meter kubik)</t>
  </si>
  <si>
    <t>Diisi oleh Bagian Urusan Umum ketika menerima Formulir ini dari Unit Kerja Pemohon.</t>
  </si>
  <si>
    <t>Format penulisan tanggal Delivery Date adalah : DD/MM/YYYY</t>
  </si>
  <si>
    <t>Diisi dengan Z120 untuk Pengadaan Barang Rutin dan Investasi Rutin Len</t>
  </si>
  <si>
    <t>User memilih Material Group sesuai dengan jenis barang yang dibutuhkan. 
1. 995 (Peralatan Kantor)
2. 994 (Furniture)
3. 991 (Tanah/Bangunan)
4. 902 (Peralatan IT)
5. 901 (Seragam)
6. 900 (ATK)
7. 800 (Bahan Pengepakan)
8. 503 (Safety Tools)
9. 502 (Alat Ukur)
10. 501 (Tools)
11. 109 (Lampu/LED)</t>
  </si>
  <si>
    <t>Sebagai contoh, untuk pengadaan kertas, satuan yang dipakai dapat digunakan RIM.</t>
  </si>
  <si>
    <r>
      <t xml:space="preserve">Diisi dengan hasil perkalian </t>
    </r>
    <r>
      <rPr>
        <b/>
        <sz val="11"/>
        <color theme="1"/>
        <rFont val="Calibri"/>
        <family val="2"/>
        <scheme val="minor"/>
      </rPr>
      <t xml:space="preserve">Jumlah (Quantity) </t>
    </r>
    <r>
      <rPr>
        <sz val="11"/>
        <color theme="1"/>
        <rFont val="Calibri"/>
        <family val="2"/>
        <scheme val="minor"/>
      </rPr>
      <t xml:space="preserve">dengan nilai </t>
    </r>
    <r>
      <rPr>
        <b/>
        <sz val="11"/>
        <color theme="1"/>
        <rFont val="Calibri"/>
        <family val="2"/>
        <scheme val="minor"/>
      </rPr>
      <t>Pagu</t>
    </r>
    <r>
      <rPr>
        <sz val="11"/>
        <color theme="1"/>
        <rFont val="Calibri"/>
        <family val="2"/>
        <scheme val="minor"/>
      </rPr>
      <t xml:space="preserve"> masing-masing barang.</t>
    </r>
  </si>
  <si>
    <t>Diisi oleh Kepala Unit Kerja Pemohon setingkat Eselon II.</t>
  </si>
  <si>
    <t>Diisi oleh Kepala Unit Kerja Pemohon setingkat Eselon I.</t>
  </si>
  <si>
    <t>IDR</t>
  </si>
  <si>
    <t>Alvin Anindya Sapi'ie</t>
  </si>
  <si>
    <t>NIK. 1309030</t>
  </si>
  <si>
    <t>Pajak Pertambahan Nilai (PPN) 11%</t>
  </si>
  <si>
    <t>KERTAS; HVS, 80 GRAM, A4, PUTIH, BOLA DUNIA</t>
  </si>
  <si>
    <t>RIM</t>
  </si>
  <si>
    <t>12UH000004</t>
  </si>
  <si>
    <t>NIK. 1402010</t>
  </si>
  <si>
    <t>PC</t>
  </si>
  <si>
    <t>PACK</t>
  </si>
  <si>
    <t>TINTA EPSON 001 CYAN</t>
  </si>
  <si>
    <t>MAP L A4 PLASTIK BENING</t>
  </si>
  <si>
    <t>TISUE PASSEO 250 SHEET</t>
  </si>
  <si>
    <t>KOP SURAT PT LEN INDUSTRI (PERSERO) NEW LOGO</t>
  </si>
  <si>
    <t>METERAI RP 10.000</t>
  </si>
  <si>
    <t>PEMBATAS / DEVIDER FILE BANTEX 6218</t>
  </si>
  <si>
    <t xml:space="preserve">TINTA EPSON 001 MAGENTA </t>
  </si>
  <si>
    <t>TINTA EPSON 001 BLACK</t>
  </si>
  <si>
    <t>TINTAN CARTRIDGE HP 680 BLACK</t>
  </si>
  <si>
    <t>KERTAS A4 80 GRAM BOLA DUNIA</t>
  </si>
  <si>
    <t>BANTEX A4 WARNA BIRU</t>
  </si>
  <si>
    <t>MATERAI 10.000</t>
  </si>
  <si>
    <t>KERTAS HVS A4 80 GRAM BOLA DUNIA</t>
  </si>
  <si>
    <t>PEMBATAS FILE BANTEX A4 6050</t>
  </si>
  <si>
    <t>SPIDOL WHITEBOARD SNOWMAN WARNA HITAM</t>
  </si>
  <si>
    <t>REFILL TINTA SPIDOL WHITEBOARD HITAM</t>
  </si>
  <si>
    <t>TISSUE PASEO 250 SHEET</t>
  </si>
  <si>
    <t>DUS</t>
  </si>
  <si>
    <t>PCS</t>
  </si>
  <si>
    <t>Rastina Anggraeni</t>
  </si>
  <si>
    <t>Tgl.: 2/10/2024</t>
  </si>
  <si>
    <t>Nomor: 004/PR/UH-3/X/2024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</si>
</sst>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-* #,##0_-;\-* #,##0_-;_-* &quot;-&quot;_-;_-@_-"/>
    <numFmt numFmtId="165" formatCode="[$-409]d\-mmm\-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9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13" fillId="0" borderId="0"/>
    <xf numFmtId="0" fontId="19" fillId="0" borderId="0"/>
    <xf numFmtId="41" fontId="31" fillId="0" borderId="0" applyFont="0" applyFill="0" applyBorder="0" applyAlignment="0" applyProtection="0"/>
  </cellStyleXfs>
  <cellXfs count="297">
    <xf numFmtId="0" fontId="0" fillId="0" borderId="0" xfId="0"/>
    <xf numFmtId="0" fontId="8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13" fillId="0" borderId="0" xfId="1" applyFont="1" applyAlignment="1">
      <alignment vertical="center"/>
    </xf>
    <xf numFmtId="0" fontId="8" fillId="0" borderId="8" xfId="1" applyFont="1" applyBorder="1" applyAlignment="1">
      <alignment vertical="center"/>
    </xf>
    <xf numFmtId="0" fontId="9" fillId="0" borderId="9" xfId="1" applyFont="1" applyBorder="1" applyAlignment="1">
      <alignment horizontal="centerContinuous" vertical="center"/>
    </xf>
    <xf numFmtId="0" fontId="9" fillId="0" borderId="10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4" fillId="0" borderId="0" xfId="1" applyFont="1" applyAlignment="1">
      <alignment vertical="center"/>
    </xf>
    <xf numFmtId="0" fontId="8" fillId="0" borderId="11" xfId="1" applyFont="1" applyBorder="1" applyAlignment="1">
      <alignment vertical="center"/>
    </xf>
    <xf numFmtId="0" fontId="9" fillId="0" borderId="12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13" xfId="1" quotePrefix="1" applyFont="1" applyBorder="1" applyAlignment="1">
      <alignment horizontal="left" vertical="center"/>
    </xf>
    <xf numFmtId="0" fontId="8" fillId="0" borderId="14" xfId="1" applyFont="1" applyBorder="1" applyAlignment="1">
      <alignment vertical="center"/>
    </xf>
    <xf numFmtId="0" fontId="13" fillId="0" borderId="0" xfId="2" applyAlignment="1">
      <alignment vertical="top"/>
    </xf>
    <xf numFmtId="49" fontId="13" fillId="0" borderId="0" xfId="2" applyNumberFormat="1" applyAlignment="1">
      <alignment vertical="top"/>
    </xf>
    <xf numFmtId="0" fontId="11" fillId="0" borderId="0" xfId="2" applyFont="1" applyAlignment="1">
      <alignment vertical="top"/>
    </xf>
    <xf numFmtId="0" fontId="13" fillId="0" borderId="0" xfId="2" applyAlignment="1">
      <alignment horizontal="center" vertical="top"/>
    </xf>
    <xf numFmtId="0" fontId="13" fillId="0" borderId="0" xfId="1" applyFont="1" applyAlignment="1">
      <alignment horizontal="left" vertical="center"/>
    </xf>
    <xf numFmtId="49" fontId="11" fillId="0" borderId="0" xfId="2" applyNumberFormat="1" applyFont="1" applyAlignment="1">
      <alignment vertical="top"/>
    </xf>
    <xf numFmtId="0" fontId="11" fillId="0" borderId="10" xfId="1" applyFont="1" applyBorder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4" fillId="0" borderId="11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10" fillId="0" borderId="0" xfId="1" applyFont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2" fillId="0" borderId="1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11" fillId="0" borderId="11" xfId="1" applyFont="1" applyBorder="1" applyAlignment="1">
      <alignment horizontal="right" vertical="center"/>
    </xf>
    <xf numFmtId="0" fontId="13" fillId="0" borderId="12" xfId="1" applyFont="1" applyBorder="1" applyAlignment="1">
      <alignment vertical="center"/>
    </xf>
    <xf numFmtId="0" fontId="13" fillId="0" borderId="13" xfId="1" applyFont="1" applyBorder="1" applyAlignment="1">
      <alignment vertical="center"/>
    </xf>
    <xf numFmtId="0" fontId="13" fillId="0" borderId="14" xfId="1" applyFont="1" applyBorder="1" applyAlignment="1">
      <alignment vertical="center"/>
    </xf>
    <xf numFmtId="0" fontId="13" fillId="0" borderId="0" xfId="1" applyFont="1" applyAlignment="1">
      <alignment horizontal="center" vertical="center"/>
    </xf>
    <xf numFmtId="0" fontId="19" fillId="0" borderId="0" xfId="3"/>
    <xf numFmtId="0" fontId="19" fillId="2" borderId="0" xfId="3" applyFill="1" applyAlignment="1">
      <alignment horizontal="center"/>
    </xf>
    <xf numFmtId="0" fontId="18" fillId="0" borderId="0" xfId="3" applyFont="1"/>
    <xf numFmtId="0" fontId="19" fillId="0" borderId="0" xfId="3" applyAlignment="1">
      <alignment horizontal="center"/>
    </xf>
    <xf numFmtId="0" fontId="18" fillId="0" borderId="0" xfId="3" applyFont="1" applyAlignment="1">
      <alignment horizontal="left"/>
    </xf>
    <xf numFmtId="0" fontId="7" fillId="0" borderId="0" xfId="1" applyAlignment="1">
      <alignment horizontal="left" vertical="center"/>
    </xf>
    <xf numFmtId="0" fontId="0" fillId="0" borderId="0" xfId="0" applyAlignment="1">
      <alignment vertical="top"/>
    </xf>
    <xf numFmtId="0" fontId="6" fillId="0" borderId="0" xfId="3" applyFont="1"/>
    <xf numFmtId="0" fontId="7" fillId="0" borderId="0" xfId="1" applyAlignment="1">
      <alignment vertical="center"/>
    </xf>
    <xf numFmtId="49" fontId="7" fillId="0" borderId="0" xfId="2" applyNumberFormat="1" applyFont="1" applyAlignment="1">
      <alignment vertical="top"/>
    </xf>
    <xf numFmtId="0" fontId="5" fillId="0" borderId="0" xfId="3" applyFont="1"/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6" fillId="0" borderId="1" xfId="3" applyFont="1" applyBorder="1"/>
    <xf numFmtId="0" fontId="7" fillId="0" borderId="0" xfId="2" applyFont="1" applyAlignment="1">
      <alignment horizontal="left" vertical="top"/>
    </xf>
    <xf numFmtId="0" fontId="4" fillId="3" borderId="0" xfId="3" applyFont="1" applyFill="1"/>
    <xf numFmtId="0" fontId="3" fillId="0" borderId="0" xfId="3" applyFont="1"/>
    <xf numFmtId="0" fontId="21" fillId="0" borderId="0" xfId="0" applyFont="1"/>
    <xf numFmtId="0" fontId="7" fillId="4" borderId="0" xfId="2" applyFont="1" applyFill="1" applyAlignment="1">
      <alignment horizontal="left" vertical="top"/>
    </xf>
    <xf numFmtId="0" fontId="2" fillId="4" borderId="0" xfId="3" applyFont="1" applyFill="1"/>
    <xf numFmtId="0" fontId="2" fillId="0" borderId="0" xfId="3" applyFont="1"/>
    <xf numFmtId="0" fontId="1" fillId="0" borderId="0" xfId="3" applyFont="1"/>
    <xf numFmtId="0" fontId="1" fillId="4" borderId="0" xfId="3" applyFont="1" applyFill="1"/>
    <xf numFmtId="0" fontId="13" fillId="0" borderId="0" xfId="1" applyFont="1" applyAlignment="1" applyProtection="1">
      <alignment horizontal="left" vertical="center"/>
      <protection locked="0"/>
    </xf>
    <xf numFmtId="0" fontId="13" fillId="0" borderId="30" xfId="1" quotePrefix="1" applyFont="1" applyBorder="1" applyAlignment="1" applyProtection="1">
      <alignment horizontal="center" vertical="center"/>
      <protection locked="0"/>
    </xf>
    <xf numFmtId="0" fontId="13" fillId="0" borderId="2" xfId="1" applyFont="1" applyBorder="1" applyAlignment="1" applyProtection="1">
      <alignment vertical="center"/>
      <protection locked="0"/>
    </xf>
    <xf numFmtId="0" fontId="13" fillId="0" borderId="2" xfId="1" applyFont="1" applyBorder="1" applyAlignment="1" applyProtection="1">
      <alignment horizontal="center" vertical="center"/>
      <protection locked="0"/>
    </xf>
    <xf numFmtId="0" fontId="13" fillId="0" borderId="2" xfId="1" applyFont="1" applyBorder="1" applyAlignment="1" applyProtection="1">
      <alignment horizontal="centerContinuous" vertical="center"/>
      <protection locked="0"/>
    </xf>
    <xf numFmtId="0" fontId="13" fillId="0" borderId="31" xfId="1" quotePrefix="1" applyFont="1" applyBorder="1" applyAlignment="1" applyProtection="1">
      <alignment horizontal="center" vertical="center"/>
      <protection locked="0"/>
    </xf>
    <xf numFmtId="0" fontId="13" fillId="0" borderId="23" xfId="1" applyFont="1" applyBorder="1" applyAlignment="1" applyProtection="1">
      <alignment vertical="center"/>
      <protection locked="0"/>
    </xf>
    <xf numFmtId="0" fontId="13" fillId="0" borderId="23" xfId="1" applyFont="1" applyBorder="1" applyAlignment="1" applyProtection="1">
      <alignment horizontal="centerContinuous" vertical="center"/>
      <protection locked="0"/>
    </xf>
    <xf numFmtId="14" fontId="13" fillId="0" borderId="23" xfId="1" quotePrefix="1" applyNumberFormat="1" applyFont="1" applyBorder="1" applyAlignment="1" applyProtection="1">
      <alignment horizontal="center" vertical="center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21" xfId="1" applyFont="1" applyBorder="1" applyAlignment="1" applyProtection="1">
      <alignment vertical="center"/>
      <protection locked="0"/>
    </xf>
    <xf numFmtId="0" fontId="13" fillId="0" borderId="0" xfId="1" applyFont="1" applyAlignment="1" applyProtection="1">
      <alignment horizontal="centerContinuous" vertical="center"/>
      <protection locked="0"/>
    </xf>
    <xf numFmtId="14" fontId="13" fillId="0" borderId="0" xfId="1" quotePrefix="1" applyNumberFormat="1" applyFont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vertical="center"/>
      <protection locked="0"/>
    </xf>
    <xf numFmtId="0" fontId="13" fillId="0" borderId="16" xfId="1" applyFont="1" applyBorder="1" applyAlignment="1" applyProtection="1">
      <alignment vertical="center"/>
      <protection locked="0"/>
    </xf>
    <xf numFmtId="0" fontId="13" fillId="0" borderId="13" xfId="1" applyFont="1" applyBorder="1" applyAlignment="1" applyProtection="1">
      <alignment vertical="center"/>
      <protection locked="0"/>
    </xf>
    <xf numFmtId="0" fontId="13" fillId="0" borderId="13" xfId="1" applyFont="1" applyBorder="1" applyAlignment="1" applyProtection="1">
      <alignment horizontal="centerContinuous" vertical="center"/>
      <protection locked="0"/>
    </xf>
    <xf numFmtId="14" fontId="13" fillId="0" borderId="3" xfId="1" quotePrefix="1" applyNumberFormat="1" applyFont="1" applyBorder="1" applyAlignment="1" applyProtection="1">
      <alignment horizontal="center" vertical="center"/>
      <protection locked="0"/>
    </xf>
    <xf numFmtId="14" fontId="13" fillId="0" borderId="13" xfId="1" quotePrefix="1" applyNumberFormat="1" applyFont="1" applyBorder="1" applyAlignment="1" applyProtection="1">
      <alignment horizontal="center" vertical="center"/>
      <protection locked="0"/>
    </xf>
    <xf numFmtId="0" fontId="13" fillId="0" borderId="14" xfId="1" applyFont="1" applyBorder="1" applyAlignment="1" applyProtection="1">
      <alignment vertical="center"/>
      <protection locked="0"/>
    </xf>
    <xf numFmtId="0" fontId="13" fillId="0" borderId="8" xfId="1" quotePrefix="1" applyFont="1" applyBorder="1" applyAlignment="1" applyProtection="1">
      <alignment horizontal="center" vertical="center"/>
      <protection locked="0"/>
    </xf>
    <xf numFmtId="0" fontId="11" fillId="0" borderId="10" xfId="1" applyFont="1" applyBorder="1" applyAlignment="1" applyProtection="1">
      <alignment vertical="center"/>
      <protection locked="0"/>
    </xf>
    <xf numFmtId="0" fontId="13" fillId="0" borderId="10" xfId="1" applyFont="1" applyBorder="1" applyAlignment="1" applyProtection="1">
      <alignment vertical="center"/>
      <protection locked="0"/>
    </xf>
    <xf numFmtId="0" fontId="13" fillId="0" borderId="18" xfId="1" applyFont="1" applyBorder="1" applyAlignment="1" applyProtection="1">
      <alignment vertical="center"/>
      <protection locked="0"/>
    </xf>
    <xf numFmtId="0" fontId="13" fillId="0" borderId="34" xfId="1" applyFont="1" applyBorder="1" applyAlignment="1" applyProtection="1">
      <alignment vertical="center"/>
      <protection locked="0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7" fillId="0" borderId="2" xfId="1" applyBorder="1" applyAlignment="1" applyProtection="1">
      <alignment horizontal="center" vertical="center"/>
      <protection locked="0"/>
    </xf>
    <xf numFmtId="0" fontId="13" fillId="0" borderId="23" xfId="1" applyFont="1" applyBorder="1" applyAlignment="1" applyProtection="1">
      <alignment horizontal="center" vertical="center"/>
      <protection locked="0"/>
    </xf>
    <xf numFmtId="0" fontId="7" fillId="0" borderId="23" xfId="1" applyBorder="1" applyAlignment="1" applyProtection="1">
      <alignment horizontal="center" vertical="center"/>
      <protection locked="0"/>
    </xf>
    <xf numFmtId="0" fontId="23" fillId="0" borderId="37" xfId="0" applyFont="1" applyBorder="1" applyAlignment="1">
      <alignment horizontal="justify" vertical="center" wrapText="1"/>
    </xf>
    <xf numFmtId="0" fontId="23" fillId="0" borderId="11" xfId="0" applyFont="1" applyBorder="1" applyAlignment="1">
      <alignment horizontal="justify" vertical="center" wrapText="1"/>
    </xf>
    <xf numFmtId="0" fontId="12" fillId="0" borderId="14" xfId="0" applyFont="1" applyBorder="1" applyAlignment="1">
      <alignment horizontal="center" vertical="center"/>
    </xf>
    <xf numFmtId="0" fontId="23" fillId="0" borderId="11" xfId="0" applyFont="1" applyBorder="1" applyAlignment="1">
      <alignment horizontal="justify" vertical="center"/>
    </xf>
    <xf numFmtId="0" fontId="22" fillId="0" borderId="8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7" fillId="0" borderId="11" xfId="0" applyFont="1" applyBorder="1" applyAlignment="1">
      <alignment horizontal="justify" vertical="center" wrapText="1"/>
    </xf>
    <xf numFmtId="0" fontId="18" fillId="0" borderId="0" xfId="0" applyFont="1"/>
    <xf numFmtId="0" fontId="23" fillId="0" borderId="14" xfId="0" applyFont="1" applyBorder="1" applyAlignment="1">
      <alignment horizontal="justify" vertical="center" wrapText="1"/>
    </xf>
    <xf numFmtId="0" fontId="0" fillId="0" borderId="0" xfId="0" applyAlignment="1">
      <alignment vertical="top" wrapText="1"/>
    </xf>
    <xf numFmtId="0" fontId="28" fillId="0" borderId="46" xfId="0" applyFont="1" applyBorder="1" applyAlignment="1">
      <alignment horizontal="center" vertical="center" wrapText="1"/>
    </xf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41" xfId="0" applyFont="1" applyBorder="1" applyAlignment="1">
      <alignment horizontal="center" vertical="center"/>
    </xf>
    <xf numFmtId="15" fontId="27" fillId="0" borderId="1" xfId="0" applyNumberFormat="1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3" fillId="0" borderId="4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3" fillId="0" borderId="0" xfId="0" applyFont="1" applyAlignment="1">
      <alignment horizontal="justify" vertical="center" wrapText="1"/>
    </xf>
    <xf numFmtId="0" fontId="8" fillId="0" borderId="9" xfId="1" applyFont="1" applyBorder="1" applyAlignment="1">
      <alignment vertical="center"/>
    </xf>
    <xf numFmtId="0" fontId="11" fillId="0" borderId="49" xfId="1" applyFont="1" applyBorder="1" applyAlignment="1">
      <alignment vertical="center"/>
    </xf>
    <xf numFmtId="0" fontId="11" fillId="0" borderId="50" xfId="1" applyFont="1" applyBorder="1" applyAlignment="1">
      <alignment horizontal="left" vertical="center" wrapText="1"/>
    </xf>
    <xf numFmtId="0" fontId="7" fillId="0" borderId="0" xfId="1" applyAlignment="1" applyProtection="1">
      <alignment vertical="center"/>
      <protection locked="0"/>
    </xf>
    <xf numFmtId="0" fontId="0" fillId="0" borderId="3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15" fontId="27" fillId="0" borderId="42" xfId="0" applyNumberFormat="1" applyFont="1" applyBorder="1" applyAlignment="1">
      <alignment horizontal="center" vertical="center"/>
    </xf>
    <xf numFmtId="0" fontId="29" fillId="0" borderId="0" xfId="0" applyFont="1" applyAlignment="1">
      <alignment horizontal="left" vertical="top"/>
    </xf>
    <xf numFmtId="0" fontId="0" fillId="0" borderId="1" xfId="0" applyBorder="1" applyAlignment="1">
      <alignment wrapText="1"/>
    </xf>
    <xf numFmtId="0" fontId="7" fillId="0" borderId="13" xfId="1" applyBorder="1" applyAlignment="1">
      <alignment vertical="center"/>
    </xf>
    <xf numFmtId="0" fontId="0" fillId="0" borderId="51" xfId="0" applyBorder="1" applyAlignment="1">
      <alignment horizontal="left"/>
    </xf>
    <xf numFmtId="0" fontId="0" fillId="0" borderId="52" xfId="0" applyBorder="1" applyAlignment="1">
      <alignment horizontal="left"/>
    </xf>
    <xf numFmtId="0" fontId="0" fillId="0" borderId="53" xfId="0" applyBorder="1" applyAlignment="1">
      <alignment vertical="top" wrapText="1"/>
    </xf>
    <xf numFmtId="0" fontId="0" fillId="0" borderId="38" xfId="0" applyBorder="1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13" fillId="0" borderId="0" xfId="2" applyNumberFormat="1" applyAlignment="1">
      <alignment horizontal="left" vertical="top"/>
    </xf>
    <xf numFmtId="49" fontId="7" fillId="0" borderId="0" xfId="2" applyNumberFormat="1" applyFont="1" applyAlignment="1">
      <alignment horizontal="left" vertical="top"/>
    </xf>
    <xf numFmtId="0" fontId="0" fillId="0" borderId="23" xfId="0" applyBorder="1" applyAlignment="1">
      <alignment horizontal="left" vertical="top" wrapText="1"/>
    </xf>
    <xf numFmtId="0" fontId="0" fillId="0" borderId="39" xfId="0" applyBorder="1" applyAlignment="1">
      <alignment wrapText="1"/>
    </xf>
    <xf numFmtId="0" fontId="0" fillId="0" borderId="54" xfId="0" applyBorder="1" applyAlignment="1">
      <alignment vertical="top" wrapText="1"/>
    </xf>
    <xf numFmtId="0" fontId="7" fillId="0" borderId="0" xfId="2" applyFont="1" applyAlignment="1">
      <alignment vertical="top"/>
    </xf>
    <xf numFmtId="49" fontId="13" fillId="0" borderId="54" xfId="2" applyNumberFormat="1" applyBorder="1" applyAlignment="1">
      <alignment vertical="top"/>
    </xf>
    <xf numFmtId="49" fontId="7" fillId="0" borderId="38" xfId="2" applyNumberFormat="1" applyFont="1" applyBorder="1" applyAlignment="1">
      <alignment vertical="top"/>
    </xf>
    <xf numFmtId="49" fontId="7" fillId="0" borderId="51" xfId="2" applyNumberFormat="1" applyFont="1" applyBorder="1" applyAlignment="1">
      <alignment vertical="top"/>
    </xf>
    <xf numFmtId="49" fontId="7" fillId="0" borderId="53" xfId="2" applyNumberFormat="1" applyFont="1" applyBorder="1" applyAlignment="1">
      <alignment vertical="top"/>
    </xf>
    <xf numFmtId="49" fontId="7" fillId="0" borderId="55" xfId="2" applyNumberFormat="1" applyFont="1" applyBorder="1" applyAlignment="1">
      <alignment vertical="top" wrapText="1"/>
    </xf>
    <xf numFmtId="49" fontId="13" fillId="0" borderId="56" xfId="2" applyNumberFormat="1" applyBorder="1" applyAlignment="1">
      <alignment vertical="top"/>
    </xf>
    <xf numFmtId="49" fontId="13" fillId="0" borderId="57" xfId="2" applyNumberFormat="1" applyBorder="1" applyAlignment="1">
      <alignment vertical="top"/>
    </xf>
    <xf numFmtId="49" fontId="7" fillId="0" borderId="39" xfId="2" applyNumberFormat="1" applyFont="1" applyBorder="1" applyAlignment="1">
      <alignment vertical="top"/>
    </xf>
    <xf numFmtId="49" fontId="7" fillId="0" borderId="58" xfId="2" applyNumberFormat="1" applyFont="1" applyBorder="1" applyAlignment="1">
      <alignment vertical="top"/>
    </xf>
    <xf numFmtId="49" fontId="13" fillId="0" borderId="53" xfId="2" applyNumberFormat="1" applyBorder="1" applyAlignment="1">
      <alignment vertical="top"/>
    </xf>
    <xf numFmtId="49" fontId="7" fillId="0" borderId="56" xfId="2" applyNumberFormat="1" applyFont="1" applyBorder="1" applyAlignment="1">
      <alignment vertical="top"/>
    </xf>
    <xf numFmtId="0" fontId="0" fillId="0" borderId="38" xfId="0" applyBorder="1" applyAlignment="1">
      <alignment horizontal="left" vertical="top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7" fillId="0" borderId="23" xfId="1" applyBorder="1" applyAlignment="1" applyProtection="1">
      <alignment vertical="center"/>
      <protection locked="0"/>
    </xf>
    <xf numFmtId="3" fontId="13" fillId="0" borderId="15" xfId="1" applyNumberFormat="1" applyFont="1" applyBorder="1" applyAlignment="1" applyProtection="1">
      <alignment horizontal="right" vertical="center"/>
      <protection locked="0"/>
    </xf>
    <xf numFmtId="3" fontId="13" fillId="0" borderId="21" xfId="1" applyNumberFormat="1" applyFont="1" applyBorder="1" applyAlignment="1" applyProtection="1">
      <alignment horizontal="right" vertical="center"/>
      <protection locked="0"/>
    </xf>
    <xf numFmtId="14" fontId="7" fillId="0" borderId="2" xfId="1" quotePrefix="1" applyNumberFormat="1" applyBorder="1" applyAlignment="1" applyProtection="1">
      <alignment horizontal="center" vertical="center"/>
      <protection locked="0"/>
    </xf>
    <xf numFmtId="14" fontId="7" fillId="0" borderId="23" xfId="1" quotePrefix="1" applyNumberFormat="1" applyBorder="1" applyAlignment="1" applyProtection="1">
      <alignment horizontal="center" vertical="center"/>
      <protection locked="0"/>
    </xf>
    <xf numFmtId="0" fontId="7" fillId="0" borderId="27" xfId="1" applyBorder="1" applyAlignment="1" applyProtection="1">
      <alignment vertical="center"/>
      <protection locked="0"/>
    </xf>
    <xf numFmtId="0" fontId="7" fillId="0" borderId="32" xfId="1" applyBorder="1" applyAlignment="1" applyProtection="1">
      <alignment vertical="center"/>
      <protection locked="0"/>
    </xf>
    <xf numFmtId="0" fontId="15" fillId="0" borderId="24" xfId="1" applyFont="1" applyBorder="1" applyAlignment="1" applyProtection="1">
      <alignment vertical="center" wrapText="1"/>
      <protection locked="0"/>
    </xf>
    <xf numFmtId="0" fontId="15" fillId="0" borderId="22" xfId="1" applyFont="1" applyBorder="1" applyAlignment="1" applyProtection="1">
      <alignment vertical="center" wrapText="1"/>
      <protection locked="0"/>
    </xf>
    <xf numFmtId="0" fontId="7" fillId="0" borderId="21" xfId="1" applyBorder="1" applyAlignment="1" applyProtection="1">
      <alignment vertical="center"/>
      <protection locked="0"/>
    </xf>
    <xf numFmtId="0" fontId="7" fillId="0" borderId="2" xfId="1" applyBorder="1" applyAlignment="1" applyProtection="1">
      <alignment horizontal="left" vertical="center"/>
      <protection locked="0"/>
    </xf>
    <xf numFmtId="165" fontId="7" fillId="0" borderId="2" xfId="1" quotePrefix="1" applyNumberFormat="1" applyBorder="1" applyAlignment="1" applyProtection="1">
      <alignment horizontal="center" vertical="center"/>
      <protection locked="0"/>
    </xf>
    <xf numFmtId="165" fontId="7" fillId="0" borderId="23" xfId="1" quotePrefix="1" applyNumberFormat="1" applyBorder="1" applyAlignment="1" applyProtection="1">
      <alignment horizontal="center" vertical="center"/>
      <protection locked="0"/>
    </xf>
    <xf numFmtId="0" fontId="7" fillId="0" borderId="23" xfId="1" applyBorder="1" applyAlignment="1" applyProtection="1">
      <alignment horizontal="centerContinuous" vertical="center"/>
      <protection locked="0"/>
    </xf>
    <xf numFmtId="3" fontId="7" fillId="0" borderId="21" xfId="1" applyNumberFormat="1" applyBorder="1" applyAlignment="1" applyProtection="1">
      <alignment horizontal="right" vertical="center"/>
      <protection locked="0"/>
    </xf>
    <xf numFmtId="0" fontId="15" fillId="0" borderId="15" xfId="1" applyFont="1" applyBorder="1" applyAlignment="1" applyProtection="1">
      <alignment vertical="center" wrapText="1"/>
      <protection locked="0"/>
    </xf>
    <xf numFmtId="0" fontId="15" fillId="0" borderId="21" xfId="1" applyFont="1" applyBorder="1" applyAlignment="1" applyProtection="1">
      <alignment vertical="center" wrapText="1"/>
      <protection locked="0"/>
    </xf>
    <xf numFmtId="0" fontId="7" fillId="0" borderId="23" xfId="1" applyBorder="1" applyAlignment="1" applyProtection="1">
      <alignment horizontal="left" vertical="center"/>
      <protection locked="0"/>
    </xf>
    <xf numFmtId="0" fontId="13" fillId="0" borderId="62" xfId="1" quotePrefix="1" applyFont="1" applyBorder="1" applyAlignment="1" applyProtection="1">
      <alignment horizontal="center" vertical="center"/>
      <protection locked="0"/>
    </xf>
    <xf numFmtId="0" fontId="13" fillId="0" borderId="19" xfId="1" applyFont="1" applyBorder="1" applyAlignment="1" applyProtection="1">
      <alignment vertical="center"/>
      <protection locked="0"/>
    </xf>
    <xf numFmtId="0" fontId="13" fillId="0" borderId="19" xfId="1" applyFont="1" applyBorder="1" applyAlignment="1" applyProtection="1">
      <alignment horizontal="centerContinuous" vertical="center"/>
      <protection locked="0"/>
    </xf>
    <xf numFmtId="14" fontId="13" fillId="0" borderId="38" xfId="1" quotePrefix="1" applyNumberFormat="1" applyFont="1" applyBorder="1" applyAlignment="1" applyProtection="1">
      <alignment horizontal="center" vertical="center"/>
      <protection locked="0"/>
    </xf>
    <xf numFmtId="14" fontId="13" fillId="0" borderId="19" xfId="1" quotePrefix="1" applyNumberFormat="1" applyFont="1" applyBorder="1" applyAlignment="1" applyProtection="1">
      <alignment horizontal="center" vertical="center"/>
      <protection locked="0"/>
    </xf>
    <xf numFmtId="0" fontId="23" fillId="0" borderId="42" xfId="0" applyFont="1" applyBorder="1" applyAlignment="1">
      <alignment horizontal="left" vertical="center"/>
    </xf>
    <xf numFmtId="0" fontId="23" fillId="0" borderId="39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justify" vertical="center" wrapText="1"/>
    </xf>
    <xf numFmtId="0" fontId="23" fillId="0" borderId="11" xfId="0" applyFont="1" applyBorder="1" applyAlignment="1">
      <alignment horizontal="justify" vertical="center" wrapText="1"/>
    </xf>
    <xf numFmtId="0" fontId="28" fillId="0" borderId="47" xfId="0" applyFont="1" applyBorder="1" applyAlignment="1">
      <alignment horizontal="left" vertical="center"/>
    </xf>
    <xf numFmtId="0" fontId="23" fillId="0" borderId="0" xfId="0" applyFont="1" applyAlignment="1">
      <alignment horizontal="justify" vertical="center" wrapText="1"/>
    </xf>
    <xf numFmtId="0" fontId="25" fillId="0" borderId="0" xfId="0" applyFont="1" applyAlignment="1">
      <alignment horizontal="center" vertical="center" wrapText="1"/>
    </xf>
    <xf numFmtId="0" fontId="23" fillId="0" borderId="12" xfId="0" applyFont="1" applyBorder="1" applyAlignment="1">
      <alignment horizontal="justify" vertical="center" wrapText="1"/>
    </xf>
    <xf numFmtId="0" fontId="23" fillId="0" borderId="14" xfId="0" applyFont="1" applyBorder="1" applyAlignment="1">
      <alignment horizontal="justify" vertical="center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22" fillId="0" borderId="9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0" fontId="10" fillId="0" borderId="37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0" fontId="10" fillId="0" borderId="13" xfId="0" applyFont="1" applyBorder="1" applyAlignment="1">
      <alignment horizontal="justify" vertical="center" wrapText="1"/>
    </xf>
    <xf numFmtId="0" fontId="10" fillId="0" borderId="14" xfId="0" applyFont="1" applyBorder="1" applyAlignment="1">
      <alignment horizontal="justify" vertical="center" wrapText="1"/>
    </xf>
    <xf numFmtId="0" fontId="23" fillId="0" borderId="8" xfId="0" applyFont="1" applyBorder="1" applyAlignment="1">
      <alignment horizontal="justify" vertical="center" wrapText="1"/>
    </xf>
    <xf numFmtId="0" fontId="23" fillId="0" borderId="37" xfId="0" applyFont="1" applyBorder="1" applyAlignment="1">
      <alignment horizontal="justify" vertical="center" wrapText="1"/>
    </xf>
    <xf numFmtId="0" fontId="23" fillId="0" borderId="8" xfId="0" applyFont="1" applyBorder="1" applyAlignment="1">
      <alignment horizontal="left" vertical="center"/>
    </xf>
    <xf numFmtId="0" fontId="23" fillId="0" borderId="37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justify" vertical="center" wrapText="1"/>
    </xf>
    <xf numFmtId="0" fontId="27" fillId="0" borderId="11" xfId="0" applyFont="1" applyBorder="1" applyAlignment="1">
      <alignment horizontal="justify" vertical="center" wrapText="1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17" xfId="1" applyFont="1" applyBorder="1" applyAlignment="1" applyProtection="1">
      <alignment horizontal="center" vertical="center"/>
      <protection locked="0"/>
    </xf>
    <xf numFmtId="0" fontId="13" fillId="0" borderId="33" xfId="1" applyFont="1" applyBorder="1" applyAlignment="1" applyProtection="1">
      <alignment horizontal="center" vertical="center"/>
      <protection locked="0"/>
    </xf>
    <xf numFmtId="0" fontId="13" fillId="0" borderId="21" xfId="1" applyFont="1" applyBorder="1" applyAlignment="1" applyProtection="1">
      <alignment horizontal="center" vertical="center"/>
      <protection locked="0"/>
    </xf>
    <xf numFmtId="0" fontId="13" fillId="0" borderId="0" xfId="1" applyFont="1" applyAlignment="1" applyProtection="1">
      <alignment horizontal="center" vertical="center"/>
      <protection locked="0"/>
    </xf>
    <xf numFmtId="0" fontId="13" fillId="0" borderId="22" xfId="1" applyFont="1" applyBorder="1" applyAlignment="1" applyProtection="1">
      <alignment horizontal="center" vertical="center"/>
      <protection locked="0"/>
    </xf>
    <xf numFmtId="0" fontId="13" fillId="0" borderId="18" xfId="1" applyFont="1" applyBorder="1" applyAlignment="1" applyProtection="1">
      <alignment horizontal="center" vertical="center"/>
      <protection locked="0"/>
    </xf>
    <xf numFmtId="0" fontId="13" fillId="0" borderId="19" xfId="1" applyFont="1" applyBorder="1" applyAlignment="1" applyProtection="1">
      <alignment horizontal="center" vertical="center"/>
      <protection locked="0"/>
    </xf>
    <xf numFmtId="0" fontId="13" fillId="0" borderId="20" xfId="1" applyFont="1" applyBorder="1" applyAlignment="1" applyProtection="1">
      <alignment horizontal="center" vertical="center"/>
      <protection locked="0"/>
    </xf>
    <xf numFmtId="0" fontId="7" fillId="0" borderId="4" xfId="1" applyBorder="1" applyAlignment="1" applyProtection="1">
      <alignment horizontal="center" vertical="center"/>
      <protection locked="0"/>
    </xf>
    <xf numFmtId="0" fontId="13" fillId="0" borderId="36" xfId="1" applyFont="1" applyBorder="1" applyAlignment="1" applyProtection="1">
      <alignment horizontal="center" vertical="center"/>
      <protection locked="0"/>
    </xf>
    <xf numFmtId="0" fontId="7" fillId="0" borderId="6" xfId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7" fillId="0" borderId="6" xfId="1" applyBorder="1" applyAlignment="1" applyProtection="1">
      <alignment horizontal="left" vertical="center"/>
      <protection locked="0"/>
    </xf>
    <xf numFmtId="0" fontId="13" fillId="0" borderId="33" xfId="1" applyFont="1" applyBorder="1" applyAlignment="1" applyProtection="1">
      <alignment horizontal="left" vertical="center"/>
      <protection locked="0"/>
    </xf>
    <xf numFmtId="0" fontId="13" fillId="0" borderId="17" xfId="1" applyFont="1" applyBorder="1" applyAlignment="1" applyProtection="1">
      <alignment horizontal="left" vertical="center"/>
      <protection locked="0"/>
    </xf>
    <xf numFmtId="0" fontId="13" fillId="0" borderId="7" xfId="1" applyFont="1" applyBorder="1" applyAlignment="1" applyProtection="1">
      <alignment horizontal="left" vertical="center"/>
      <protection locked="0"/>
    </xf>
    <xf numFmtId="0" fontId="13" fillId="0" borderId="35" xfId="1" applyFont="1" applyBorder="1" applyAlignment="1" applyProtection="1">
      <alignment horizontal="center" vertic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0" fillId="0" borderId="0" xfId="1" applyFont="1" applyAlignment="1">
      <alignment horizontal="center" vertical="center" wrapText="1"/>
    </xf>
    <xf numFmtId="0" fontId="11" fillId="0" borderId="26" xfId="1" applyFont="1" applyBorder="1" applyAlignment="1">
      <alignment horizontal="center" vertical="center"/>
    </xf>
    <xf numFmtId="0" fontId="11" fillId="0" borderId="28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 wrapText="1"/>
    </xf>
    <xf numFmtId="0" fontId="11" fillId="0" borderId="9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13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9" fillId="0" borderId="0" xfId="1" applyFont="1" applyAlignment="1" applyProtection="1">
      <alignment horizontal="center" vertical="center"/>
      <protection locked="0"/>
    </xf>
    <xf numFmtId="0" fontId="11" fillId="0" borderId="27" xfId="1" applyFont="1" applyBorder="1" applyAlignment="1">
      <alignment horizontal="center" vertical="center"/>
    </xf>
    <xf numFmtId="0" fontId="11" fillId="0" borderId="29" xfId="1" applyFont="1" applyBorder="1" applyAlignment="1">
      <alignment horizontal="center" vertical="center"/>
    </xf>
    <xf numFmtId="0" fontId="13" fillId="0" borderId="16" xfId="1" applyFont="1" applyBorder="1" applyAlignment="1" applyProtection="1">
      <alignment horizontal="center" vertical="center"/>
      <protection locked="0"/>
    </xf>
    <xf numFmtId="0" fontId="13" fillId="0" borderId="25" xfId="1" applyFont="1" applyBorder="1" applyAlignment="1" applyProtection="1">
      <alignment horizontal="center" vertical="center"/>
      <protection locked="0"/>
    </xf>
    <xf numFmtId="164" fontId="11" fillId="0" borderId="16" xfId="1" applyNumberFormat="1" applyFont="1" applyBorder="1" applyAlignment="1" applyProtection="1">
      <alignment horizontal="right" vertical="center"/>
      <protection locked="0"/>
    </xf>
    <xf numFmtId="164" fontId="11" fillId="0" borderId="13" xfId="1" applyNumberFormat="1" applyFont="1" applyBorder="1" applyAlignment="1" applyProtection="1">
      <alignment horizontal="right" vertical="center"/>
      <protection locked="0"/>
    </xf>
    <xf numFmtId="164" fontId="11" fillId="0" borderId="25" xfId="1" applyNumberFormat="1" applyFont="1" applyBorder="1" applyAlignment="1" applyProtection="1">
      <alignment horizontal="right" vertical="center"/>
      <protection locked="0"/>
    </xf>
    <xf numFmtId="164" fontId="11" fillId="0" borderId="21" xfId="1" applyNumberFormat="1" applyFont="1" applyBorder="1" applyAlignment="1" applyProtection="1">
      <alignment horizontal="right" vertical="center"/>
      <protection locked="0"/>
    </xf>
    <xf numFmtId="164" fontId="11" fillId="0" borderId="0" xfId="1" applyNumberFormat="1" applyFont="1" applyAlignment="1" applyProtection="1">
      <alignment horizontal="right" vertical="center"/>
      <protection locked="0"/>
    </xf>
    <xf numFmtId="164" fontId="11" fillId="0" borderId="22" xfId="1" applyNumberFormat="1" applyFont="1" applyBorder="1" applyAlignment="1" applyProtection="1">
      <alignment horizontal="right" vertical="center"/>
      <protection locked="0"/>
    </xf>
    <xf numFmtId="164" fontId="11" fillId="0" borderId="18" xfId="1" applyNumberFormat="1" applyFont="1" applyBorder="1" applyAlignment="1" applyProtection="1">
      <alignment horizontal="right" vertical="center"/>
      <protection locked="0"/>
    </xf>
    <xf numFmtId="164" fontId="11" fillId="0" borderId="19" xfId="1" applyNumberFormat="1" applyFont="1" applyBorder="1" applyAlignment="1" applyProtection="1">
      <alignment horizontal="right" vertical="center"/>
      <protection locked="0"/>
    </xf>
    <xf numFmtId="164" fontId="11" fillId="0" borderId="20" xfId="1" applyNumberFormat="1" applyFont="1" applyBorder="1" applyAlignment="1" applyProtection="1">
      <alignment horizontal="right" vertical="center"/>
      <protection locked="0"/>
    </xf>
    <xf numFmtId="41" fontId="13" fillId="0" borderId="21" xfId="4" applyFont="1" applyBorder="1" applyAlignment="1" applyProtection="1">
      <alignment horizontal="center" vertical="center"/>
      <protection locked="0"/>
    </xf>
    <xf numFmtId="41" fontId="13" fillId="0" borderId="0" xfId="4" applyFont="1" applyBorder="1" applyAlignment="1" applyProtection="1">
      <alignment horizontal="center" vertical="center"/>
      <protection locked="0"/>
    </xf>
    <xf numFmtId="41" fontId="13" fillId="0" borderId="22" xfId="4" applyFont="1" applyBorder="1" applyAlignment="1" applyProtection="1">
      <alignment horizontal="center" vertical="center"/>
      <protection locked="0"/>
    </xf>
    <xf numFmtId="41" fontId="13" fillId="0" borderId="15" xfId="4" applyFont="1" applyBorder="1" applyAlignment="1" applyProtection="1">
      <alignment horizontal="right" vertical="center"/>
      <protection locked="0"/>
    </xf>
    <xf numFmtId="41" fontId="13" fillId="0" borderId="9" xfId="4" applyFont="1" applyBorder="1" applyAlignment="1" applyProtection="1">
      <alignment horizontal="right" vertical="center"/>
      <protection locked="0"/>
    </xf>
    <xf numFmtId="41" fontId="13" fillId="0" borderId="24" xfId="4" applyFont="1" applyBorder="1" applyAlignment="1" applyProtection="1">
      <alignment horizontal="right" vertical="center"/>
      <protection locked="0"/>
    </xf>
    <xf numFmtId="0" fontId="13" fillId="0" borderId="6" xfId="1" applyFont="1" applyBorder="1" applyAlignment="1" applyProtection="1">
      <alignment horizontal="left" vertical="center"/>
      <protection locked="0"/>
    </xf>
    <xf numFmtId="0" fontId="13" fillId="0" borderId="4" xfId="1" applyFont="1" applyBorder="1" applyAlignment="1" applyProtection="1">
      <alignment horizontal="left" vertical="center"/>
      <protection locked="0"/>
    </xf>
    <xf numFmtId="0" fontId="13" fillId="0" borderId="35" xfId="1" applyFont="1" applyBorder="1" applyAlignment="1" applyProtection="1">
      <alignment horizontal="left" vertical="center"/>
      <protection locked="0"/>
    </xf>
    <xf numFmtId="0" fontId="13" fillId="0" borderId="5" xfId="1" applyFont="1" applyBorder="1" applyAlignment="1" applyProtection="1">
      <alignment horizontal="left" vertical="center"/>
      <protection locked="0"/>
    </xf>
    <xf numFmtId="0" fontId="13" fillId="0" borderId="1" xfId="1" applyFont="1" applyBorder="1" applyAlignment="1" applyProtection="1">
      <alignment horizontal="center" vertical="center"/>
      <protection locked="0"/>
    </xf>
    <xf numFmtId="41" fontId="7" fillId="0" borderId="21" xfId="4" applyFont="1" applyBorder="1" applyAlignment="1" applyProtection="1">
      <alignment horizontal="right" vertical="center"/>
      <protection locked="0"/>
    </xf>
    <xf numFmtId="41" fontId="7" fillId="0" borderId="0" xfId="4" applyFont="1" applyBorder="1" applyAlignment="1" applyProtection="1">
      <alignment horizontal="right" vertical="center"/>
      <protection locked="0"/>
    </xf>
    <xf numFmtId="41" fontId="7" fillId="0" borderId="22" xfId="4" applyFont="1" applyBorder="1" applyAlignment="1" applyProtection="1">
      <alignment horizontal="right" vertical="center"/>
      <protection locked="0"/>
    </xf>
    <xf numFmtId="41" fontId="7" fillId="0" borderId="21" xfId="4" applyFont="1" applyBorder="1" applyAlignment="1" applyProtection="1">
      <alignment horizontal="center" vertical="center"/>
      <protection locked="0"/>
    </xf>
    <xf numFmtId="41" fontId="7" fillId="0" borderId="0" xfId="4" applyFont="1" applyBorder="1" applyAlignment="1" applyProtection="1">
      <alignment horizontal="center" vertical="center"/>
      <protection locked="0"/>
    </xf>
    <xf numFmtId="41" fontId="7" fillId="0" borderId="22" xfId="4" applyFont="1" applyBorder="1" applyAlignment="1" applyProtection="1">
      <alignment horizontal="center" vertical="center"/>
      <protection locked="0"/>
    </xf>
    <xf numFmtId="0" fontId="0" fillId="0" borderId="3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39" xfId="0" applyBorder="1" applyAlignment="1">
      <alignment horizontal="center" vertical="top"/>
    </xf>
    <xf numFmtId="0" fontId="0" fillId="0" borderId="38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38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0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58" xfId="0" applyBorder="1" applyAlignment="1">
      <alignment horizontal="left" vertical="top" wrapText="1"/>
    </xf>
    <xf numFmtId="0" fontId="0" fillId="0" borderId="6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4" borderId="6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</cellXfs>
  <cellStyles count="5">
    <cellStyle name="Comma [0]" xfId="4" builtinId="6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102575</xdr:colOff>
      <xdr:row>0</xdr:row>
      <xdr:rowOff>43962</xdr:rowOff>
    </xdr:from>
    <xdr:to>
      <xdr:col>1</xdr:col>
      <xdr:colOff>407375</xdr:colOff>
      <xdr:row>1</xdr:row>
      <xdr:rowOff>221822</xdr:rowOff>
    </xdr:to>
    <xdr:pic>
      <xdr:nvPicPr>
        <xdr:cNvPr id="6" name="Picture 5" descr="12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710" y="622789"/>
          <a:ext cx="304800" cy="40499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138764</xdr:colOff>
      <xdr:row>0</xdr:row>
      <xdr:rowOff>55096</xdr:rowOff>
    </xdr:from>
    <xdr:to>
      <xdr:col>3</xdr:col>
      <xdr:colOff>764988</xdr:colOff>
      <xdr:row>3</xdr:row>
      <xdr:rowOff>89647</xdr:rowOff>
    </xdr:to>
    <xdr:sp macro="" textlink="">
      <xdr:nvSpPr>
        <xdr:cNvPr id="4" name="Text Box 53">
          <a:extLst>
            <a:ext uri="{FF2B5EF4-FFF2-40B4-BE49-F238E27FC236}">
              <a16:creationId xmlns:a16="http://schemas.microsoft.com/office/drawing/2014/main" id="{36DAC38E-2D74-44BD-9FA8-35A209588652}"/>
            </a:ext>
          </a:extLst>
        </xdr:cNvPr>
        <xdr:cNvSpPr txBox="1">
          <a:spLocks noChangeArrowheads="1"/>
        </xdr:cNvSpPr>
      </xdr:nvSpPr>
      <xdr:spPr bwMode="auto">
        <a:xfrm>
          <a:off x="489882" y="55096"/>
          <a:ext cx="1843930" cy="4379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PT Len Industri (Persero)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Jl Soekarno-Hatta No. 442 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Bandung</a:t>
          </a:r>
        </a:p>
      </xdr:txBody>
    </xdr:sp>
    <xdr:clientData/>
  </xdr:twoCellAnchor>
  <xdr:twoCellAnchor editAs="oneCell">
    <xdr:from>
      <xdr:col>0</xdr:col>
      <xdr:colOff>110565</xdr:colOff>
      <xdr:row>0</xdr:row>
      <xdr:rowOff>72090</xdr:rowOff>
    </xdr:from>
    <xdr:to>
      <xdr:col>1</xdr:col>
      <xdr:colOff>83297</xdr:colOff>
      <xdr:row>1</xdr:row>
      <xdr:rowOff>218327</xdr:rowOff>
    </xdr:to>
    <xdr:pic>
      <xdr:nvPicPr>
        <xdr:cNvPr id="5" name="Picture 4" descr="New Logo Len_2012.jpg">
          <a:extLst>
            <a:ext uri="{FF2B5EF4-FFF2-40B4-BE49-F238E27FC236}">
              <a16:creationId xmlns:a16="http://schemas.microsoft.com/office/drawing/2014/main" id="{D29B49FA-1F19-484E-B09C-ED6B15CE9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65" y="72090"/>
          <a:ext cx="323850" cy="4448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25" workbookViewId="0">
      <selection activeCell="F13" sqref="F13"/>
    </sheetView>
  </sheetViews>
  <sheetFormatPr defaultColWidth="8.7109375" defaultRowHeight="15" x14ac:dyDescent="0.25"/>
  <cols>
    <col min="1" max="1" width="29.5703125" style="33" bestFit="1" customWidth="1"/>
    <col min="2" max="2" width="11.7109375" style="33" bestFit="1" customWidth="1"/>
    <col min="3" max="3" width="8.7109375" style="33" customWidth="1"/>
    <col min="4" max="4" width="0" style="33" hidden="1" customWidth="1"/>
    <col min="5" max="16384" width="8.7109375" style="33"/>
  </cols>
  <sheetData>
    <row r="1" spans="1:7" x14ac:dyDescent="0.25">
      <c r="A1" s="37" t="s">
        <v>57</v>
      </c>
      <c r="B1" s="36"/>
    </row>
    <row r="2" spans="1:7" x14ac:dyDescent="0.25">
      <c r="A2" s="48" t="s">
        <v>17</v>
      </c>
      <c r="B2" s="34"/>
    </row>
    <row r="3" spans="1:7" x14ac:dyDescent="0.25">
      <c r="A3" s="52" t="s">
        <v>141</v>
      </c>
      <c r="B3" s="34"/>
    </row>
    <row r="4" spans="1:7" x14ac:dyDescent="0.25">
      <c r="A4" s="53" t="s">
        <v>139</v>
      </c>
      <c r="B4" s="34"/>
    </row>
    <row r="5" spans="1:7" x14ac:dyDescent="0.25">
      <c r="A5" s="53" t="s">
        <v>236</v>
      </c>
      <c r="B5" s="34"/>
      <c r="D5" s="33" t="s">
        <v>81</v>
      </c>
    </row>
    <row r="6" spans="1:7" x14ac:dyDescent="0.25">
      <c r="A6" s="53" t="s">
        <v>237</v>
      </c>
      <c r="B6" s="34"/>
      <c r="D6" s="50" t="s">
        <v>83</v>
      </c>
    </row>
    <row r="7" spans="1:7" x14ac:dyDescent="0.25">
      <c r="A7" s="56" t="s">
        <v>272</v>
      </c>
      <c r="B7" s="34"/>
      <c r="D7" s="50" t="s">
        <v>84</v>
      </c>
      <c r="F7" s="51"/>
    </row>
    <row r="8" spans="1:7" x14ac:dyDescent="0.25">
      <c r="A8" s="53" t="s">
        <v>238</v>
      </c>
      <c r="B8" s="34"/>
      <c r="D8" s="50"/>
      <c r="F8" s="51"/>
    </row>
    <row r="9" spans="1:7" x14ac:dyDescent="0.25">
      <c r="A9" s="53" t="s">
        <v>142</v>
      </c>
      <c r="B9" s="34"/>
      <c r="D9" s="50" t="s">
        <v>71</v>
      </c>
      <c r="F9" s="51"/>
      <c r="G9" s="50"/>
    </row>
    <row r="10" spans="1:7" x14ac:dyDescent="0.25">
      <c r="A10" s="54" t="s">
        <v>143</v>
      </c>
      <c r="B10" s="34"/>
      <c r="D10" s="50" t="s">
        <v>72</v>
      </c>
      <c r="F10" s="51"/>
    </row>
    <row r="11" spans="1:7" x14ac:dyDescent="0.25">
      <c r="A11" s="54" t="s">
        <v>233</v>
      </c>
      <c r="B11" s="34"/>
      <c r="D11" s="50" t="s">
        <v>77</v>
      </c>
      <c r="F11" s="51"/>
    </row>
    <row r="12" spans="1:7" x14ac:dyDescent="0.25">
      <c r="A12" s="53" t="s">
        <v>146</v>
      </c>
      <c r="B12" s="34"/>
      <c r="D12" s="50" t="s">
        <v>78</v>
      </c>
      <c r="F12" s="51"/>
    </row>
    <row r="13" spans="1:7" x14ac:dyDescent="0.25">
      <c r="A13" s="54" t="s">
        <v>144</v>
      </c>
      <c r="B13" s="34"/>
      <c r="D13" s="50" t="s">
        <v>148</v>
      </c>
      <c r="F13" s="51"/>
    </row>
    <row r="14" spans="1:7" x14ac:dyDescent="0.25">
      <c r="A14" s="54" t="s">
        <v>145</v>
      </c>
      <c r="B14" s="34"/>
      <c r="D14" s="50" t="s">
        <v>150</v>
      </c>
      <c r="F14" s="51"/>
    </row>
    <row r="15" spans="1:7" x14ac:dyDescent="0.25">
      <c r="A15" s="53" t="s">
        <v>147</v>
      </c>
      <c r="B15" s="34"/>
      <c r="D15" s="50" t="s">
        <v>152</v>
      </c>
      <c r="F15" s="51"/>
      <c r="G15" s="50"/>
    </row>
    <row r="16" spans="1:7" x14ac:dyDescent="0.25">
      <c r="A16" s="54" t="s">
        <v>235</v>
      </c>
      <c r="B16" s="34"/>
      <c r="D16" s="50" t="s">
        <v>154</v>
      </c>
      <c r="F16" s="51"/>
    </row>
    <row r="17" spans="1:12" x14ac:dyDescent="0.25">
      <c r="A17" s="54" t="s">
        <v>149</v>
      </c>
      <c r="B17" s="34"/>
    </row>
    <row r="18" spans="1:12" x14ac:dyDescent="0.25">
      <c r="A18" s="54" t="s">
        <v>151</v>
      </c>
      <c r="B18" s="34"/>
      <c r="D18" s="50" t="s">
        <v>85</v>
      </c>
    </row>
    <row r="19" spans="1:12" x14ac:dyDescent="0.25">
      <c r="A19" s="54" t="s">
        <v>153</v>
      </c>
      <c r="B19" s="34"/>
      <c r="D19" s="50" t="s">
        <v>86</v>
      </c>
      <c r="L19" s="50"/>
    </row>
    <row r="20" spans="1:12" x14ac:dyDescent="0.25">
      <c r="A20" s="54" t="s">
        <v>155</v>
      </c>
      <c r="B20" s="34"/>
      <c r="D20" s="50" t="s">
        <v>87</v>
      </c>
    </row>
    <row r="21" spans="1:12" x14ac:dyDescent="0.25">
      <c r="A21" s="53" t="s">
        <v>156</v>
      </c>
      <c r="B21" s="34"/>
      <c r="D21" s="50" t="s">
        <v>159</v>
      </c>
    </row>
    <row r="22" spans="1:12" x14ac:dyDescent="0.25">
      <c r="A22" s="54" t="s">
        <v>157</v>
      </c>
      <c r="B22" s="34"/>
      <c r="D22" s="50" t="s">
        <v>88</v>
      </c>
    </row>
    <row r="23" spans="1:12" x14ac:dyDescent="0.25">
      <c r="A23" s="54" t="s">
        <v>158</v>
      </c>
      <c r="B23" s="34"/>
      <c r="D23" s="50" t="s">
        <v>90</v>
      </c>
    </row>
    <row r="24" spans="1:12" x14ac:dyDescent="0.25">
      <c r="A24" s="54" t="s">
        <v>160</v>
      </c>
      <c r="B24" s="34"/>
      <c r="D24" s="50" t="s">
        <v>162</v>
      </c>
    </row>
    <row r="25" spans="1:12" x14ac:dyDescent="0.25">
      <c r="A25" s="53" t="s">
        <v>161</v>
      </c>
      <c r="B25" s="34"/>
      <c r="D25" s="50" t="s">
        <v>164</v>
      </c>
    </row>
    <row r="26" spans="1:12" x14ac:dyDescent="0.25">
      <c r="A26" s="54" t="s">
        <v>58</v>
      </c>
      <c r="B26" s="34"/>
      <c r="D26" s="50" t="s">
        <v>166</v>
      </c>
    </row>
    <row r="27" spans="1:12" x14ac:dyDescent="0.25">
      <c r="A27" s="54" t="s">
        <v>163</v>
      </c>
      <c r="B27" s="34"/>
      <c r="D27" s="50" t="s">
        <v>168</v>
      </c>
    </row>
    <row r="28" spans="1:12" x14ac:dyDescent="0.25">
      <c r="A28" s="54" t="s">
        <v>165</v>
      </c>
      <c r="B28" s="34"/>
      <c r="D28" s="50" t="s">
        <v>170</v>
      </c>
    </row>
    <row r="29" spans="1:12" x14ac:dyDescent="0.25">
      <c r="A29" s="53" t="s">
        <v>167</v>
      </c>
      <c r="B29" s="34"/>
      <c r="D29" s="50" t="s">
        <v>172</v>
      </c>
    </row>
    <row r="30" spans="1:12" x14ac:dyDescent="0.25">
      <c r="A30" s="54" t="s">
        <v>169</v>
      </c>
      <c r="B30" s="34"/>
      <c r="D30" s="50" t="s">
        <v>174</v>
      </c>
    </row>
    <row r="31" spans="1:12" x14ac:dyDescent="0.25">
      <c r="A31" s="54" t="s">
        <v>171</v>
      </c>
      <c r="B31" s="34"/>
      <c r="D31" s="50" t="s">
        <v>140</v>
      </c>
    </row>
    <row r="32" spans="1:12" x14ac:dyDescent="0.25">
      <c r="A32" s="54" t="s">
        <v>173</v>
      </c>
      <c r="B32" s="34"/>
      <c r="D32" s="50" t="s">
        <v>176</v>
      </c>
    </row>
    <row r="33" spans="1:4" x14ac:dyDescent="0.25">
      <c r="A33" s="54" t="s">
        <v>175</v>
      </c>
      <c r="B33" s="34"/>
      <c r="D33" s="50" t="s">
        <v>177</v>
      </c>
    </row>
    <row r="34" spans="1:4" x14ac:dyDescent="0.25">
      <c r="A34" s="53" t="s">
        <v>239</v>
      </c>
      <c r="B34" s="34"/>
      <c r="D34" s="50" t="s">
        <v>179</v>
      </c>
    </row>
    <row r="35" spans="1:4" x14ac:dyDescent="0.25">
      <c r="A35" s="54" t="s">
        <v>178</v>
      </c>
      <c r="B35" s="34"/>
      <c r="D35" s="50"/>
    </row>
    <row r="36" spans="1:4" x14ac:dyDescent="0.25">
      <c r="A36" s="54" t="s">
        <v>180</v>
      </c>
      <c r="B36" s="34"/>
      <c r="D36" s="50" t="s">
        <v>182</v>
      </c>
    </row>
    <row r="37" spans="1:4" x14ac:dyDescent="0.25">
      <c r="A37" s="54" t="s">
        <v>181</v>
      </c>
      <c r="B37" s="34"/>
      <c r="D37" s="50" t="s">
        <v>183</v>
      </c>
    </row>
    <row r="38" spans="1:4" x14ac:dyDescent="0.25">
      <c r="A38" s="53" t="s">
        <v>240</v>
      </c>
      <c r="B38" s="34"/>
      <c r="D38" s="50" t="s">
        <v>185</v>
      </c>
    </row>
    <row r="39" spans="1:4" x14ac:dyDescent="0.25">
      <c r="A39" s="54" t="s">
        <v>184</v>
      </c>
      <c r="B39" s="34"/>
      <c r="D39" s="50" t="s">
        <v>186</v>
      </c>
    </row>
    <row r="40" spans="1:4" x14ac:dyDescent="0.25">
      <c r="A40" s="53" t="s">
        <v>241</v>
      </c>
      <c r="B40" s="34"/>
      <c r="D40" s="50" t="s">
        <v>187</v>
      </c>
    </row>
    <row r="41" spans="1:4" x14ac:dyDescent="0.25">
      <c r="A41" s="54" t="s">
        <v>242</v>
      </c>
      <c r="B41" s="34"/>
      <c r="D41" s="50"/>
    </row>
    <row r="42" spans="1:4" x14ac:dyDescent="0.25">
      <c r="A42" s="54" t="s">
        <v>244</v>
      </c>
      <c r="B42" s="34"/>
      <c r="D42" s="50"/>
    </row>
    <row r="43" spans="1:4" x14ac:dyDescent="0.25">
      <c r="A43" s="54" t="s">
        <v>245</v>
      </c>
      <c r="B43" s="34"/>
      <c r="D43" s="50" t="s">
        <v>188</v>
      </c>
    </row>
    <row r="44" spans="1:4" x14ac:dyDescent="0.25">
      <c r="A44" s="54" t="s">
        <v>246</v>
      </c>
      <c r="B44" s="34"/>
      <c r="D44" s="50" t="s">
        <v>189</v>
      </c>
    </row>
    <row r="45" spans="1:4" x14ac:dyDescent="0.25">
      <c r="A45" s="54" t="s">
        <v>243</v>
      </c>
      <c r="B45" s="34"/>
      <c r="D45" s="50" t="s">
        <v>191</v>
      </c>
    </row>
    <row r="46" spans="1:4" x14ac:dyDescent="0.25">
      <c r="A46" s="54" t="s">
        <v>190</v>
      </c>
      <c r="B46" s="34"/>
      <c r="D46" s="50" t="s">
        <v>192</v>
      </c>
    </row>
    <row r="47" spans="1:4" x14ac:dyDescent="0.25">
      <c r="A47" s="53" t="s">
        <v>193</v>
      </c>
      <c r="B47" s="34"/>
      <c r="D47" s="50" t="s">
        <v>194</v>
      </c>
    </row>
    <row r="48" spans="1:4" x14ac:dyDescent="0.25">
      <c r="A48" s="54" t="s">
        <v>247</v>
      </c>
      <c r="B48" s="34"/>
      <c r="D48" s="50" t="s">
        <v>195</v>
      </c>
    </row>
    <row r="49" spans="1:4" x14ac:dyDescent="0.25">
      <c r="A49" s="54" t="s">
        <v>248</v>
      </c>
      <c r="B49" s="34"/>
      <c r="D49" s="50" t="s">
        <v>196</v>
      </c>
    </row>
    <row r="50" spans="1:4" x14ac:dyDescent="0.25">
      <c r="A50" s="54" t="s">
        <v>197</v>
      </c>
      <c r="B50" s="34"/>
      <c r="D50" s="50" t="s">
        <v>198</v>
      </c>
    </row>
    <row r="51" spans="1:4" x14ac:dyDescent="0.25">
      <c r="A51" s="53" t="s">
        <v>201</v>
      </c>
      <c r="B51" s="34"/>
      <c r="D51" s="50" t="s">
        <v>199</v>
      </c>
    </row>
    <row r="52" spans="1:4" x14ac:dyDescent="0.25">
      <c r="A52" s="54" t="s">
        <v>202</v>
      </c>
      <c r="B52" s="34"/>
      <c r="D52" s="50" t="s">
        <v>200</v>
      </c>
    </row>
    <row r="53" spans="1:4" x14ac:dyDescent="0.25">
      <c r="A53" s="54" t="s">
        <v>203</v>
      </c>
      <c r="B53" s="34"/>
      <c r="D53" s="50" t="s">
        <v>204</v>
      </c>
    </row>
    <row r="54" spans="1:4" x14ac:dyDescent="0.25">
      <c r="A54" s="54" t="s">
        <v>249</v>
      </c>
      <c r="B54" s="34"/>
      <c r="D54" s="50" t="s">
        <v>205</v>
      </c>
    </row>
    <row r="55" spans="1:4" x14ac:dyDescent="0.25">
      <c r="A55" s="54" t="s">
        <v>206</v>
      </c>
      <c r="B55" s="34"/>
      <c r="D55" s="50" t="s">
        <v>207</v>
      </c>
    </row>
    <row r="56" spans="1:4" x14ac:dyDescent="0.25">
      <c r="A56" s="53" t="s">
        <v>212</v>
      </c>
      <c r="B56" s="34"/>
      <c r="D56" s="50" t="s">
        <v>208</v>
      </c>
    </row>
    <row r="57" spans="1:4" x14ac:dyDescent="0.25">
      <c r="A57" s="54" t="s">
        <v>213</v>
      </c>
      <c r="B57" s="34"/>
      <c r="D57" s="50" t="s">
        <v>209</v>
      </c>
    </row>
    <row r="58" spans="1:4" x14ac:dyDescent="0.25">
      <c r="A58" s="54" t="s">
        <v>214</v>
      </c>
      <c r="B58" s="34"/>
      <c r="D58" s="50" t="s">
        <v>210</v>
      </c>
    </row>
    <row r="59" spans="1:4" x14ac:dyDescent="0.25">
      <c r="A59" s="54" t="s">
        <v>215</v>
      </c>
      <c r="B59" s="34"/>
      <c r="D59" s="50" t="s">
        <v>211</v>
      </c>
    </row>
    <row r="60" spans="1:4" x14ac:dyDescent="0.25">
      <c r="A60" s="53" t="s">
        <v>225</v>
      </c>
      <c r="B60" s="34"/>
      <c r="D60" s="50" t="s">
        <v>216</v>
      </c>
    </row>
    <row r="61" spans="1:4" x14ac:dyDescent="0.25">
      <c r="A61" s="54" t="s">
        <v>226</v>
      </c>
      <c r="B61" s="34"/>
      <c r="D61" s="50" t="s">
        <v>217</v>
      </c>
    </row>
    <row r="62" spans="1:4" x14ac:dyDescent="0.25">
      <c r="A62" s="54" t="s">
        <v>250</v>
      </c>
      <c r="B62" s="34"/>
      <c r="D62" s="50" t="s">
        <v>218</v>
      </c>
    </row>
    <row r="63" spans="1:4" x14ac:dyDescent="0.25">
      <c r="A63" s="54" t="s">
        <v>251</v>
      </c>
      <c r="B63" s="34"/>
      <c r="D63" s="50" t="s">
        <v>219</v>
      </c>
    </row>
    <row r="64" spans="1:4" x14ac:dyDescent="0.25">
      <c r="A64" s="54" t="s">
        <v>252</v>
      </c>
      <c r="B64" s="34"/>
      <c r="D64" s="50" t="s">
        <v>220</v>
      </c>
    </row>
    <row r="65" spans="1:4" x14ac:dyDescent="0.25">
      <c r="A65" s="54" t="s">
        <v>253</v>
      </c>
      <c r="B65" s="34"/>
      <c r="D65" s="50" t="s">
        <v>221</v>
      </c>
    </row>
    <row r="66" spans="1:4" x14ac:dyDescent="0.25">
      <c r="A66" s="54" t="s">
        <v>254</v>
      </c>
      <c r="B66" s="34"/>
      <c r="D66" s="50" t="s">
        <v>222</v>
      </c>
    </row>
    <row r="67" spans="1:4" x14ac:dyDescent="0.25">
      <c r="A67" s="54" t="s">
        <v>255</v>
      </c>
      <c r="B67" s="34"/>
      <c r="D67" s="50" t="s">
        <v>223</v>
      </c>
    </row>
    <row r="68" spans="1:4" x14ac:dyDescent="0.25">
      <c r="A68" s="54" t="s">
        <v>256</v>
      </c>
      <c r="B68" s="34"/>
      <c r="D68" s="50" t="s">
        <v>224</v>
      </c>
    </row>
    <row r="69" spans="1:4" x14ac:dyDescent="0.25">
      <c r="A69" s="54" t="s">
        <v>257</v>
      </c>
      <c r="B69" s="34"/>
      <c r="D69" s="50" t="s">
        <v>227</v>
      </c>
    </row>
    <row r="70" spans="1:4" x14ac:dyDescent="0.25">
      <c r="A70" s="54" t="s">
        <v>258</v>
      </c>
      <c r="B70" s="34"/>
      <c r="D70" s="50" t="s">
        <v>228</v>
      </c>
    </row>
    <row r="71" spans="1:4" x14ac:dyDescent="0.25">
      <c r="A71" s="54" t="s">
        <v>259</v>
      </c>
      <c r="B71" s="34"/>
      <c r="D71" s="50" t="s">
        <v>229</v>
      </c>
    </row>
    <row r="72" spans="1:4" x14ac:dyDescent="0.25">
      <c r="A72" s="54" t="s">
        <v>260</v>
      </c>
      <c r="B72" s="34"/>
      <c r="D72" s="50" t="s">
        <v>230</v>
      </c>
    </row>
    <row r="73" spans="1:4" x14ac:dyDescent="0.25">
      <c r="A73" s="54" t="s">
        <v>261</v>
      </c>
      <c r="B73" s="34"/>
      <c r="D73" s="50" t="s">
        <v>231</v>
      </c>
    </row>
    <row r="74" spans="1:4" x14ac:dyDescent="0.25">
      <c r="A74" s="54" t="s">
        <v>262</v>
      </c>
      <c r="B74" s="34"/>
      <c r="D74" s="50" t="s">
        <v>232</v>
      </c>
    </row>
    <row r="75" spans="1:4" x14ac:dyDescent="0.25">
      <c r="A75" s="50"/>
      <c r="B75" s="34"/>
    </row>
    <row r="81" spans="1:1" x14ac:dyDescent="0.25">
      <c r="A81" s="49"/>
    </row>
    <row r="82" spans="1:1" x14ac:dyDescent="0.25">
      <c r="A82" s="49"/>
    </row>
    <row r="90" spans="1:1" x14ac:dyDescent="0.25">
      <c r="A90" s="49"/>
    </row>
    <row r="91" spans="1:1" x14ac:dyDescent="0.25">
      <c r="A91" s="49"/>
    </row>
    <row r="96" spans="1:1" x14ac:dyDescent="0.25">
      <c r="A96" s="4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6"/>
  <sheetViews>
    <sheetView workbookViewId="0">
      <selection activeCell="A6" sqref="A6"/>
    </sheetView>
  </sheetViews>
  <sheetFormatPr defaultColWidth="8.7109375" defaultRowHeight="15" x14ac:dyDescent="0.25"/>
  <cols>
    <col min="1" max="1" width="48.5703125" style="33" bestFit="1" customWidth="1"/>
    <col min="2" max="2" width="10.85546875" style="33" bestFit="1" customWidth="1"/>
    <col min="3" max="3" width="11" style="33" bestFit="1" customWidth="1"/>
    <col min="4" max="16384" width="8.7109375" style="33"/>
  </cols>
  <sheetData>
    <row r="1" spans="1:6" x14ac:dyDescent="0.25">
      <c r="A1" s="35" t="s">
        <v>54</v>
      </c>
      <c r="C1" s="35"/>
    </row>
    <row r="2" spans="1:6" x14ac:dyDescent="0.25">
      <c r="A2" s="17" t="s">
        <v>17</v>
      </c>
      <c r="C2" s="17"/>
    </row>
    <row r="3" spans="1:6" x14ac:dyDescent="0.25">
      <c r="A3" s="43" t="s">
        <v>121</v>
      </c>
      <c r="B3" s="43" t="s">
        <v>122</v>
      </c>
      <c r="F3" s="40"/>
    </row>
    <row r="4" spans="1:6" x14ac:dyDescent="0.25">
      <c r="A4" s="41" t="s">
        <v>118</v>
      </c>
      <c r="F4" s="40"/>
    </row>
    <row r="5" spans="1:6" x14ac:dyDescent="0.25">
      <c r="A5" s="41" t="s">
        <v>137</v>
      </c>
      <c r="F5" s="40"/>
    </row>
    <row r="6" spans="1:6" x14ac:dyDescent="0.25">
      <c r="A6" s="41" t="s">
        <v>138</v>
      </c>
      <c r="F6" s="40"/>
    </row>
    <row r="8" spans="1:6" x14ac:dyDescent="0.25">
      <c r="F8" s="40"/>
    </row>
    <row r="9" spans="1:6" x14ac:dyDescent="0.25">
      <c r="F9" s="40"/>
    </row>
    <row r="17" spans="6:6" x14ac:dyDescent="0.25">
      <c r="F17" s="40"/>
    </row>
    <row r="18" spans="6:6" x14ac:dyDescent="0.25">
      <c r="F18" s="40"/>
    </row>
    <row r="19" spans="6:6" x14ac:dyDescent="0.25">
      <c r="F19" s="40"/>
    </row>
    <row r="20" spans="6:6" x14ac:dyDescent="0.25">
      <c r="F20" s="40"/>
    </row>
    <row r="21" spans="6:6" x14ac:dyDescent="0.25">
      <c r="F21" s="40"/>
    </row>
    <row r="22" spans="6:6" x14ac:dyDescent="0.25">
      <c r="F22" s="40"/>
    </row>
    <row r="23" spans="6:6" x14ac:dyDescent="0.25">
      <c r="F23" s="40"/>
    </row>
    <row r="25" spans="6:6" x14ac:dyDescent="0.25">
      <c r="F25" s="40"/>
    </row>
    <row r="26" spans="6:6" x14ac:dyDescent="0.25">
      <c r="F26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F45"/>
  <sheetViews>
    <sheetView view="pageBreakPreview" zoomScale="70" zoomScaleNormal="70" zoomScaleSheetLayoutView="70" workbookViewId="0">
      <selection activeCell="J21" sqref="J21:L21"/>
    </sheetView>
  </sheetViews>
  <sheetFormatPr defaultRowHeight="15" x14ac:dyDescent="0.25"/>
  <cols>
    <col min="1" max="1" width="3.140625" customWidth="1"/>
    <col min="2" max="2" width="8.85546875" customWidth="1"/>
    <col min="3" max="3" width="16" customWidth="1"/>
    <col min="4" max="4" width="32.85546875" customWidth="1"/>
    <col min="5" max="5" width="23.5703125" customWidth="1"/>
    <col min="6" max="6" width="6" bestFit="1" customWidth="1"/>
    <col min="7" max="7" width="5.140625" customWidth="1"/>
  </cols>
  <sheetData>
    <row r="1" spans="2:6" ht="18" customHeight="1" x14ac:dyDescent="0.25">
      <c r="B1" s="91"/>
      <c r="C1" s="194" t="s">
        <v>290</v>
      </c>
      <c r="D1" s="194"/>
      <c r="E1" s="194"/>
      <c r="F1" s="195"/>
    </row>
    <row r="2" spans="2:6" ht="18.75" thickBot="1" x14ac:dyDescent="0.3">
      <c r="B2" s="92"/>
      <c r="C2" s="196"/>
      <c r="D2" s="196"/>
      <c r="E2" s="196"/>
      <c r="F2" s="197"/>
    </row>
    <row r="3" spans="2:6" ht="18" customHeight="1" x14ac:dyDescent="0.25">
      <c r="B3" s="198" t="s">
        <v>234</v>
      </c>
      <c r="C3" s="199"/>
      <c r="D3" s="199"/>
      <c r="E3" s="200"/>
      <c r="F3" s="90" t="s">
        <v>291</v>
      </c>
    </row>
    <row r="4" spans="2:6" ht="18.75" thickBot="1" x14ac:dyDescent="0.3">
      <c r="B4" s="201" t="s">
        <v>296</v>
      </c>
      <c r="C4" s="202"/>
      <c r="D4" s="202"/>
      <c r="E4" s="203"/>
      <c r="F4" s="89">
        <f>'PFR-003-1'!O1</f>
        <v>8</v>
      </c>
    </row>
    <row r="5" spans="2:6" x14ac:dyDescent="0.25">
      <c r="B5" s="206" t="s">
        <v>292</v>
      </c>
      <c r="C5" s="207"/>
      <c r="D5" s="87" t="s">
        <v>294</v>
      </c>
      <c r="E5" s="204" t="s">
        <v>295</v>
      </c>
      <c r="F5" s="205"/>
    </row>
    <row r="6" spans="2:6" x14ac:dyDescent="0.25">
      <c r="B6" s="208" t="s">
        <v>309</v>
      </c>
      <c r="C6" s="209"/>
      <c r="D6" s="88" t="s">
        <v>310</v>
      </c>
      <c r="E6" s="210" t="s">
        <v>311</v>
      </c>
      <c r="F6" s="211"/>
    </row>
    <row r="7" spans="2:6" x14ac:dyDescent="0.25">
      <c r="B7" s="208" t="s">
        <v>313</v>
      </c>
      <c r="C7" s="209"/>
      <c r="D7" s="93" t="s">
        <v>297</v>
      </c>
      <c r="E7" s="210" t="s">
        <v>312</v>
      </c>
      <c r="F7" s="211"/>
    </row>
    <row r="8" spans="2:6" ht="15" customHeight="1" x14ac:dyDescent="0.25">
      <c r="B8" s="208" t="s">
        <v>293</v>
      </c>
      <c r="C8" s="209"/>
      <c r="D8" s="88" t="s">
        <v>293</v>
      </c>
      <c r="E8" s="178" t="s">
        <v>293</v>
      </c>
      <c r="F8" s="179"/>
    </row>
    <row r="9" spans="2:6" x14ac:dyDescent="0.25">
      <c r="B9" s="174"/>
      <c r="C9" s="175"/>
      <c r="D9" s="88"/>
      <c r="E9" s="178"/>
      <c r="F9" s="179"/>
    </row>
    <row r="10" spans="2:6" x14ac:dyDescent="0.25">
      <c r="B10" s="174"/>
      <c r="C10" s="175"/>
      <c r="D10" s="88"/>
      <c r="E10" s="178"/>
      <c r="F10" s="179"/>
    </row>
    <row r="11" spans="2:6" x14ac:dyDescent="0.25">
      <c r="B11" s="174"/>
      <c r="C11" s="175"/>
      <c r="D11" s="88"/>
      <c r="E11" s="178"/>
      <c r="F11" s="179"/>
    </row>
    <row r="12" spans="2:6" x14ac:dyDescent="0.25">
      <c r="B12" s="174"/>
      <c r="C12" s="175"/>
      <c r="D12" s="88"/>
      <c r="E12" s="178"/>
      <c r="F12" s="179"/>
    </row>
    <row r="13" spans="2:6" ht="15.75" thickBot="1" x14ac:dyDescent="0.3">
      <c r="B13" s="176" t="s">
        <v>314</v>
      </c>
      <c r="C13" s="177"/>
      <c r="D13" s="95" t="s">
        <v>298</v>
      </c>
      <c r="E13" s="183" t="s">
        <v>299</v>
      </c>
      <c r="F13" s="184"/>
    </row>
    <row r="14" spans="2:6" ht="17.25" customHeight="1" x14ac:dyDescent="0.25">
      <c r="B14" s="182"/>
      <c r="C14" s="182"/>
      <c r="D14" s="96"/>
      <c r="E14" s="181"/>
      <c r="F14" s="181"/>
    </row>
    <row r="15" spans="2:6" ht="17.25" customHeight="1" x14ac:dyDescent="0.25">
      <c r="B15" s="109"/>
      <c r="C15" s="109"/>
      <c r="D15" s="96"/>
      <c r="E15" s="110"/>
      <c r="F15" s="110"/>
    </row>
    <row r="16" spans="2:6" ht="17.25" customHeight="1" x14ac:dyDescent="0.25">
      <c r="B16" s="109"/>
      <c r="C16" s="109"/>
      <c r="D16" s="96"/>
      <c r="E16" s="110"/>
      <c r="F16" s="110"/>
    </row>
    <row r="17" spans="2:6" ht="17.25" customHeight="1" x14ac:dyDescent="0.25">
      <c r="B17" s="109"/>
      <c r="C17" s="109"/>
      <c r="D17" s="96"/>
      <c r="E17" s="110"/>
      <c r="F17" s="110"/>
    </row>
    <row r="18" spans="2:6" ht="17.25" customHeight="1" x14ac:dyDescent="0.25">
      <c r="B18" s="109"/>
      <c r="C18" s="109"/>
      <c r="D18" s="96"/>
      <c r="E18" s="110"/>
      <c r="F18" s="110"/>
    </row>
    <row r="19" spans="2:6" ht="17.25" customHeight="1" x14ac:dyDescent="0.25">
      <c r="B19" s="109"/>
      <c r="C19" s="109"/>
      <c r="D19" s="96"/>
      <c r="E19" s="110"/>
      <c r="F19" s="110"/>
    </row>
    <row r="20" spans="2:6" ht="17.25" customHeight="1" x14ac:dyDescent="0.25">
      <c r="B20" s="109"/>
      <c r="C20" s="109"/>
      <c r="D20" s="96"/>
      <c r="E20" s="110"/>
      <c r="F20" s="110"/>
    </row>
    <row r="21" spans="2:6" ht="17.25" customHeight="1" x14ac:dyDescent="0.25">
      <c r="B21" s="109"/>
      <c r="C21" s="109"/>
      <c r="D21" s="96"/>
      <c r="E21" s="110"/>
      <c r="F21" s="110"/>
    </row>
    <row r="22" spans="2:6" ht="17.25" customHeight="1" x14ac:dyDescent="0.25">
      <c r="B22" s="109"/>
      <c r="C22" s="109"/>
      <c r="D22" s="96"/>
      <c r="E22" s="110"/>
      <c r="F22" s="110"/>
    </row>
    <row r="23" spans="2:6" ht="17.25" customHeight="1" x14ac:dyDescent="0.25">
      <c r="B23" s="109"/>
      <c r="C23" s="109"/>
      <c r="D23" s="96"/>
      <c r="E23" s="110"/>
      <c r="F23" s="110"/>
    </row>
    <row r="24" spans="2:6" ht="17.25" customHeight="1" x14ac:dyDescent="0.25">
      <c r="B24" s="109"/>
      <c r="C24" s="109"/>
      <c r="D24" s="96"/>
      <c r="E24" s="110"/>
      <c r="F24" s="110"/>
    </row>
    <row r="25" spans="2:6" ht="17.25" customHeight="1" x14ac:dyDescent="0.25">
      <c r="B25" s="109"/>
      <c r="C25" s="109"/>
      <c r="D25" s="96"/>
      <c r="E25" s="110"/>
      <c r="F25" s="110"/>
    </row>
    <row r="26" spans="2:6" ht="17.25" customHeight="1" x14ac:dyDescent="0.25">
      <c r="B26" s="109"/>
      <c r="C26" s="109"/>
      <c r="D26" s="96"/>
      <c r="E26" s="110"/>
      <c r="F26" s="110"/>
    </row>
    <row r="27" spans="2:6" ht="17.25" customHeight="1" x14ac:dyDescent="0.25">
      <c r="B27" s="109"/>
      <c r="C27" s="109"/>
      <c r="D27" s="96"/>
      <c r="E27" s="110"/>
      <c r="F27" s="110"/>
    </row>
    <row r="28" spans="2:6" ht="15.75" thickBot="1" x14ac:dyDescent="0.3">
      <c r="B28" t="s">
        <v>305</v>
      </c>
    </row>
    <row r="29" spans="2:6" x14ac:dyDescent="0.25">
      <c r="B29" s="185" t="s">
        <v>317</v>
      </c>
      <c r="C29" s="186"/>
      <c r="D29" s="186"/>
      <c r="E29" s="186"/>
      <c r="F29" s="187"/>
    </row>
    <row r="30" spans="2:6" x14ac:dyDescent="0.25">
      <c r="B30" s="188"/>
      <c r="C30" s="189"/>
      <c r="D30" s="189"/>
      <c r="E30" s="189"/>
      <c r="F30" s="190"/>
    </row>
    <row r="31" spans="2:6" x14ac:dyDescent="0.25">
      <c r="B31" s="188"/>
      <c r="C31" s="189"/>
      <c r="D31" s="189"/>
      <c r="E31" s="189"/>
      <c r="F31" s="190"/>
    </row>
    <row r="32" spans="2:6" ht="15.75" thickBot="1" x14ac:dyDescent="0.3">
      <c r="B32" s="191"/>
      <c r="C32" s="192"/>
      <c r="D32" s="192"/>
      <c r="E32" s="192"/>
      <c r="F32" s="193"/>
    </row>
    <row r="35" spans="2:6" ht="15.75" thickBot="1" x14ac:dyDescent="0.3">
      <c r="B35" s="94" t="s">
        <v>300</v>
      </c>
      <c r="C35" s="94"/>
    </row>
    <row r="36" spans="2:6" ht="24.75" thickBot="1" x14ac:dyDescent="0.3">
      <c r="B36" s="97" t="s">
        <v>304</v>
      </c>
      <c r="C36" s="98" t="s">
        <v>301</v>
      </c>
      <c r="D36" s="180" t="s">
        <v>316</v>
      </c>
      <c r="E36" s="180"/>
      <c r="F36" s="99" t="s">
        <v>302</v>
      </c>
    </row>
    <row r="37" spans="2:6" x14ac:dyDescent="0.25">
      <c r="B37" s="100">
        <v>0</v>
      </c>
      <c r="C37" s="101" t="s">
        <v>306</v>
      </c>
      <c r="D37" s="172" t="s">
        <v>307</v>
      </c>
      <c r="E37" s="172"/>
      <c r="F37" s="102"/>
    </row>
    <row r="38" spans="2:6" x14ac:dyDescent="0.25">
      <c r="B38" s="103">
        <v>1</v>
      </c>
      <c r="C38" s="104" t="s">
        <v>306</v>
      </c>
      <c r="D38" s="172" t="s">
        <v>307</v>
      </c>
      <c r="E38" s="172"/>
      <c r="F38" s="105"/>
    </row>
    <row r="39" spans="2:6" x14ac:dyDescent="0.25">
      <c r="B39" s="103">
        <v>2</v>
      </c>
      <c r="C39" s="104" t="s">
        <v>306</v>
      </c>
      <c r="D39" s="172" t="s">
        <v>307</v>
      </c>
      <c r="E39" s="172"/>
      <c r="F39" s="105"/>
    </row>
    <row r="40" spans="2:6" x14ac:dyDescent="0.25">
      <c r="B40" s="103">
        <v>3</v>
      </c>
      <c r="C40" s="106">
        <v>40602</v>
      </c>
      <c r="D40" s="172" t="s">
        <v>307</v>
      </c>
      <c r="E40" s="172"/>
      <c r="F40" s="105"/>
    </row>
    <row r="41" spans="2:6" x14ac:dyDescent="0.25">
      <c r="B41" s="103">
        <v>4</v>
      </c>
      <c r="C41" s="106">
        <v>41169</v>
      </c>
      <c r="D41" s="172" t="s">
        <v>307</v>
      </c>
      <c r="E41" s="172"/>
      <c r="F41" s="105"/>
    </row>
    <row r="42" spans="2:6" x14ac:dyDescent="0.25">
      <c r="B42" s="103">
        <v>5</v>
      </c>
      <c r="C42" s="106">
        <v>43920</v>
      </c>
      <c r="D42" s="173" t="s">
        <v>308</v>
      </c>
      <c r="E42" s="173"/>
      <c r="F42" s="105" t="s">
        <v>303</v>
      </c>
    </row>
    <row r="43" spans="2:6" x14ac:dyDescent="0.25">
      <c r="B43" s="103">
        <v>6</v>
      </c>
      <c r="C43" s="106">
        <v>43999</v>
      </c>
      <c r="D43" s="173" t="s">
        <v>308</v>
      </c>
      <c r="E43" s="173"/>
      <c r="F43" s="105" t="s">
        <v>303</v>
      </c>
    </row>
    <row r="44" spans="2:6" x14ac:dyDescent="0.25">
      <c r="B44" s="103">
        <v>7</v>
      </c>
      <c r="C44" s="106">
        <v>44076</v>
      </c>
      <c r="D44" s="173" t="s">
        <v>308</v>
      </c>
      <c r="E44" s="173"/>
      <c r="F44" s="105" t="s">
        <v>303</v>
      </c>
    </row>
    <row r="45" spans="2:6" ht="15.75" thickBot="1" x14ac:dyDescent="0.3">
      <c r="B45" s="107">
        <v>8</v>
      </c>
      <c r="C45" s="117">
        <v>44263</v>
      </c>
      <c r="D45" s="171" t="s">
        <v>318</v>
      </c>
      <c r="E45" s="171"/>
      <c r="F45" s="108" t="s">
        <v>303</v>
      </c>
    </row>
  </sheetData>
  <mergeCells count="34">
    <mergeCell ref="C1:F2"/>
    <mergeCell ref="B3:E3"/>
    <mergeCell ref="D43:E43"/>
    <mergeCell ref="B4:E4"/>
    <mergeCell ref="E5:F5"/>
    <mergeCell ref="B5:C5"/>
    <mergeCell ref="B7:C7"/>
    <mergeCell ref="B8:C8"/>
    <mergeCell ref="B9:C9"/>
    <mergeCell ref="B10:C10"/>
    <mergeCell ref="E8:F8"/>
    <mergeCell ref="E9:F9"/>
    <mergeCell ref="E10:F10"/>
    <mergeCell ref="E7:F7"/>
    <mergeCell ref="B6:C6"/>
    <mergeCell ref="E6:F6"/>
    <mergeCell ref="D37:E37"/>
    <mergeCell ref="D38:E38"/>
    <mergeCell ref="D39:E39"/>
    <mergeCell ref="B11:C11"/>
    <mergeCell ref="B12:C12"/>
    <mergeCell ref="B13:C13"/>
    <mergeCell ref="E11:F11"/>
    <mergeCell ref="D36:E36"/>
    <mergeCell ref="E14:F14"/>
    <mergeCell ref="B14:C14"/>
    <mergeCell ref="E13:F13"/>
    <mergeCell ref="B29:F32"/>
    <mergeCell ref="E12:F12"/>
    <mergeCell ref="D45:E45"/>
    <mergeCell ref="D40:E40"/>
    <mergeCell ref="D41:E41"/>
    <mergeCell ref="D42:E42"/>
    <mergeCell ref="D44:E44"/>
  </mergeCells>
  <pageMargins left="1" right="1" top="1" bottom="1" header="0.5" footer="0.5"/>
  <pageSetup scale="8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R48"/>
  <sheetViews>
    <sheetView showGridLines="0" tabSelected="1" view="pageBreakPreview" zoomScale="90" zoomScaleNormal="100" zoomScaleSheetLayoutView="90" workbookViewId="0">
      <selection activeCell="B13" sqref="B13"/>
    </sheetView>
  </sheetViews>
  <sheetFormatPr defaultColWidth="9.140625" defaultRowHeight="12.75" x14ac:dyDescent="0.25"/>
  <cols>
    <col min="1" max="1" width="5" style="3" customWidth="1"/>
    <col min="2" max="2" width="13.7109375" style="3" customWidth="1"/>
    <col min="3" max="3" width="0.7109375" style="3" customWidth="1"/>
    <col min="4" max="4" width="57.85546875" style="3" customWidth="1"/>
    <col min="5" max="5" width="27.5703125" style="3" customWidth="1"/>
    <col min="6" max="6" width="15.42578125" style="3" customWidth="1"/>
    <col min="7" max="7" width="7.7109375" style="3" customWidth="1"/>
    <col min="8" max="8" width="10.28515625" style="3" customWidth="1"/>
    <col min="9" max="9" width="10" style="3" customWidth="1"/>
    <col min="10" max="11" width="1.85546875" style="3" customWidth="1"/>
    <col min="12" max="12" width="14" style="3" customWidth="1"/>
    <col min="13" max="13" width="9.5703125" style="3" customWidth="1"/>
    <col min="14" max="14" width="19.85546875" style="3" customWidth="1"/>
    <col min="15" max="15" width="15.5703125" style="3" customWidth="1"/>
    <col min="16" max="257" width="9.140625" style="3"/>
    <col min="258" max="258" width="8.140625" style="3" bestFit="1" customWidth="1"/>
    <col min="259" max="259" width="11.7109375" style="3" customWidth="1"/>
    <col min="260" max="260" width="13" style="3" customWidth="1"/>
    <col min="261" max="261" width="11.140625" style="3" bestFit="1" customWidth="1"/>
    <col min="262" max="269" width="8.7109375" style="3" customWidth="1"/>
    <col min="270" max="270" width="6.28515625" style="3" customWidth="1"/>
    <col min="271" max="513" width="9.140625" style="3"/>
    <col min="514" max="514" width="8.140625" style="3" bestFit="1" customWidth="1"/>
    <col min="515" max="515" width="11.7109375" style="3" customWidth="1"/>
    <col min="516" max="516" width="13" style="3" customWidth="1"/>
    <col min="517" max="517" width="11.140625" style="3" bestFit="1" customWidth="1"/>
    <col min="518" max="525" width="8.7109375" style="3" customWidth="1"/>
    <col min="526" max="526" width="6.28515625" style="3" customWidth="1"/>
    <col min="527" max="769" width="9.140625" style="3"/>
    <col min="770" max="770" width="8.140625" style="3" bestFit="1" customWidth="1"/>
    <col min="771" max="771" width="11.7109375" style="3" customWidth="1"/>
    <col min="772" max="772" width="13" style="3" customWidth="1"/>
    <col min="773" max="773" width="11.140625" style="3" bestFit="1" customWidth="1"/>
    <col min="774" max="781" width="8.7109375" style="3" customWidth="1"/>
    <col min="782" max="782" width="6.28515625" style="3" customWidth="1"/>
    <col min="783" max="1025" width="9.140625" style="3"/>
    <col min="1026" max="1026" width="8.140625" style="3" bestFit="1" customWidth="1"/>
    <col min="1027" max="1027" width="11.7109375" style="3" customWidth="1"/>
    <col min="1028" max="1028" width="13" style="3" customWidth="1"/>
    <col min="1029" max="1029" width="11.140625" style="3" bestFit="1" customWidth="1"/>
    <col min="1030" max="1037" width="8.7109375" style="3" customWidth="1"/>
    <col min="1038" max="1038" width="6.28515625" style="3" customWidth="1"/>
    <col min="1039" max="1281" width="9.140625" style="3"/>
    <col min="1282" max="1282" width="8.140625" style="3" bestFit="1" customWidth="1"/>
    <col min="1283" max="1283" width="11.7109375" style="3" customWidth="1"/>
    <col min="1284" max="1284" width="13" style="3" customWidth="1"/>
    <col min="1285" max="1285" width="11.140625" style="3" bestFit="1" customWidth="1"/>
    <col min="1286" max="1293" width="8.7109375" style="3" customWidth="1"/>
    <col min="1294" max="1294" width="6.28515625" style="3" customWidth="1"/>
    <col min="1295" max="1537" width="9.140625" style="3"/>
    <col min="1538" max="1538" width="8.140625" style="3" bestFit="1" customWidth="1"/>
    <col min="1539" max="1539" width="11.7109375" style="3" customWidth="1"/>
    <col min="1540" max="1540" width="13" style="3" customWidth="1"/>
    <col min="1541" max="1541" width="11.140625" style="3" bestFit="1" customWidth="1"/>
    <col min="1542" max="1549" width="8.7109375" style="3" customWidth="1"/>
    <col min="1550" max="1550" width="6.28515625" style="3" customWidth="1"/>
    <col min="1551" max="1793" width="9.140625" style="3"/>
    <col min="1794" max="1794" width="8.140625" style="3" bestFit="1" customWidth="1"/>
    <col min="1795" max="1795" width="11.7109375" style="3" customWidth="1"/>
    <col min="1796" max="1796" width="13" style="3" customWidth="1"/>
    <col min="1797" max="1797" width="11.140625" style="3" bestFit="1" customWidth="1"/>
    <col min="1798" max="1805" width="8.7109375" style="3" customWidth="1"/>
    <col min="1806" max="1806" width="6.28515625" style="3" customWidth="1"/>
    <col min="1807" max="2049" width="9.140625" style="3"/>
    <col min="2050" max="2050" width="8.140625" style="3" bestFit="1" customWidth="1"/>
    <col min="2051" max="2051" width="11.7109375" style="3" customWidth="1"/>
    <col min="2052" max="2052" width="13" style="3" customWidth="1"/>
    <col min="2053" max="2053" width="11.140625" style="3" bestFit="1" customWidth="1"/>
    <col min="2054" max="2061" width="8.7109375" style="3" customWidth="1"/>
    <col min="2062" max="2062" width="6.28515625" style="3" customWidth="1"/>
    <col min="2063" max="2305" width="9.140625" style="3"/>
    <col min="2306" max="2306" width="8.140625" style="3" bestFit="1" customWidth="1"/>
    <col min="2307" max="2307" width="11.7109375" style="3" customWidth="1"/>
    <col min="2308" max="2308" width="13" style="3" customWidth="1"/>
    <col min="2309" max="2309" width="11.140625" style="3" bestFit="1" customWidth="1"/>
    <col min="2310" max="2317" width="8.7109375" style="3" customWidth="1"/>
    <col min="2318" max="2318" width="6.28515625" style="3" customWidth="1"/>
    <col min="2319" max="2561" width="9.140625" style="3"/>
    <col min="2562" max="2562" width="8.140625" style="3" bestFit="1" customWidth="1"/>
    <col min="2563" max="2563" width="11.7109375" style="3" customWidth="1"/>
    <col min="2564" max="2564" width="13" style="3" customWidth="1"/>
    <col min="2565" max="2565" width="11.140625" style="3" bestFit="1" customWidth="1"/>
    <col min="2566" max="2573" width="8.7109375" style="3" customWidth="1"/>
    <col min="2574" max="2574" width="6.28515625" style="3" customWidth="1"/>
    <col min="2575" max="2817" width="9.140625" style="3"/>
    <col min="2818" max="2818" width="8.140625" style="3" bestFit="1" customWidth="1"/>
    <col min="2819" max="2819" width="11.7109375" style="3" customWidth="1"/>
    <col min="2820" max="2820" width="13" style="3" customWidth="1"/>
    <col min="2821" max="2821" width="11.140625" style="3" bestFit="1" customWidth="1"/>
    <col min="2822" max="2829" width="8.7109375" style="3" customWidth="1"/>
    <col min="2830" max="2830" width="6.28515625" style="3" customWidth="1"/>
    <col min="2831" max="3073" width="9.140625" style="3"/>
    <col min="3074" max="3074" width="8.140625" style="3" bestFit="1" customWidth="1"/>
    <col min="3075" max="3075" width="11.7109375" style="3" customWidth="1"/>
    <col min="3076" max="3076" width="13" style="3" customWidth="1"/>
    <col min="3077" max="3077" width="11.140625" style="3" bestFit="1" customWidth="1"/>
    <col min="3078" max="3085" width="8.7109375" style="3" customWidth="1"/>
    <col min="3086" max="3086" width="6.28515625" style="3" customWidth="1"/>
    <col min="3087" max="3329" width="9.140625" style="3"/>
    <col min="3330" max="3330" width="8.140625" style="3" bestFit="1" customWidth="1"/>
    <col min="3331" max="3331" width="11.7109375" style="3" customWidth="1"/>
    <col min="3332" max="3332" width="13" style="3" customWidth="1"/>
    <col min="3333" max="3333" width="11.140625" style="3" bestFit="1" customWidth="1"/>
    <col min="3334" max="3341" width="8.7109375" style="3" customWidth="1"/>
    <col min="3342" max="3342" width="6.28515625" style="3" customWidth="1"/>
    <col min="3343" max="3585" width="9.140625" style="3"/>
    <col min="3586" max="3586" width="8.140625" style="3" bestFit="1" customWidth="1"/>
    <col min="3587" max="3587" width="11.7109375" style="3" customWidth="1"/>
    <col min="3588" max="3588" width="13" style="3" customWidth="1"/>
    <col min="3589" max="3589" width="11.140625" style="3" bestFit="1" customWidth="1"/>
    <col min="3590" max="3597" width="8.7109375" style="3" customWidth="1"/>
    <col min="3598" max="3598" width="6.28515625" style="3" customWidth="1"/>
    <col min="3599" max="3841" width="9.140625" style="3"/>
    <col min="3842" max="3842" width="8.140625" style="3" bestFit="1" customWidth="1"/>
    <col min="3843" max="3843" width="11.7109375" style="3" customWidth="1"/>
    <col min="3844" max="3844" width="13" style="3" customWidth="1"/>
    <col min="3845" max="3845" width="11.140625" style="3" bestFit="1" customWidth="1"/>
    <col min="3846" max="3853" width="8.7109375" style="3" customWidth="1"/>
    <col min="3854" max="3854" width="6.28515625" style="3" customWidth="1"/>
    <col min="3855" max="4097" width="9.140625" style="3"/>
    <col min="4098" max="4098" width="8.140625" style="3" bestFit="1" customWidth="1"/>
    <col min="4099" max="4099" width="11.7109375" style="3" customWidth="1"/>
    <col min="4100" max="4100" width="13" style="3" customWidth="1"/>
    <col min="4101" max="4101" width="11.140625" style="3" bestFit="1" customWidth="1"/>
    <col min="4102" max="4109" width="8.7109375" style="3" customWidth="1"/>
    <col min="4110" max="4110" width="6.28515625" style="3" customWidth="1"/>
    <col min="4111" max="4353" width="9.140625" style="3"/>
    <col min="4354" max="4354" width="8.140625" style="3" bestFit="1" customWidth="1"/>
    <col min="4355" max="4355" width="11.7109375" style="3" customWidth="1"/>
    <col min="4356" max="4356" width="13" style="3" customWidth="1"/>
    <col min="4357" max="4357" width="11.140625" style="3" bestFit="1" customWidth="1"/>
    <col min="4358" max="4365" width="8.7109375" style="3" customWidth="1"/>
    <col min="4366" max="4366" width="6.28515625" style="3" customWidth="1"/>
    <col min="4367" max="4609" width="9.140625" style="3"/>
    <col min="4610" max="4610" width="8.140625" style="3" bestFit="1" customWidth="1"/>
    <col min="4611" max="4611" width="11.7109375" style="3" customWidth="1"/>
    <col min="4612" max="4612" width="13" style="3" customWidth="1"/>
    <col min="4613" max="4613" width="11.140625" style="3" bestFit="1" customWidth="1"/>
    <col min="4614" max="4621" width="8.7109375" style="3" customWidth="1"/>
    <col min="4622" max="4622" width="6.28515625" style="3" customWidth="1"/>
    <col min="4623" max="4865" width="9.140625" style="3"/>
    <col min="4866" max="4866" width="8.140625" style="3" bestFit="1" customWidth="1"/>
    <col min="4867" max="4867" width="11.7109375" style="3" customWidth="1"/>
    <col min="4868" max="4868" width="13" style="3" customWidth="1"/>
    <col min="4869" max="4869" width="11.140625" style="3" bestFit="1" customWidth="1"/>
    <col min="4870" max="4877" width="8.7109375" style="3" customWidth="1"/>
    <col min="4878" max="4878" width="6.28515625" style="3" customWidth="1"/>
    <col min="4879" max="5121" width="9.140625" style="3"/>
    <col min="5122" max="5122" width="8.140625" style="3" bestFit="1" customWidth="1"/>
    <col min="5123" max="5123" width="11.7109375" style="3" customWidth="1"/>
    <col min="5124" max="5124" width="13" style="3" customWidth="1"/>
    <col min="5125" max="5125" width="11.140625" style="3" bestFit="1" customWidth="1"/>
    <col min="5126" max="5133" width="8.7109375" style="3" customWidth="1"/>
    <col min="5134" max="5134" width="6.28515625" style="3" customWidth="1"/>
    <col min="5135" max="5377" width="9.140625" style="3"/>
    <col min="5378" max="5378" width="8.140625" style="3" bestFit="1" customWidth="1"/>
    <col min="5379" max="5379" width="11.7109375" style="3" customWidth="1"/>
    <col min="5380" max="5380" width="13" style="3" customWidth="1"/>
    <col min="5381" max="5381" width="11.140625" style="3" bestFit="1" customWidth="1"/>
    <col min="5382" max="5389" width="8.7109375" style="3" customWidth="1"/>
    <col min="5390" max="5390" width="6.28515625" style="3" customWidth="1"/>
    <col min="5391" max="5633" width="9.140625" style="3"/>
    <col min="5634" max="5634" width="8.140625" style="3" bestFit="1" customWidth="1"/>
    <col min="5635" max="5635" width="11.7109375" style="3" customWidth="1"/>
    <col min="5636" max="5636" width="13" style="3" customWidth="1"/>
    <col min="5637" max="5637" width="11.140625" style="3" bestFit="1" customWidth="1"/>
    <col min="5638" max="5645" width="8.7109375" style="3" customWidth="1"/>
    <col min="5646" max="5646" width="6.28515625" style="3" customWidth="1"/>
    <col min="5647" max="5889" width="9.140625" style="3"/>
    <col min="5890" max="5890" width="8.140625" style="3" bestFit="1" customWidth="1"/>
    <col min="5891" max="5891" width="11.7109375" style="3" customWidth="1"/>
    <col min="5892" max="5892" width="13" style="3" customWidth="1"/>
    <col min="5893" max="5893" width="11.140625" style="3" bestFit="1" customWidth="1"/>
    <col min="5894" max="5901" width="8.7109375" style="3" customWidth="1"/>
    <col min="5902" max="5902" width="6.28515625" style="3" customWidth="1"/>
    <col min="5903" max="6145" width="9.140625" style="3"/>
    <col min="6146" max="6146" width="8.140625" style="3" bestFit="1" customWidth="1"/>
    <col min="6147" max="6147" width="11.7109375" style="3" customWidth="1"/>
    <col min="6148" max="6148" width="13" style="3" customWidth="1"/>
    <col min="6149" max="6149" width="11.140625" style="3" bestFit="1" customWidth="1"/>
    <col min="6150" max="6157" width="8.7109375" style="3" customWidth="1"/>
    <col min="6158" max="6158" width="6.28515625" style="3" customWidth="1"/>
    <col min="6159" max="6401" width="9.140625" style="3"/>
    <col min="6402" max="6402" width="8.140625" style="3" bestFit="1" customWidth="1"/>
    <col min="6403" max="6403" width="11.7109375" style="3" customWidth="1"/>
    <col min="6404" max="6404" width="13" style="3" customWidth="1"/>
    <col min="6405" max="6405" width="11.140625" style="3" bestFit="1" customWidth="1"/>
    <col min="6406" max="6413" width="8.7109375" style="3" customWidth="1"/>
    <col min="6414" max="6414" width="6.28515625" style="3" customWidth="1"/>
    <col min="6415" max="6657" width="9.140625" style="3"/>
    <col min="6658" max="6658" width="8.140625" style="3" bestFit="1" customWidth="1"/>
    <col min="6659" max="6659" width="11.7109375" style="3" customWidth="1"/>
    <col min="6660" max="6660" width="13" style="3" customWidth="1"/>
    <col min="6661" max="6661" width="11.140625" style="3" bestFit="1" customWidth="1"/>
    <col min="6662" max="6669" width="8.7109375" style="3" customWidth="1"/>
    <col min="6670" max="6670" width="6.28515625" style="3" customWidth="1"/>
    <col min="6671" max="6913" width="9.140625" style="3"/>
    <col min="6914" max="6914" width="8.140625" style="3" bestFit="1" customWidth="1"/>
    <col min="6915" max="6915" width="11.7109375" style="3" customWidth="1"/>
    <col min="6916" max="6916" width="13" style="3" customWidth="1"/>
    <col min="6917" max="6917" width="11.140625" style="3" bestFit="1" customWidth="1"/>
    <col min="6918" max="6925" width="8.7109375" style="3" customWidth="1"/>
    <col min="6926" max="6926" width="6.28515625" style="3" customWidth="1"/>
    <col min="6927" max="7169" width="9.140625" style="3"/>
    <col min="7170" max="7170" width="8.140625" style="3" bestFit="1" customWidth="1"/>
    <col min="7171" max="7171" width="11.7109375" style="3" customWidth="1"/>
    <col min="7172" max="7172" width="13" style="3" customWidth="1"/>
    <col min="7173" max="7173" width="11.140625" style="3" bestFit="1" customWidth="1"/>
    <col min="7174" max="7181" width="8.7109375" style="3" customWidth="1"/>
    <col min="7182" max="7182" width="6.28515625" style="3" customWidth="1"/>
    <col min="7183" max="7425" width="9.140625" style="3"/>
    <col min="7426" max="7426" width="8.140625" style="3" bestFit="1" customWidth="1"/>
    <col min="7427" max="7427" width="11.7109375" style="3" customWidth="1"/>
    <col min="7428" max="7428" width="13" style="3" customWidth="1"/>
    <col min="7429" max="7429" width="11.140625" style="3" bestFit="1" customWidth="1"/>
    <col min="7430" max="7437" width="8.7109375" style="3" customWidth="1"/>
    <col min="7438" max="7438" width="6.28515625" style="3" customWidth="1"/>
    <col min="7439" max="7681" width="9.140625" style="3"/>
    <col min="7682" max="7682" width="8.140625" style="3" bestFit="1" customWidth="1"/>
    <col min="7683" max="7683" width="11.7109375" style="3" customWidth="1"/>
    <col min="7684" max="7684" width="13" style="3" customWidth="1"/>
    <col min="7685" max="7685" width="11.140625" style="3" bestFit="1" customWidth="1"/>
    <col min="7686" max="7693" width="8.7109375" style="3" customWidth="1"/>
    <col min="7694" max="7694" width="6.28515625" style="3" customWidth="1"/>
    <col min="7695" max="7937" width="9.140625" style="3"/>
    <col min="7938" max="7938" width="8.140625" style="3" bestFit="1" customWidth="1"/>
    <col min="7939" max="7939" width="11.7109375" style="3" customWidth="1"/>
    <col min="7940" max="7940" width="13" style="3" customWidth="1"/>
    <col min="7941" max="7941" width="11.140625" style="3" bestFit="1" customWidth="1"/>
    <col min="7942" max="7949" width="8.7109375" style="3" customWidth="1"/>
    <col min="7950" max="7950" width="6.28515625" style="3" customWidth="1"/>
    <col min="7951" max="8193" width="9.140625" style="3"/>
    <col min="8194" max="8194" width="8.140625" style="3" bestFit="1" customWidth="1"/>
    <col min="8195" max="8195" width="11.7109375" style="3" customWidth="1"/>
    <col min="8196" max="8196" width="13" style="3" customWidth="1"/>
    <col min="8197" max="8197" width="11.140625" style="3" bestFit="1" customWidth="1"/>
    <col min="8198" max="8205" width="8.7109375" style="3" customWidth="1"/>
    <col min="8206" max="8206" width="6.28515625" style="3" customWidth="1"/>
    <col min="8207" max="8449" width="9.140625" style="3"/>
    <col min="8450" max="8450" width="8.140625" style="3" bestFit="1" customWidth="1"/>
    <col min="8451" max="8451" width="11.7109375" style="3" customWidth="1"/>
    <col min="8452" max="8452" width="13" style="3" customWidth="1"/>
    <col min="8453" max="8453" width="11.140625" style="3" bestFit="1" customWidth="1"/>
    <col min="8454" max="8461" width="8.7109375" style="3" customWidth="1"/>
    <col min="8462" max="8462" width="6.28515625" style="3" customWidth="1"/>
    <col min="8463" max="8705" width="9.140625" style="3"/>
    <col min="8706" max="8706" width="8.140625" style="3" bestFit="1" customWidth="1"/>
    <col min="8707" max="8707" width="11.7109375" style="3" customWidth="1"/>
    <col min="8708" max="8708" width="13" style="3" customWidth="1"/>
    <col min="8709" max="8709" width="11.140625" style="3" bestFit="1" customWidth="1"/>
    <col min="8710" max="8717" width="8.7109375" style="3" customWidth="1"/>
    <col min="8718" max="8718" width="6.28515625" style="3" customWidth="1"/>
    <col min="8719" max="8961" width="9.140625" style="3"/>
    <col min="8962" max="8962" width="8.140625" style="3" bestFit="1" customWidth="1"/>
    <col min="8963" max="8963" width="11.7109375" style="3" customWidth="1"/>
    <col min="8964" max="8964" width="13" style="3" customWidth="1"/>
    <col min="8965" max="8965" width="11.140625" style="3" bestFit="1" customWidth="1"/>
    <col min="8966" max="8973" width="8.7109375" style="3" customWidth="1"/>
    <col min="8974" max="8974" width="6.28515625" style="3" customWidth="1"/>
    <col min="8975" max="9217" width="9.140625" style="3"/>
    <col min="9218" max="9218" width="8.140625" style="3" bestFit="1" customWidth="1"/>
    <col min="9219" max="9219" width="11.7109375" style="3" customWidth="1"/>
    <col min="9220" max="9220" width="13" style="3" customWidth="1"/>
    <col min="9221" max="9221" width="11.140625" style="3" bestFit="1" customWidth="1"/>
    <col min="9222" max="9229" width="8.7109375" style="3" customWidth="1"/>
    <col min="9230" max="9230" width="6.28515625" style="3" customWidth="1"/>
    <col min="9231" max="9473" width="9.140625" style="3"/>
    <col min="9474" max="9474" width="8.140625" style="3" bestFit="1" customWidth="1"/>
    <col min="9475" max="9475" width="11.7109375" style="3" customWidth="1"/>
    <col min="9476" max="9476" width="13" style="3" customWidth="1"/>
    <col min="9477" max="9477" width="11.140625" style="3" bestFit="1" customWidth="1"/>
    <col min="9478" max="9485" width="8.7109375" style="3" customWidth="1"/>
    <col min="9486" max="9486" width="6.28515625" style="3" customWidth="1"/>
    <col min="9487" max="9729" width="9.140625" style="3"/>
    <col min="9730" max="9730" width="8.140625" style="3" bestFit="1" customWidth="1"/>
    <col min="9731" max="9731" width="11.7109375" style="3" customWidth="1"/>
    <col min="9732" max="9732" width="13" style="3" customWidth="1"/>
    <col min="9733" max="9733" width="11.140625" style="3" bestFit="1" customWidth="1"/>
    <col min="9734" max="9741" width="8.7109375" style="3" customWidth="1"/>
    <col min="9742" max="9742" width="6.28515625" style="3" customWidth="1"/>
    <col min="9743" max="9985" width="9.140625" style="3"/>
    <col min="9986" max="9986" width="8.140625" style="3" bestFit="1" customWidth="1"/>
    <col min="9987" max="9987" width="11.7109375" style="3" customWidth="1"/>
    <col min="9988" max="9988" width="13" style="3" customWidth="1"/>
    <col min="9989" max="9989" width="11.140625" style="3" bestFit="1" customWidth="1"/>
    <col min="9990" max="9997" width="8.7109375" style="3" customWidth="1"/>
    <col min="9998" max="9998" width="6.28515625" style="3" customWidth="1"/>
    <col min="9999" max="10241" width="9.140625" style="3"/>
    <col min="10242" max="10242" width="8.140625" style="3" bestFit="1" customWidth="1"/>
    <col min="10243" max="10243" width="11.7109375" style="3" customWidth="1"/>
    <col min="10244" max="10244" width="13" style="3" customWidth="1"/>
    <col min="10245" max="10245" width="11.140625" style="3" bestFit="1" customWidth="1"/>
    <col min="10246" max="10253" width="8.7109375" style="3" customWidth="1"/>
    <col min="10254" max="10254" width="6.28515625" style="3" customWidth="1"/>
    <col min="10255" max="10497" width="9.140625" style="3"/>
    <col min="10498" max="10498" width="8.140625" style="3" bestFit="1" customWidth="1"/>
    <col min="10499" max="10499" width="11.7109375" style="3" customWidth="1"/>
    <col min="10500" max="10500" width="13" style="3" customWidth="1"/>
    <col min="10501" max="10501" width="11.140625" style="3" bestFit="1" customWidth="1"/>
    <col min="10502" max="10509" width="8.7109375" style="3" customWidth="1"/>
    <col min="10510" max="10510" width="6.28515625" style="3" customWidth="1"/>
    <col min="10511" max="10753" width="9.140625" style="3"/>
    <col min="10754" max="10754" width="8.140625" style="3" bestFit="1" customWidth="1"/>
    <col min="10755" max="10755" width="11.7109375" style="3" customWidth="1"/>
    <col min="10756" max="10756" width="13" style="3" customWidth="1"/>
    <col min="10757" max="10757" width="11.140625" style="3" bestFit="1" customWidth="1"/>
    <col min="10758" max="10765" width="8.7109375" style="3" customWidth="1"/>
    <col min="10766" max="10766" width="6.28515625" style="3" customWidth="1"/>
    <col min="10767" max="11009" width="9.140625" style="3"/>
    <col min="11010" max="11010" width="8.140625" style="3" bestFit="1" customWidth="1"/>
    <col min="11011" max="11011" width="11.7109375" style="3" customWidth="1"/>
    <col min="11012" max="11012" width="13" style="3" customWidth="1"/>
    <col min="11013" max="11013" width="11.140625" style="3" bestFit="1" customWidth="1"/>
    <col min="11014" max="11021" width="8.7109375" style="3" customWidth="1"/>
    <col min="11022" max="11022" width="6.28515625" style="3" customWidth="1"/>
    <col min="11023" max="11265" width="9.140625" style="3"/>
    <col min="11266" max="11266" width="8.140625" style="3" bestFit="1" customWidth="1"/>
    <col min="11267" max="11267" width="11.7109375" style="3" customWidth="1"/>
    <col min="11268" max="11268" width="13" style="3" customWidth="1"/>
    <col min="11269" max="11269" width="11.140625" style="3" bestFit="1" customWidth="1"/>
    <col min="11270" max="11277" width="8.7109375" style="3" customWidth="1"/>
    <col min="11278" max="11278" width="6.28515625" style="3" customWidth="1"/>
    <col min="11279" max="11521" width="9.140625" style="3"/>
    <col min="11522" max="11522" width="8.140625" style="3" bestFit="1" customWidth="1"/>
    <col min="11523" max="11523" width="11.7109375" style="3" customWidth="1"/>
    <col min="11524" max="11524" width="13" style="3" customWidth="1"/>
    <col min="11525" max="11525" width="11.140625" style="3" bestFit="1" customWidth="1"/>
    <col min="11526" max="11533" width="8.7109375" style="3" customWidth="1"/>
    <col min="11534" max="11534" width="6.28515625" style="3" customWidth="1"/>
    <col min="11535" max="11777" width="9.140625" style="3"/>
    <col min="11778" max="11778" width="8.140625" style="3" bestFit="1" customWidth="1"/>
    <col min="11779" max="11779" width="11.7109375" style="3" customWidth="1"/>
    <col min="11780" max="11780" width="13" style="3" customWidth="1"/>
    <col min="11781" max="11781" width="11.140625" style="3" bestFit="1" customWidth="1"/>
    <col min="11782" max="11789" width="8.7109375" style="3" customWidth="1"/>
    <col min="11790" max="11790" width="6.28515625" style="3" customWidth="1"/>
    <col min="11791" max="12033" width="9.140625" style="3"/>
    <col min="12034" max="12034" width="8.140625" style="3" bestFit="1" customWidth="1"/>
    <col min="12035" max="12035" width="11.7109375" style="3" customWidth="1"/>
    <col min="12036" max="12036" width="13" style="3" customWidth="1"/>
    <col min="12037" max="12037" width="11.140625" style="3" bestFit="1" customWidth="1"/>
    <col min="12038" max="12045" width="8.7109375" style="3" customWidth="1"/>
    <col min="12046" max="12046" width="6.28515625" style="3" customWidth="1"/>
    <col min="12047" max="12289" width="9.140625" style="3"/>
    <col min="12290" max="12290" width="8.140625" style="3" bestFit="1" customWidth="1"/>
    <col min="12291" max="12291" width="11.7109375" style="3" customWidth="1"/>
    <col min="12292" max="12292" width="13" style="3" customWidth="1"/>
    <col min="12293" max="12293" width="11.140625" style="3" bestFit="1" customWidth="1"/>
    <col min="12294" max="12301" width="8.7109375" style="3" customWidth="1"/>
    <col min="12302" max="12302" width="6.28515625" style="3" customWidth="1"/>
    <col min="12303" max="12545" width="9.140625" style="3"/>
    <col min="12546" max="12546" width="8.140625" style="3" bestFit="1" customWidth="1"/>
    <col min="12547" max="12547" width="11.7109375" style="3" customWidth="1"/>
    <col min="12548" max="12548" width="13" style="3" customWidth="1"/>
    <col min="12549" max="12549" width="11.140625" style="3" bestFit="1" customWidth="1"/>
    <col min="12550" max="12557" width="8.7109375" style="3" customWidth="1"/>
    <col min="12558" max="12558" width="6.28515625" style="3" customWidth="1"/>
    <col min="12559" max="12801" width="9.140625" style="3"/>
    <col min="12802" max="12802" width="8.140625" style="3" bestFit="1" customWidth="1"/>
    <col min="12803" max="12803" width="11.7109375" style="3" customWidth="1"/>
    <col min="12804" max="12804" width="13" style="3" customWidth="1"/>
    <col min="12805" max="12805" width="11.140625" style="3" bestFit="1" customWidth="1"/>
    <col min="12806" max="12813" width="8.7109375" style="3" customWidth="1"/>
    <col min="12814" max="12814" width="6.28515625" style="3" customWidth="1"/>
    <col min="12815" max="13057" width="9.140625" style="3"/>
    <col min="13058" max="13058" width="8.140625" style="3" bestFit="1" customWidth="1"/>
    <col min="13059" max="13059" width="11.7109375" style="3" customWidth="1"/>
    <col min="13060" max="13060" width="13" style="3" customWidth="1"/>
    <col min="13061" max="13061" width="11.140625" style="3" bestFit="1" customWidth="1"/>
    <col min="13062" max="13069" width="8.7109375" style="3" customWidth="1"/>
    <col min="13070" max="13070" width="6.28515625" style="3" customWidth="1"/>
    <col min="13071" max="13313" width="9.140625" style="3"/>
    <col min="13314" max="13314" width="8.140625" style="3" bestFit="1" customWidth="1"/>
    <col min="13315" max="13315" width="11.7109375" style="3" customWidth="1"/>
    <col min="13316" max="13316" width="13" style="3" customWidth="1"/>
    <col min="13317" max="13317" width="11.140625" style="3" bestFit="1" customWidth="1"/>
    <col min="13318" max="13325" width="8.7109375" style="3" customWidth="1"/>
    <col min="13326" max="13326" width="6.28515625" style="3" customWidth="1"/>
    <col min="13327" max="13569" width="9.140625" style="3"/>
    <col min="13570" max="13570" width="8.140625" style="3" bestFit="1" customWidth="1"/>
    <col min="13571" max="13571" width="11.7109375" style="3" customWidth="1"/>
    <col min="13572" max="13572" width="13" style="3" customWidth="1"/>
    <col min="13573" max="13573" width="11.140625" style="3" bestFit="1" customWidth="1"/>
    <col min="13574" max="13581" width="8.7109375" style="3" customWidth="1"/>
    <col min="13582" max="13582" width="6.28515625" style="3" customWidth="1"/>
    <col min="13583" max="13825" width="9.140625" style="3"/>
    <col min="13826" max="13826" width="8.140625" style="3" bestFit="1" customWidth="1"/>
    <col min="13827" max="13827" width="11.7109375" style="3" customWidth="1"/>
    <col min="13828" max="13828" width="13" style="3" customWidth="1"/>
    <col min="13829" max="13829" width="11.140625" style="3" bestFit="1" customWidth="1"/>
    <col min="13830" max="13837" width="8.7109375" style="3" customWidth="1"/>
    <col min="13838" max="13838" width="6.28515625" style="3" customWidth="1"/>
    <col min="13839" max="14081" width="9.140625" style="3"/>
    <col min="14082" max="14082" width="8.140625" style="3" bestFit="1" customWidth="1"/>
    <col min="14083" max="14083" width="11.7109375" style="3" customWidth="1"/>
    <col min="14084" max="14084" width="13" style="3" customWidth="1"/>
    <col min="14085" max="14085" width="11.140625" style="3" bestFit="1" customWidth="1"/>
    <col min="14086" max="14093" width="8.7109375" style="3" customWidth="1"/>
    <col min="14094" max="14094" width="6.28515625" style="3" customWidth="1"/>
    <col min="14095" max="14337" width="9.140625" style="3"/>
    <col min="14338" max="14338" width="8.140625" style="3" bestFit="1" customWidth="1"/>
    <col min="14339" max="14339" width="11.7109375" style="3" customWidth="1"/>
    <col min="14340" max="14340" width="13" style="3" customWidth="1"/>
    <col min="14341" max="14341" width="11.140625" style="3" bestFit="1" customWidth="1"/>
    <col min="14342" max="14349" width="8.7109375" style="3" customWidth="1"/>
    <col min="14350" max="14350" width="6.28515625" style="3" customWidth="1"/>
    <col min="14351" max="14593" width="9.140625" style="3"/>
    <col min="14594" max="14594" width="8.140625" style="3" bestFit="1" customWidth="1"/>
    <col min="14595" max="14595" width="11.7109375" style="3" customWidth="1"/>
    <col min="14596" max="14596" width="13" style="3" customWidth="1"/>
    <col min="14597" max="14597" width="11.140625" style="3" bestFit="1" customWidth="1"/>
    <col min="14598" max="14605" width="8.7109375" style="3" customWidth="1"/>
    <col min="14606" max="14606" width="6.28515625" style="3" customWidth="1"/>
    <col min="14607" max="14849" width="9.140625" style="3"/>
    <col min="14850" max="14850" width="8.140625" style="3" bestFit="1" customWidth="1"/>
    <col min="14851" max="14851" width="11.7109375" style="3" customWidth="1"/>
    <col min="14852" max="14852" width="13" style="3" customWidth="1"/>
    <col min="14853" max="14853" width="11.140625" style="3" bestFit="1" customWidth="1"/>
    <col min="14854" max="14861" width="8.7109375" style="3" customWidth="1"/>
    <col min="14862" max="14862" width="6.28515625" style="3" customWidth="1"/>
    <col min="14863" max="15105" width="9.140625" style="3"/>
    <col min="15106" max="15106" width="8.140625" style="3" bestFit="1" customWidth="1"/>
    <col min="15107" max="15107" width="11.7109375" style="3" customWidth="1"/>
    <col min="15108" max="15108" width="13" style="3" customWidth="1"/>
    <col min="15109" max="15109" width="11.140625" style="3" bestFit="1" customWidth="1"/>
    <col min="15110" max="15117" width="8.7109375" style="3" customWidth="1"/>
    <col min="15118" max="15118" width="6.28515625" style="3" customWidth="1"/>
    <col min="15119" max="15361" width="9.140625" style="3"/>
    <col min="15362" max="15362" width="8.140625" style="3" bestFit="1" customWidth="1"/>
    <col min="15363" max="15363" width="11.7109375" style="3" customWidth="1"/>
    <col min="15364" max="15364" width="13" style="3" customWidth="1"/>
    <col min="15365" max="15365" width="11.140625" style="3" bestFit="1" customWidth="1"/>
    <col min="15366" max="15373" width="8.7109375" style="3" customWidth="1"/>
    <col min="15374" max="15374" width="6.28515625" style="3" customWidth="1"/>
    <col min="15375" max="15617" width="9.140625" style="3"/>
    <col min="15618" max="15618" width="8.140625" style="3" bestFit="1" customWidth="1"/>
    <col min="15619" max="15619" width="11.7109375" style="3" customWidth="1"/>
    <col min="15620" max="15620" width="13" style="3" customWidth="1"/>
    <col min="15621" max="15621" width="11.140625" style="3" bestFit="1" customWidth="1"/>
    <col min="15622" max="15629" width="8.7109375" style="3" customWidth="1"/>
    <col min="15630" max="15630" width="6.28515625" style="3" customWidth="1"/>
    <col min="15631" max="15873" width="9.140625" style="3"/>
    <col min="15874" max="15874" width="8.140625" style="3" bestFit="1" customWidth="1"/>
    <col min="15875" max="15875" width="11.7109375" style="3" customWidth="1"/>
    <col min="15876" max="15876" width="13" style="3" customWidth="1"/>
    <col min="15877" max="15877" width="11.140625" style="3" bestFit="1" customWidth="1"/>
    <col min="15878" max="15885" width="8.7109375" style="3" customWidth="1"/>
    <col min="15886" max="15886" width="6.28515625" style="3" customWidth="1"/>
    <col min="15887" max="16129" width="9.140625" style="3"/>
    <col min="16130" max="16130" width="8.140625" style="3" bestFit="1" customWidth="1"/>
    <col min="16131" max="16131" width="11.7109375" style="3" customWidth="1"/>
    <col min="16132" max="16132" width="13" style="3" customWidth="1"/>
    <col min="16133" max="16133" width="11.140625" style="3" bestFit="1" customWidth="1"/>
    <col min="16134" max="16141" width="8.7109375" style="3" customWidth="1"/>
    <col min="16142" max="16142" width="6.28515625" style="3" customWidth="1"/>
    <col min="16143" max="16384" width="9.140625" style="3"/>
  </cols>
  <sheetData>
    <row r="1" spans="1:18" s="1" customFormat="1" ht="23.25" customHeight="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11"/>
      <c r="N1" s="112" t="s">
        <v>315</v>
      </c>
      <c r="O1" s="113">
        <v>8</v>
      </c>
    </row>
    <row r="2" spans="1:18" s="1" customFormat="1" ht="25.5" customHeight="1" x14ac:dyDescent="0.25">
      <c r="A2" s="6"/>
      <c r="B2" s="7"/>
      <c r="C2" s="7"/>
      <c r="D2" s="231" t="s">
        <v>263</v>
      </c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9"/>
    </row>
    <row r="3" spans="1:18" s="1" customFormat="1" ht="18.75" customHeight="1" x14ac:dyDescent="0.25">
      <c r="A3" s="6"/>
      <c r="B3" s="7"/>
      <c r="C3" s="7"/>
      <c r="D3" s="244" t="s">
        <v>394</v>
      </c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9"/>
    </row>
    <row r="4" spans="1:18" s="1" customFormat="1" ht="8.4499999999999993" customHeight="1" thickBot="1" x14ac:dyDescent="0.3">
      <c r="A4" s="10"/>
      <c r="B4" s="11"/>
      <c r="C4" s="11"/>
      <c r="D4" s="11"/>
      <c r="E4" s="11"/>
      <c r="F4" s="11"/>
      <c r="G4" s="12"/>
      <c r="H4" s="12"/>
      <c r="I4" s="12"/>
      <c r="J4" s="12"/>
      <c r="K4" s="12"/>
      <c r="L4" s="12"/>
      <c r="M4" s="11"/>
      <c r="N4" s="11"/>
      <c r="O4" s="13"/>
    </row>
    <row r="5" spans="1:18" s="1" customFormat="1" ht="18.75" x14ac:dyDescent="0.25">
      <c r="A5" s="20" t="s">
        <v>20</v>
      </c>
      <c r="B5" s="8"/>
      <c r="C5" s="3" t="s">
        <v>8</v>
      </c>
      <c r="D5" s="18" t="s">
        <v>27</v>
      </c>
      <c r="E5" s="18"/>
      <c r="F5" s="21" t="s">
        <v>273</v>
      </c>
      <c r="H5" s="21"/>
      <c r="I5" s="21"/>
      <c r="J5" s="32" t="s">
        <v>8</v>
      </c>
      <c r="K5" s="32"/>
      <c r="L5" s="66" t="s">
        <v>369</v>
      </c>
      <c r="M5" s="3"/>
      <c r="N5" s="8"/>
      <c r="O5" s="22"/>
    </row>
    <row r="6" spans="1:18" s="1" customFormat="1" ht="18.75" x14ac:dyDescent="0.25">
      <c r="A6" s="20" t="s">
        <v>21</v>
      </c>
      <c r="B6" s="8"/>
      <c r="C6" s="3" t="s">
        <v>8</v>
      </c>
      <c r="D6" s="57" t="s">
        <v>24</v>
      </c>
      <c r="E6" s="18"/>
      <c r="F6" s="21" t="s">
        <v>54</v>
      </c>
      <c r="H6" s="21"/>
      <c r="I6" s="21"/>
      <c r="J6" s="32" t="s">
        <v>8</v>
      </c>
      <c r="K6" s="32"/>
      <c r="L6" s="114" t="s">
        <v>118</v>
      </c>
      <c r="M6" s="3"/>
      <c r="N6" s="8"/>
      <c r="O6" s="22"/>
    </row>
    <row r="7" spans="1:18" s="1" customFormat="1" ht="18.75" x14ac:dyDescent="0.25">
      <c r="A7" s="20" t="s">
        <v>19</v>
      </c>
      <c r="B7" s="8"/>
      <c r="C7" s="3" t="s">
        <v>8</v>
      </c>
      <c r="D7" s="38" t="s">
        <v>64</v>
      </c>
      <c r="E7" s="38"/>
      <c r="H7" s="8"/>
      <c r="I7" s="8"/>
      <c r="J7" s="32"/>
      <c r="K7" s="32"/>
      <c r="L7" s="3"/>
      <c r="M7" s="3"/>
      <c r="N7" s="8"/>
      <c r="O7" s="22"/>
    </row>
    <row r="8" spans="1:18" s="1" customFormat="1" ht="18" x14ac:dyDescent="0.25">
      <c r="A8" s="20" t="s">
        <v>10</v>
      </c>
      <c r="B8" s="23"/>
      <c r="C8" s="3" t="s">
        <v>8</v>
      </c>
      <c r="D8" s="18" t="s">
        <v>28</v>
      </c>
      <c r="E8" s="18"/>
      <c r="F8" s="38"/>
      <c r="N8" s="24"/>
      <c r="O8" s="25"/>
    </row>
    <row r="9" spans="1:18" s="1" customFormat="1" ht="18" x14ac:dyDescent="0.25">
      <c r="A9" s="20" t="s">
        <v>46</v>
      </c>
      <c r="B9" s="23"/>
      <c r="C9" s="3" t="s">
        <v>8</v>
      </c>
      <c r="D9" s="18" t="s">
        <v>47</v>
      </c>
      <c r="E9" s="18"/>
      <c r="F9" s="21"/>
      <c r="G9" s="24"/>
      <c r="H9" s="24"/>
      <c r="I9" s="24"/>
      <c r="J9" s="24"/>
      <c r="K9" s="24"/>
      <c r="L9" s="24"/>
      <c r="M9" s="24"/>
      <c r="N9" s="24"/>
      <c r="O9" s="25"/>
    </row>
    <row r="10" spans="1:18" ht="12" customHeight="1" thickBot="1" x14ac:dyDescent="0.3">
      <c r="A10" s="26"/>
      <c r="B10" s="27"/>
      <c r="C10" s="2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8"/>
      <c r="R10" s="2"/>
    </row>
    <row r="11" spans="1:18" s="2" customFormat="1" ht="14.45" customHeight="1" x14ac:dyDescent="0.25">
      <c r="A11" s="232" t="s">
        <v>1</v>
      </c>
      <c r="B11" s="238" t="s">
        <v>117</v>
      </c>
      <c r="C11" s="240"/>
      <c r="D11" s="234" t="s">
        <v>2</v>
      </c>
      <c r="E11" s="237" t="s">
        <v>136</v>
      </c>
      <c r="F11" s="234" t="s">
        <v>33</v>
      </c>
      <c r="G11" s="234" t="s">
        <v>123</v>
      </c>
      <c r="H11" s="237" t="s">
        <v>4</v>
      </c>
      <c r="I11" s="237" t="s">
        <v>59</v>
      </c>
      <c r="J11" s="238" t="s">
        <v>60</v>
      </c>
      <c r="K11" s="239"/>
      <c r="L11" s="240"/>
      <c r="M11" s="234" t="s">
        <v>6</v>
      </c>
      <c r="N11" s="234" t="s">
        <v>34</v>
      </c>
      <c r="O11" s="245" t="s">
        <v>5</v>
      </c>
    </row>
    <row r="12" spans="1:18" s="2" customFormat="1" ht="16.5" customHeight="1" thickBot="1" x14ac:dyDescent="0.3">
      <c r="A12" s="233"/>
      <c r="B12" s="241"/>
      <c r="C12" s="243"/>
      <c r="D12" s="236"/>
      <c r="E12" s="235"/>
      <c r="F12" s="236"/>
      <c r="G12" s="235"/>
      <c r="H12" s="235"/>
      <c r="I12" s="235"/>
      <c r="J12" s="241"/>
      <c r="K12" s="242"/>
      <c r="L12" s="243"/>
      <c r="M12" s="236"/>
      <c r="N12" s="235"/>
      <c r="O12" s="246"/>
    </row>
    <row r="13" spans="1:18" ht="17.45" customHeight="1" x14ac:dyDescent="0.25">
      <c r="A13" s="58">
        <v>1</v>
      </c>
      <c r="B13" s="163" t="s">
        <v>131</v>
      </c>
      <c r="C13" s="155"/>
      <c r="D13" s="158" t="s">
        <v>367</v>
      </c>
      <c r="E13" s="59"/>
      <c r="F13" s="60"/>
      <c r="G13" s="61">
        <v>10</v>
      </c>
      <c r="H13" s="84" t="s">
        <v>368</v>
      </c>
      <c r="I13" s="149">
        <v>60000</v>
      </c>
      <c r="J13" s="261">
        <f>G13*I13</f>
        <v>600000</v>
      </c>
      <c r="K13" s="262"/>
      <c r="L13" s="263"/>
      <c r="M13" s="151" t="s">
        <v>363</v>
      </c>
      <c r="N13" s="159">
        <v>45477</v>
      </c>
      <c r="O13" s="153"/>
    </row>
    <row r="14" spans="1:18" ht="17.45" customHeight="1" x14ac:dyDescent="0.25">
      <c r="A14" s="62">
        <v>2</v>
      </c>
      <c r="B14" s="164"/>
      <c r="C14" s="156"/>
      <c r="D14" s="148" t="s">
        <v>376</v>
      </c>
      <c r="E14" s="63"/>
      <c r="F14" s="85"/>
      <c r="G14" s="64">
        <v>1</v>
      </c>
      <c r="H14" s="86" t="s">
        <v>368</v>
      </c>
      <c r="I14" s="150">
        <v>170000</v>
      </c>
      <c r="J14" s="258">
        <f>G14*I14</f>
        <v>170000</v>
      </c>
      <c r="K14" s="259"/>
      <c r="L14" s="260"/>
      <c r="M14" s="152" t="s">
        <v>363</v>
      </c>
      <c r="N14" s="160">
        <v>45477</v>
      </c>
      <c r="O14" s="154"/>
    </row>
    <row r="15" spans="1:18" ht="17.45" customHeight="1" x14ac:dyDescent="0.25">
      <c r="A15" s="62">
        <v>3</v>
      </c>
      <c r="B15" s="164"/>
      <c r="C15" s="156"/>
      <c r="D15" s="148" t="s">
        <v>377</v>
      </c>
      <c r="E15" s="63"/>
      <c r="F15" s="85"/>
      <c r="G15" s="64">
        <v>50</v>
      </c>
      <c r="H15" s="86" t="s">
        <v>371</v>
      </c>
      <c r="I15" s="150">
        <v>11000</v>
      </c>
      <c r="J15" s="258">
        <f t="shared" ref="J15:J16" si="0">G15*I15</f>
        <v>550000</v>
      </c>
      <c r="K15" s="259"/>
      <c r="L15" s="260"/>
      <c r="M15" s="152" t="s">
        <v>363</v>
      </c>
      <c r="N15" s="160">
        <v>45477</v>
      </c>
      <c r="O15" s="154"/>
    </row>
    <row r="16" spans="1:18" ht="17.45" customHeight="1" x14ac:dyDescent="0.25">
      <c r="A16" s="62">
        <v>4</v>
      </c>
      <c r="B16" s="164"/>
      <c r="C16" s="156"/>
      <c r="D16" s="148" t="s">
        <v>378</v>
      </c>
      <c r="E16" s="63"/>
      <c r="F16" s="85"/>
      <c r="G16" s="64">
        <v>5</v>
      </c>
      <c r="H16" s="86" t="s">
        <v>372</v>
      </c>
      <c r="I16" s="150">
        <v>17500</v>
      </c>
      <c r="J16" s="258">
        <f t="shared" si="0"/>
        <v>87500</v>
      </c>
      <c r="K16" s="259"/>
      <c r="L16" s="260"/>
      <c r="M16" s="152" t="s">
        <v>363</v>
      </c>
      <c r="N16" s="160">
        <v>45504</v>
      </c>
      <c r="O16" s="154"/>
    </row>
    <row r="17" spans="1:15" ht="17.45" customHeight="1" x14ac:dyDescent="0.25">
      <c r="A17" s="62">
        <v>5</v>
      </c>
      <c r="B17" s="164"/>
      <c r="C17" s="156"/>
      <c r="D17" s="148" t="s">
        <v>367</v>
      </c>
      <c r="E17" s="63"/>
      <c r="F17" s="85"/>
      <c r="G17" s="64">
        <v>5</v>
      </c>
      <c r="H17" s="86" t="s">
        <v>368</v>
      </c>
      <c r="I17" s="150">
        <v>60000</v>
      </c>
      <c r="J17" s="258">
        <f t="shared" ref="J17:J23" si="1">G17*I17</f>
        <v>300000</v>
      </c>
      <c r="K17" s="259"/>
      <c r="L17" s="260"/>
      <c r="M17" s="152" t="s">
        <v>363</v>
      </c>
      <c r="N17" s="160">
        <v>45513</v>
      </c>
      <c r="O17" s="154"/>
    </row>
    <row r="18" spans="1:15" ht="17.45" customHeight="1" x14ac:dyDescent="0.25">
      <c r="A18" s="62">
        <v>6</v>
      </c>
      <c r="B18" s="164"/>
      <c r="C18" s="156"/>
      <c r="D18" s="148" t="s">
        <v>379</v>
      </c>
      <c r="E18" s="63"/>
      <c r="F18" s="85"/>
      <c r="G18" s="64">
        <v>1</v>
      </c>
      <c r="H18" s="86" t="s">
        <v>371</v>
      </c>
      <c r="I18" s="150">
        <v>165000</v>
      </c>
      <c r="J18" s="258">
        <f t="shared" si="1"/>
        <v>165000</v>
      </c>
      <c r="K18" s="259"/>
      <c r="L18" s="260"/>
      <c r="M18" s="152" t="s">
        <v>363</v>
      </c>
      <c r="N18" s="160">
        <v>45513</v>
      </c>
      <c r="O18" s="154"/>
    </row>
    <row r="19" spans="1:15" ht="17.45" customHeight="1" x14ac:dyDescent="0.25">
      <c r="A19" s="62">
        <v>7</v>
      </c>
      <c r="B19" s="164"/>
      <c r="C19" s="156"/>
      <c r="D19" s="148" t="s">
        <v>373</v>
      </c>
      <c r="E19" s="63"/>
      <c r="F19" s="85"/>
      <c r="G19" s="64">
        <v>1</v>
      </c>
      <c r="H19" s="86" t="s">
        <v>371</v>
      </c>
      <c r="I19" s="150">
        <v>165000</v>
      </c>
      <c r="J19" s="258">
        <f t="shared" si="1"/>
        <v>165000</v>
      </c>
      <c r="K19" s="259"/>
      <c r="L19" s="260"/>
      <c r="M19" s="152" t="s">
        <v>363</v>
      </c>
      <c r="N19" s="160">
        <v>45513</v>
      </c>
      <c r="O19" s="154"/>
    </row>
    <row r="20" spans="1:15" ht="17.45" customHeight="1" x14ac:dyDescent="0.25">
      <c r="A20" s="62">
        <v>8</v>
      </c>
      <c r="B20" s="164"/>
      <c r="C20" s="156"/>
      <c r="D20" s="148" t="s">
        <v>380</v>
      </c>
      <c r="E20" s="63"/>
      <c r="F20" s="85"/>
      <c r="G20" s="64">
        <v>1</v>
      </c>
      <c r="H20" s="86" t="s">
        <v>371</v>
      </c>
      <c r="I20" s="150">
        <v>165000</v>
      </c>
      <c r="J20" s="258">
        <f t="shared" si="1"/>
        <v>165000</v>
      </c>
      <c r="K20" s="259"/>
      <c r="L20" s="260"/>
      <c r="M20" s="152" t="s">
        <v>363</v>
      </c>
      <c r="N20" s="160">
        <v>45513</v>
      </c>
      <c r="O20" s="154"/>
    </row>
    <row r="21" spans="1:15" ht="17.45" customHeight="1" x14ac:dyDescent="0.25">
      <c r="A21" s="62">
        <v>9</v>
      </c>
      <c r="B21" s="164"/>
      <c r="C21" s="156"/>
      <c r="D21" s="148" t="s">
        <v>381</v>
      </c>
      <c r="E21" s="63"/>
      <c r="F21" s="85"/>
      <c r="G21" s="64">
        <v>2</v>
      </c>
      <c r="H21" s="86" t="s">
        <v>371</v>
      </c>
      <c r="I21" s="150">
        <v>220000</v>
      </c>
      <c r="J21" s="258">
        <f t="shared" si="1"/>
        <v>440000</v>
      </c>
      <c r="K21" s="259"/>
      <c r="L21" s="260"/>
      <c r="M21" s="152" t="s">
        <v>363</v>
      </c>
      <c r="N21" s="160">
        <v>45513</v>
      </c>
      <c r="O21" s="154"/>
    </row>
    <row r="22" spans="1:15" ht="17.45" customHeight="1" x14ac:dyDescent="0.25">
      <c r="A22" s="62">
        <v>10</v>
      </c>
      <c r="B22" s="164"/>
      <c r="C22" s="156"/>
      <c r="D22" s="148" t="s">
        <v>375</v>
      </c>
      <c r="E22" s="63"/>
      <c r="F22" s="85"/>
      <c r="G22" s="64">
        <v>5</v>
      </c>
      <c r="H22" s="86" t="s">
        <v>371</v>
      </c>
      <c r="I22" s="150">
        <v>22000</v>
      </c>
      <c r="J22" s="258">
        <f t="shared" si="1"/>
        <v>110000</v>
      </c>
      <c r="K22" s="259"/>
      <c r="L22" s="260"/>
      <c r="M22" s="152" t="s">
        <v>363</v>
      </c>
      <c r="N22" s="160">
        <v>45514</v>
      </c>
      <c r="O22" s="154"/>
    </row>
    <row r="23" spans="1:15" ht="17.45" customHeight="1" x14ac:dyDescent="0.25">
      <c r="A23" s="62">
        <v>11</v>
      </c>
      <c r="B23" s="164"/>
      <c r="C23" s="156"/>
      <c r="D23" s="148" t="s">
        <v>376</v>
      </c>
      <c r="E23" s="63"/>
      <c r="F23" s="85"/>
      <c r="G23" s="64">
        <v>4</v>
      </c>
      <c r="H23" s="86" t="s">
        <v>368</v>
      </c>
      <c r="I23" s="150">
        <v>170000</v>
      </c>
      <c r="J23" s="258">
        <f t="shared" si="1"/>
        <v>680000</v>
      </c>
      <c r="K23" s="259"/>
      <c r="L23" s="260"/>
      <c r="M23" s="152" t="s">
        <v>363</v>
      </c>
      <c r="N23" s="160">
        <v>45515</v>
      </c>
      <c r="O23" s="154"/>
    </row>
    <row r="24" spans="1:15" ht="17.45" customHeight="1" x14ac:dyDescent="0.25">
      <c r="A24" s="62">
        <v>12</v>
      </c>
      <c r="B24" s="164"/>
      <c r="C24" s="156"/>
      <c r="D24" s="148" t="s">
        <v>382</v>
      </c>
      <c r="E24" s="63"/>
      <c r="F24" s="85"/>
      <c r="G24" s="64">
        <v>5</v>
      </c>
      <c r="H24" s="86" t="s">
        <v>368</v>
      </c>
      <c r="I24" s="150">
        <v>60000</v>
      </c>
      <c r="J24" s="258">
        <f t="shared" ref="J24" si="2">G24*I24</f>
        <v>300000</v>
      </c>
      <c r="K24" s="259"/>
      <c r="L24" s="260"/>
      <c r="M24" s="152" t="s">
        <v>363</v>
      </c>
      <c r="N24" s="160">
        <v>45525</v>
      </c>
      <c r="O24" s="154"/>
    </row>
    <row r="25" spans="1:15" ht="17.45" customHeight="1" x14ac:dyDescent="0.25">
      <c r="A25" s="62">
        <v>13</v>
      </c>
      <c r="B25" s="164"/>
      <c r="C25" s="156"/>
      <c r="D25" s="165" t="s">
        <v>383</v>
      </c>
      <c r="E25" s="148"/>
      <c r="F25" s="86"/>
      <c r="G25" s="161">
        <v>1</v>
      </c>
      <c r="H25" s="86" t="s">
        <v>390</v>
      </c>
      <c r="I25" s="150">
        <v>594000</v>
      </c>
      <c r="J25" s="269">
        <f>G25*I25</f>
        <v>594000</v>
      </c>
      <c r="K25" s="270"/>
      <c r="L25" s="271"/>
      <c r="M25" s="152" t="s">
        <v>363</v>
      </c>
      <c r="N25" s="160">
        <v>45530</v>
      </c>
      <c r="O25" s="154"/>
    </row>
    <row r="26" spans="1:15" ht="17.45" customHeight="1" x14ac:dyDescent="0.25">
      <c r="A26" s="62">
        <v>14</v>
      </c>
      <c r="B26" s="164"/>
      <c r="C26" s="156"/>
      <c r="D26" s="148" t="s">
        <v>376</v>
      </c>
      <c r="E26" s="148"/>
      <c r="F26" s="86"/>
      <c r="G26" s="161">
        <v>1</v>
      </c>
      <c r="H26" s="86" t="s">
        <v>368</v>
      </c>
      <c r="I26" s="162">
        <v>170000</v>
      </c>
      <c r="J26" s="272">
        <f>G26*I26</f>
        <v>170000</v>
      </c>
      <c r="K26" s="273"/>
      <c r="L26" s="274"/>
      <c r="M26" s="152" t="s">
        <v>363</v>
      </c>
      <c r="N26" s="160">
        <v>45532</v>
      </c>
      <c r="O26" s="154"/>
    </row>
    <row r="27" spans="1:15" ht="17.45" customHeight="1" x14ac:dyDescent="0.25">
      <c r="A27" s="62">
        <v>15</v>
      </c>
      <c r="B27" s="164"/>
      <c r="C27" s="156"/>
      <c r="D27" s="148" t="s">
        <v>384</v>
      </c>
      <c r="E27" s="148"/>
      <c r="F27" s="86"/>
      <c r="G27" s="161">
        <v>50</v>
      </c>
      <c r="H27" s="86" t="s">
        <v>391</v>
      </c>
      <c r="I27" s="162">
        <v>11000</v>
      </c>
      <c r="J27" s="272">
        <f t="shared" ref="J27:J34" si="3">G27*I27</f>
        <v>550000</v>
      </c>
      <c r="K27" s="273"/>
      <c r="L27" s="274"/>
      <c r="M27" s="152" t="s">
        <v>363</v>
      </c>
      <c r="N27" s="160">
        <v>45546</v>
      </c>
      <c r="O27" s="154"/>
    </row>
    <row r="28" spans="1:15" ht="17.45" customHeight="1" x14ac:dyDescent="0.25">
      <c r="A28" s="62">
        <v>16</v>
      </c>
      <c r="B28" s="164"/>
      <c r="C28" s="156"/>
      <c r="D28" s="148" t="s">
        <v>385</v>
      </c>
      <c r="E28" s="148"/>
      <c r="F28" s="86"/>
      <c r="G28" s="161">
        <v>10</v>
      </c>
      <c r="H28" s="86" t="s">
        <v>368</v>
      </c>
      <c r="I28" s="162">
        <v>60000</v>
      </c>
      <c r="J28" s="272">
        <f t="shared" si="3"/>
        <v>600000</v>
      </c>
      <c r="K28" s="273"/>
      <c r="L28" s="274"/>
      <c r="M28" s="152" t="s">
        <v>363</v>
      </c>
      <c r="N28" s="160">
        <v>45552</v>
      </c>
      <c r="O28" s="154"/>
    </row>
    <row r="29" spans="1:15" ht="17.25" customHeight="1" x14ac:dyDescent="0.25">
      <c r="A29" s="62">
        <v>17</v>
      </c>
      <c r="B29" s="164"/>
      <c r="C29" s="156"/>
      <c r="D29" s="148" t="s">
        <v>384</v>
      </c>
      <c r="E29" s="148"/>
      <c r="F29" s="86"/>
      <c r="G29" s="161">
        <v>50</v>
      </c>
      <c r="H29" s="86" t="s">
        <v>391</v>
      </c>
      <c r="I29" s="162">
        <v>11000</v>
      </c>
      <c r="J29" s="272">
        <f t="shared" si="3"/>
        <v>550000</v>
      </c>
      <c r="K29" s="273"/>
      <c r="L29" s="274"/>
      <c r="M29" s="152" t="s">
        <v>363</v>
      </c>
      <c r="N29" s="160">
        <v>45562</v>
      </c>
      <c r="O29" s="154"/>
    </row>
    <row r="30" spans="1:15" ht="17.45" customHeight="1" x14ac:dyDescent="0.25">
      <c r="A30" s="62">
        <v>18</v>
      </c>
      <c r="B30" s="164"/>
      <c r="C30" s="156"/>
      <c r="D30" s="148" t="s">
        <v>386</v>
      </c>
      <c r="E30" s="148"/>
      <c r="F30" s="86"/>
      <c r="G30" s="161">
        <v>10</v>
      </c>
      <c r="H30" s="86" t="s">
        <v>372</v>
      </c>
      <c r="I30" s="162">
        <v>17500</v>
      </c>
      <c r="J30" s="272">
        <f t="shared" si="3"/>
        <v>175000</v>
      </c>
      <c r="K30" s="273"/>
      <c r="L30" s="274"/>
      <c r="M30" s="152" t="s">
        <v>363</v>
      </c>
      <c r="N30" s="160">
        <v>45565</v>
      </c>
      <c r="O30" s="154"/>
    </row>
    <row r="31" spans="1:15" ht="17.45" customHeight="1" x14ac:dyDescent="0.25">
      <c r="A31" s="62">
        <v>19</v>
      </c>
      <c r="B31" s="164"/>
      <c r="C31" s="156"/>
      <c r="D31" s="148" t="s">
        <v>374</v>
      </c>
      <c r="E31" s="148"/>
      <c r="F31" s="86"/>
      <c r="G31" s="161">
        <v>10</v>
      </c>
      <c r="H31" s="86" t="s">
        <v>372</v>
      </c>
      <c r="I31" s="162">
        <v>33000</v>
      </c>
      <c r="J31" s="272">
        <f t="shared" si="3"/>
        <v>330000</v>
      </c>
      <c r="K31" s="273"/>
      <c r="L31" s="274"/>
      <c r="M31" s="152" t="s">
        <v>363</v>
      </c>
      <c r="N31" s="160">
        <v>45565</v>
      </c>
      <c r="O31" s="154"/>
    </row>
    <row r="32" spans="1:15" ht="17.25" customHeight="1" x14ac:dyDescent="0.25">
      <c r="A32" s="62">
        <v>20</v>
      </c>
      <c r="B32" s="164"/>
      <c r="C32" s="156"/>
      <c r="D32" s="148" t="s">
        <v>387</v>
      </c>
      <c r="E32" s="148"/>
      <c r="F32" s="86"/>
      <c r="G32" s="161">
        <v>5</v>
      </c>
      <c r="H32" s="86" t="s">
        <v>391</v>
      </c>
      <c r="I32" s="162">
        <v>16500</v>
      </c>
      <c r="J32" s="272">
        <f t="shared" si="3"/>
        <v>82500</v>
      </c>
      <c r="K32" s="273"/>
      <c r="L32" s="274"/>
      <c r="M32" s="152" t="s">
        <v>363</v>
      </c>
      <c r="N32" s="160">
        <v>45565</v>
      </c>
      <c r="O32" s="154"/>
    </row>
    <row r="33" spans="1:15" ht="17.25" customHeight="1" x14ac:dyDescent="0.25">
      <c r="A33" s="62">
        <v>21</v>
      </c>
      <c r="B33" s="164"/>
      <c r="C33" s="156"/>
      <c r="D33" s="148" t="s">
        <v>388</v>
      </c>
      <c r="E33" s="148"/>
      <c r="F33" s="86"/>
      <c r="G33" s="161">
        <v>2</v>
      </c>
      <c r="H33" s="86" t="s">
        <v>391</v>
      </c>
      <c r="I33" s="162">
        <v>18000</v>
      </c>
      <c r="J33" s="272">
        <f t="shared" ref="J33" si="4">G33*I33</f>
        <v>36000</v>
      </c>
      <c r="K33" s="273"/>
      <c r="L33" s="274"/>
      <c r="M33" s="152" t="s">
        <v>363</v>
      </c>
      <c r="N33" s="160">
        <v>45565</v>
      </c>
      <c r="O33" s="154"/>
    </row>
    <row r="34" spans="1:15" ht="17.45" customHeight="1" x14ac:dyDescent="0.25">
      <c r="A34" s="62">
        <v>22</v>
      </c>
      <c r="B34" s="164"/>
      <c r="C34" s="156"/>
      <c r="D34" s="148" t="s">
        <v>389</v>
      </c>
      <c r="E34" s="148"/>
      <c r="F34" s="86"/>
      <c r="G34" s="161">
        <v>5</v>
      </c>
      <c r="H34" s="86" t="s">
        <v>372</v>
      </c>
      <c r="I34" s="162">
        <v>22000</v>
      </c>
      <c r="J34" s="272">
        <f t="shared" si="3"/>
        <v>110000</v>
      </c>
      <c r="K34" s="273"/>
      <c r="L34" s="274"/>
      <c r="M34" s="152" t="s">
        <v>363</v>
      </c>
      <c r="N34" s="160">
        <v>45566</v>
      </c>
      <c r="O34" s="154"/>
    </row>
    <row r="35" spans="1:15" ht="17.45" customHeight="1" x14ac:dyDescent="0.25">
      <c r="A35" s="166"/>
      <c r="B35" s="218"/>
      <c r="C35" s="220"/>
      <c r="D35" s="80" t="s">
        <v>3</v>
      </c>
      <c r="E35" s="167"/>
      <c r="F35" s="167"/>
      <c r="G35" s="168"/>
      <c r="H35" s="168"/>
      <c r="I35" s="168"/>
      <c r="J35" s="255">
        <f>SUM(J13:L34)</f>
        <v>6930000</v>
      </c>
      <c r="K35" s="256"/>
      <c r="L35" s="257"/>
      <c r="M35" s="169"/>
      <c r="N35" s="170"/>
      <c r="O35" s="70"/>
    </row>
    <row r="36" spans="1:15" ht="17.45" customHeight="1" x14ac:dyDescent="0.25">
      <c r="A36" s="62"/>
      <c r="B36" s="215"/>
      <c r="C36" s="217"/>
      <c r="D36" s="157" t="s">
        <v>366</v>
      </c>
      <c r="E36" s="66"/>
      <c r="F36" s="66"/>
      <c r="G36" s="68"/>
      <c r="H36" s="68"/>
      <c r="I36" s="68"/>
      <c r="J36" s="252">
        <f>J35*11%</f>
        <v>762300</v>
      </c>
      <c r="K36" s="253"/>
      <c r="L36" s="254"/>
      <c r="M36" s="65"/>
      <c r="N36" s="69"/>
      <c r="O36" s="70"/>
    </row>
    <row r="37" spans="1:15" ht="17.45" customHeight="1" thickBot="1" x14ac:dyDescent="0.3">
      <c r="A37" s="62"/>
      <c r="B37" s="247"/>
      <c r="C37" s="248"/>
      <c r="D37" s="71" t="s">
        <v>51</v>
      </c>
      <c r="E37" s="72"/>
      <c r="F37" s="72"/>
      <c r="G37" s="73"/>
      <c r="H37" s="73"/>
      <c r="I37" s="73"/>
      <c r="J37" s="249">
        <f>J35+J36</f>
        <v>7692300</v>
      </c>
      <c r="K37" s="250"/>
      <c r="L37" s="251"/>
      <c r="M37" s="74"/>
      <c r="N37" s="75"/>
      <c r="O37" s="76"/>
    </row>
    <row r="38" spans="1:15" ht="14.45" customHeight="1" x14ac:dyDescent="0.25">
      <c r="A38" s="77"/>
      <c r="B38" s="57"/>
      <c r="C38" s="57"/>
      <c r="D38" s="66"/>
      <c r="E38" s="66"/>
      <c r="F38" s="66"/>
      <c r="G38" s="68"/>
      <c r="H38" s="68"/>
      <c r="I38" s="68"/>
      <c r="J38" s="68"/>
      <c r="K38" s="68"/>
      <c r="L38" s="68"/>
      <c r="M38" s="69"/>
      <c r="N38" s="69"/>
      <c r="O38" s="70"/>
    </row>
    <row r="39" spans="1:15" ht="14.45" customHeight="1" x14ac:dyDescent="0.25">
      <c r="A39" s="78" t="s">
        <v>53</v>
      </c>
      <c r="B39" s="66"/>
      <c r="C39" s="66"/>
      <c r="D39" s="66"/>
      <c r="E39" s="66"/>
      <c r="F39" s="268" t="s">
        <v>49</v>
      </c>
      <c r="G39" s="268"/>
      <c r="H39" s="268"/>
      <c r="I39" s="212" t="s">
        <v>7</v>
      </c>
      <c r="J39" s="213"/>
      <c r="K39" s="213"/>
      <c r="L39" s="213"/>
      <c r="M39" s="213"/>
      <c r="N39" s="214"/>
      <c r="O39" s="70"/>
    </row>
    <row r="40" spans="1:15" ht="14.45" customHeight="1" x14ac:dyDescent="0.25">
      <c r="A40" s="79" t="s">
        <v>18</v>
      </c>
      <c r="B40" s="66"/>
      <c r="C40" s="66"/>
      <c r="D40" s="66"/>
      <c r="E40" s="66"/>
      <c r="F40" s="268" t="s">
        <v>9</v>
      </c>
      <c r="G40" s="268"/>
      <c r="H40" s="268"/>
      <c r="I40" s="223" t="s">
        <v>264</v>
      </c>
      <c r="J40" s="213"/>
      <c r="K40" s="213"/>
      <c r="L40" s="224"/>
      <c r="M40" s="212" t="s">
        <v>48</v>
      </c>
      <c r="N40" s="214"/>
      <c r="O40" s="70"/>
    </row>
    <row r="41" spans="1:15" x14ac:dyDescent="0.25">
      <c r="A41" s="79"/>
      <c r="B41" s="66"/>
      <c r="C41" s="66"/>
      <c r="D41" s="66"/>
      <c r="E41" s="66"/>
      <c r="F41" s="218"/>
      <c r="G41" s="219"/>
      <c r="H41" s="220"/>
      <c r="I41" s="218"/>
      <c r="J41" s="219"/>
      <c r="K41" s="219"/>
      <c r="L41" s="220"/>
      <c r="M41" s="80"/>
      <c r="N41" s="81"/>
      <c r="O41" s="70"/>
    </row>
    <row r="42" spans="1:15" x14ac:dyDescent="0.25">
      <c r="A42" s="79"/>
      <c r="B42" s="66"/>
      <c r="C42" s="66"/>
      <c r="D42" s="66"/>
      <c r="E42" s="66"/>
      <c r="F42" s="215"/>
      <c r="G42" s="216"/>
      <c r="H42" s="217"/>
      <c r="I42" s="215"/>
      <c r="J42" s="216"/>
      <c r="K42" s="216"/>
      <c r="L42" s="217"/>
      <c r="M42" s="67"/>
      <c r="N42" s="70"/>
      <c r="O42" s="70"/>
    </row>
    <row r="43" spans="1:15" x14ac:dyDescent="0.25">
      <c r="A43" s="79"/>
      <c r="B43" s="66"/>
      <c r="C43" s="66"/>
      <c r="D43" s="66"/>
      <c r="E43" s="66"/>
      <c r="F43" s="215"/>
      <c r="G43" s="216"/>
      <c r="H43" s="217"/>
      <c r="I43" s="215"/>
      <c r="J43" s="216"/>
      <c r="K43" s="216"/>
      <c r="L43" s="217"/>
      <c r="M43" s="67"/>
      <c r="N43" s="70"/>
      <c r="O43" s="70"/>
    </row>
    <row r="44" spans="1:15" x14ac:dyDescent="0.25">
      <c r="A44" s="79"/>
      <c r="B44" s="66"/>
      <c r="C44" s="66"/>
      <c r="D44" s="66"/>
      <c r="E44" s="66"/>
      <c r="F44" s="215"/>
      <c r="G44" s="216"/>
      <c r="H44" s="217"/>
      <c r="I44" s="215"/>
      <c r="J44" s="216"/>
      <c r="K44" s="216"/>
      <c r="L44" s="217"/>
      <c r="M44" s="67"/>
      <c r="N44" s="70"/>
      <c r="O44" s="70"/>
    </row>
    <row r="45" spans="1:15" ht="14.45" customHeight="1" x14ac:dyDescent="0.25">
      <c r="A45" s="79"/>
      <c r="B45" s="66"/>
      <c r="C45" s="66"/>
      <c r="D45" s="66"/>
      <c r="E45" s="66"/>
      <c r="F45" s="215" t="s">
        <v>52</v>
      </c>
      <c r="G45" s="216"/>
      <c r="H45" s="217"/>
      <c r="I45" s="221" t="s">
        <v>392</v>
      </c>
      <c r="J45" s="229"/>
      <c r="K45" s="229"/>
      <c r="L45" s="230"/>
      <c r="M45" s="221" t="s">
        <v>364</v>
      </c>
      <c r="N45" s="222"/>
      <c r="O45" s="70"/>
    </row>
    <row r="46" spans="1:15" ht="14.45" customHeight="1" x14ac:dyDescent="0.25">
      <c r="A46" s="79"/>
      <c r="B46" s="66"/>
      <c r="C46" s="66"/>
      <c r="D46" s="66"/>
      <c r="E46" s="66"/>
      <c r="F46" s="264" t="s">
        <v>0</v>
      </c>
      <c r="G46" s="227"/>
      <c r="H46" s="228"/>
      <c r="I46" s="225" t="s">
        <v>370</v>
      </c>
      <c r="J46" s="227"/>
      <c r="K46" s="227"/>
      <c r="L46" s="228"/>
      <c r="M46" s="225" t="s">
        <v>365</v>
      </c>
      <c r="N46" s="226"/>
      <c r="O46" s="70"/>
    </row>
    <row r="47" spans="1:15" ht="14.45" customHeight="1" x14ac:dyDescent="0.25">
      <c r="A47" s="79"/>
      <c r="B47" s="66"/>
      <c r="C47" s="66"/>
      <c r="D47" s="66"/>
      <c r="E47" s="66"/>
      <c r="F47" s="265" t="s">
        <v>50</v>
      </c>
      <c r="G47" s="266"/>
      <c r="H47" s="267"/>
      <c r="I47" s="225" t="s">
        <v>393</v>
      </c>
      <c r="J47" s="227"/>
      <c r="K47" s="227"/>
      <c r="L47" s="228"/>
      <c r="M47" s="225" t="str">
        <f>I47</f>
        <v>Tgl.: 2/10/2024</v>
      </c>
      <c r="N47" s="226"/>
      <c r="O47" s="70"/>
    </row>
    <row r="48" spans="1:15" ht="13.5" thickBot="1" x14ac:dyDescent="0.3">
      <c r="A48" s="29"/>
      <c r="B48" s="120" t="s">
        <v>319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1"/>
    </row>
  </sheetData>
  <mergeCells count="64">
    <mergeCell ref="J33:L33"/>
    <mergeCell ref="J30:L30"/>
    <mergeCell ref="J31:L31"/>
    <mergeCell ref="J32:L32"/>
    <mergeCell ref="J34:L34"/>
    <mergeCell ref="J25:L25"/>
    <mergeCell ref="J26:L26"/>
    <mergeCell ref="J27:L27"/>
    <mergeCell ref="J28:L28"/>
    <mergeCell ref="J29:L29"/>
    <mergeCell ref="J20:L20"/>
    <mergeCell ref="J21:L21"/>
    <mergeCell ref="J22:L22"/>
    <mergeCell ref="J23:L23"/>
    <mergeCell ref="J24:L24"/>
    <mergeCell ref="F45:H45"/>
    <mergeCell ref="F46:H46"/>
    <mergeCell ref="F47:H47"/>
    <mergeCell ref="F39:H39"/>
    <mergeCell ref="F40:H40"/>
    <mergeCell ref="F41:H41"/>
    <mergeCell ref="F42:H42"/>
    <mergeCell ref="F43:H43"/>
    <mergeCell ref="F44:H44"/>
    <mergeCell ref="O11:O12"/>
    <mergeCell ref="B35:C35"/>
    <mergeCell ref="B36:C36"/>
    <mergeCell ref="B37:C37"/>
    <mergeCell ref="F11:F12"/>
    <mergeCell ref="B11:C12"/>
    <mergeCell ref="J37:L37"/>
    <mergeCell ref="J36:L36"/>
    <mergeCell ref="J35:L35"/>
    <mergeCell ref="J14:L14"/>
    <mergeCell ref="J15:L15"/>
    <mergeCell ref="J16:L16"/>
    <mergeCell ref="J13:L13"/>
    <mergeCell ref="J17:L17"/>
    <mergeCell ref="J18:L18"/>
    <mergeCell ref="J19:L19"/>
    <mergeCell ref="D2:N2"/>
    <mergeCell ref="A11:A12"/>
    <mergeCell ref="G11:G12"/>
    <mergeCell ref="D11:D12"/>
    <mergeCell ref="H11:H12"/>
    <mergeCell ref="M11:M12"/>
    <mergeCell ref="N11:N12"/>
    <mergeCell ref="J11:L12"/>
    <mergeCell ref="I11:I12"/>
    <mergeCell ref="E11:E12"/>
    <mergeCell ref="D3:N3"/>
    <mergeCell ref="M47:N47"/>
    <mergeCell ref="M46:N46"/>
    <mergeCell ref="I47:L47"/>
    <mergeCell ref="I46:L46"/>
    <mergeCell ref="I45:L45"/>
    <mergeCell ref="I39:N39"/>
    <mergeCell ref="I42:L42"/>
    <mergeCell ref="I41:L41"/>
    <mergeCell ref="M40:N40"/>
    <mergeCell ref="M45:N45"/>
    <mergeCell ref="I44:L44"/>
    <mergeCell ref="I43:L43"/>
    <mergeCell ref="I40:L40"/>
  </mergeCells>
  <dataValidations count="1">
    <dataValidation type="textLength" allowBlank="1" showInputMessage="1" showErrorMessage="1" error="&quot;Deskripsi Nama Barang&quot;  tidak boleh lebih dari 40 karakter" sqref="D13:E34" xr:uid="{00000000-0002-0000-0200-000000000000}">
      <formula1>0</formula1>
      <formula2>40</formula2>
    </dataValidation>
  </dataValidations>
  <printOptions horizontalCentered="1" verticalCentered="1"/>
  <pageMargins left="0.23622047244094499" right="0.23622047244094499" top="0.196850393700787" bottom="0.59055118110236204" header="0.511811023622047" footer="0.31496062992126"/>
  <pageSetup paperSize="9" scale="67" orientation="landscape" r:id="rId1"/>
  <headerFooter alignWithMargins="0">
    <oddFooter xml:space="preserve">&amp;L&amp;"Arial,Italic"&amp;9fn.pfr-003.xls/rev.08&amp;R&amp;"Arial,Italic"&amp;9Halaman &amp;P dari &amp;N 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1000000}">
          <x14:formula1>
            <xm:f>'Acc. Assign'!$A$2:$A$5</xm:f>
          </x14:formula1>
          <xm:sqref>D6:E6</xm:sqref>
        </x14:dataValidation>
        <x14:dataValidation type="list" allowBlank="1" showInputMessage="1" showErrorMessage="1" xr:uid="{00000000-0002-0000-0200-000002000000}">
          <x14:formula1>
            <xm:f>'GL Account'!$A$2:$A$6</xm:f>
          </x14:formula1>
          <xm:sqref>L6</xm:sqref>
        </x14:dataValidation>
        <x14:dataValidation type="list" allowBlank="1" showInputMessage="1" showErrorMessage="1" xr:uid="{00000000-0002-0000-0200-000003000000}">
          <x14:formula1>
            <xm:f>Requesitioner_Pake!$A$2:$A$62</xm:f>
          </x14:formula1>
          <xm:sqref>L5</xm:sqref>
        </x14:dataValidation>
        <x14:dataValidation type="list" allowBlank="1" showInputMessage="1" showErrorMessage="1" xr:uid="{00000000-0002-0000-0200-000004000000}">
          <x14:formula1>
            <xm:f>'Material Group'!$A$2:$A$13</xm:f>
          </x14:formula1>
          <xm:sqref>F13:F24</xm:sqref>
        </x14:dataValidation>
        <x14:dataValidation type="list" allowBlank="1" showInputMessage="1" showErrorMessage="1" xr:uid="{00000000-0002-0000-0200-000005000000}">
          <x14:formula1>
            <xm:f>'Satuan (UoM)'!$A$2:$A$17</xm:f>
          </x14:formula1>
          <xm:sqref>H13:H24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1"/>
  <sheetViews>
    <sheetView view="pageBreakPreview" zoomScaleNormal="100" zoomScaleSheetLayoutView="100" workbookViewId="0">
      <selection activeCell="J21" sqref="J21:L21"/>
    </sheetView>
  </sheetViews>
  <sheetFormatPr defaultRowHeight="15" x14ac:dyDescent="0.25"/>
  <cols>
    <col min="1" max="1" width="4.140625" style="83" bestFit="1" customWidth="1"/>
    <col min="2" max="2" width="15.140625" style="125" customWidth="1"/>
    <col min="3" max="3" width="24.7109375" style="39" customWidth="1"/>
    <col min="4" max="4" width="26.28515625" style="39" customWidth="1"/>
    <col min="5" max="5" width="37" customWidth="1"/>
  </cols>
  <sheetData>
    <row r="1" spans="1:5" ht="18.75" x14ac:dyDescent="0.25">
      <c r="A1" s="118" t="s">
        <v>61</v>
      </c>
    </row>
    <row r="3" spans="1:5" x14ac:dyDescent="0.25">
      <c r="A3" s="146" t="s">
        <v>1</v>
      </c>
      <c r="B3" s="146" t="s">
        <v>62</v>
      </c>
      <c r="C3" s="295" t="s">
        <v>61</v>
      </c>
      <c r="D3" s="296"/>
      <c r="E3" s="147" t="s">
        <v>5</v>
      </c>
    </row>
    <row r="4" spans="1:5" ht="60" customHeight="1" x14ac:dyDescent="0.25">
      <c r="A4" s="82">
        <v>1</v>
      </c>
      <c r="B4" s="126" t="s">
        <v>63</v>
      </c>
      <c r="C4" s="285" t="s">
        <v>331</v>
      </c>
      <c r="D4" s="286"/>
      <c r="E4" s="46" t="s">
        <v>327</v>
      </c>
    </row>
    <row r="5" spans="1:5" ht="45" x14ac:dyDescent="0.25">
      <c r="A5" s="115">
        <v>2</v>
      </c>
      <c r="B5" s="145" t="s">
        <v>20</v>
      </c>
      <c r="C5" s="285" t="s">
        <v>357</v>
      </c>
      <c r="D5" s="286"/>
      <c r="E5" s="46" t="s">
        <v>334</v>
      </c>
    </row>
    <row r="6" spans="1:5" ht="90" x14ac:dyDescent="0.25">
      <c r="A6" s="275">
        <v>3</v>
      </c>
      <c r="B6" s="278" t="s">
        <v>21</v>
      </c>
      <c r="C6" s="287" t="s">
        <v>328</v>
      </c>
      <c r="D6" s="288"/>
      <c r="E6" s="132" t="s">
        <v>330</v>
      </c>
    </row>
    <row r="7" spans="1:5" ht="36.75" customHeight="1" x14ac:dyDescent="0.25">
      <c r="A7" s="277"/>
      <c r="B7" s="280"/>
      <c r="C7" s="293" t="s">
        <v>329</v>
      </c>
      <c r="D7" s="294"/>
      <c r="E7" s="131"/>
    </row>
    <row r="8" spans="1:5" ht="45" x14ac:dyDescent="0.25">
      <c r="A8" s="82">
        <v>4</v>
      </c>
      <c r="B8" s="130" t="s">
        <v>19</v>
      </c>
      <c r="C8" s="285" t="s">
        <v>333</v>
      </c>
      <c r="D8" s="286"/>
      <c r="E8" s="46" t="s">
        <v>334</v>
      </c>
    </row>
    <row r="9" spans="1:5" ht="45" x14ac:dyDescent="0.25">
      <c r="A9" s="82">
        <v>5</v>
      </c>
      <c r="B9" s="127" t="s">
        <v>10</v>
      </c>
      <c r="C9" s="285" t="s">
        <v>335</v>
      </c>
      <c r="D9" s="286"/>
      <c r="E9" s="46" t="s">
        <v>334</v>
      </c>
    </row>
    <row r="10" spans="1:5" ht="45" x14ac:dyDescent="0.25">
      <c r="A10" s="116">
        <v>6</v>
      </c>
      <c r="B10" s="127" t="s">
        <v>46</v>
      </c>
      <c r="C10" s="285" t="s">
        <v>336</v>
      </c>
      <c r="D10" s="286"/>
      <c r="E10" s="46" t="s">
        <v>334</v>
      </c>
    </row>
    <row r="11" spans="1:5" ht="62.25" customHeight="1" x14ac:dyDescent="0.25">
      <c r="A11" s="275">
        <v>7</v>
      </c>
      <c r="B11" s="278" t="s">
        <v>273</v>
      </c>
      <c r="C11" s="285" t="s">
        <v>332</v>
      </c>
      <c r="D11" s="286"/>
      <c r="E11" s="45"/>
    </row>
    <row r="12" spans="1:5" hidden="1" x14ac:dyDescent="0.25">
      <c r="A12" s="276"/>
      <c r="B12" s="279"/>
      <c r="C12" s="47" t="s">
        <v>65</v>
      </c>
      <c r="D12" s="47"/>
      <c r="E12" s="45" t="s">
        <v>66</v>
      </c>
    </row>
    <row r="13" spans="1:5" hidden="1" x14ac:dyDescent="0.25">
      <c r="A13" s="276"/>
      <c r="B13" s="279"/>
      <c r="C13" s="47" t="s">
        <v>91</v>
      </c>
      <c r="D13" s="47"/>
      <c r="E13" s="45" t="s">
        <v>67</v>
      </c>
    </row>
    <row r="14" spans="1:5" hidden="1" x14ac:dyDescent="0.25">
      <c r="A14" s="276"/>
      <c r="B14" s="279"/>
      <c r="C14" s="47" t="s">
        <v>92</v>
      </c>
      <c r="D14" s="47"/>
      <c r="E14" s="45" t="s">
        <v>68</v>
      </c>
    </row>
    <row r="15" spans="1:5" hidden="1" x14ac:dyDescent="0.25">
      <c r="A15" s="276"/>
      <c r="B15" s="279"/>
      <c r="C15" s="47" t="s">
        <v>93</v>
      </c>
      <c r="D15" s="47"/>
      <c r="E15" s="45" t="s">
        <v>69</v>
      </c>
    </row>
    <row r="16" spans="1:5" hidden="1" x14ac:dyDescent="0.25">
      <c r="A16" s="276"/>
      <c r="B16" s="279"/>
      <c r="C16" s="47" t="s">
        <v>94</v>
      </c>
      <c r="D16" s="47"/>
      <c r="E16" s="45" t="s">
        <v>70</v>
      </c>
    </row>
    <row r="17" spans="1:5" hidden="1" x14ac:dyDescent="0.25">
      <c r="A17" s="276"/>
      <c r="B17" s="279"/>
      <c r="C17" s="47" t="s">
        <v>95</v>
      </c>
      <c r="D17" s="47"/>
      <c r="E17" s="45" t="s">
        <v>71</v>
      </c>
    </row>
    <row r="18" spans="1:5" hidden="1" x14ac:dyDescent="0.25">
      <c r="A18" s="276"/>
      <c r="B18" s="279"/>
      <c r="C18" s="47" t="s">
        <v>96</v>
      </c>
      <c r="D18" s="47"/>
      <c r="E18" s="45" t="s">
        <v>72</v>
      </c>
    </row>
    <row r="19" spans="1:5" hidden="1" x14ac:dyDescent="0.25">
      <c r="A19" s="276"/>
      <c r="B19" s="279"/>
      <c r="C19" s="47" t="s">
        <v>97</v>
      </c>
      <c r="D19" s="47"/>
      <c r="E19" s="45" t="s">
        <v>73</v>
      </c>
    </row>
    <row r="20" spans="1:5" hidden="1" x14ac:dyDescent="0.25">
      <c r="A20" s="276"/>
      <c r="B20" s="279"/>
      <c r="C20" s="47" t="s">
        <v>98</v>
      </c>
      <c r="D20" s="47"/>
      <c r="E20" s="45" t="s">
        <v>74</v>
      </c>
    </row>
    <row r="21" spans="1:5" hidden="1" x14ac:dyDescent="0.25">
      <c r="A21" s="276"/>
      <c r="B21" s="279"/>
      <c r="C21" s="47" t="s">
        <v>99</v>
      </c>
      <c r="D21" s="47"/>
      <c r="E21" s="45" t="s">
        <v>75</v>
      </c>
    </row>
    <row r="22" spans="1:5" hidden="1" x14ac:dyDescent="0.25">
      <c r="A22" s="276"/>
      <c r="B22" s="279"/>
      <c r="C22" s="47" t="s">
        <v>100</v>
      </c>
      <c r="D22" s="47"/>
      <c r="E22" s="45" t="s">
        <v>76</v>
      </c>
    </row>
    <row r="23" spans="1:5" hidden="1" x14ac:dyDescent="0.25">
      <c r="A23" s="276"/>
      <c r="B23" s="279"/>
      <c r="C23" s="47" t="s">
        <v>102</v>
      </c>
      <c r="D23" s="47"/>
      <c r="E23" s="45" t="s">
        <v>77</v>
      </c>
    </row>
    <row r="24" spans="1:5" hidden="1" x14ac:dyDescent="0.25">
      <c r="A24" s="276"/>
      <c r="B24" s="279"/>
      <c r="C24" s="47" t="s">
        <v>103</v>
      </c>
      <c r="D24" s="47"/>
      <c r="E24" s="45" t="s">
        <v>78</v>
      </c>
    </row>
    <row r="25" spans="1:5" hidden="1" x14ac:dyDescent="0.25">
      <c r="A25" s="276"/>
      <c r="B25" s="279"/>
      <c r="C25" s="47" t="s">
        <v>104</v>
      </c>
      <c r="D25" s="47"/>
      <c r="E25" s="45" t="s">
        <v>79</v>
      </c>
    </row>
    <row r="26" spans="1:5" hidden="1" x14ac:dyDescent="0.25">
      <c r="A26" s="276"/>
      <c r="B26" s="279"/>
      <c r="C26" s="47" t="s">
        <v>105</v>
      </c>
      <c r="D26" s="47"/>
      <c r="E26" s="45" t="s">
        <v>80</v>
      </c>
    </row>
    <row r="27" spans="1:5" hidden="1" x14ac:dyDescent="0.25">
      <c r="A27" s="276"/>
      <c r="B27" s="279"/>
      <c r="C27" s="47" t="s">
        <v>101</v>
      </c>
      <c r="D27" s="47"/>
      <c r="E27" s="45" t="s">
        <v>135</v>
      </c>
    </row>
    <row r="28" spans="1:5" hidden="1" x14ac:dyDescent="0.25">
      <c r="A28" s="276"/>
      <c r="B28" s="279"/>
      <c r="C28" s="47" t="s">
        <v>106</v>
      </c>
      <c r="D28" s="47"/>
      <c r="E28" s="45" t="s">
        <v>81</v>
      </c>
    </row>
    <row r="29" spans="1:5" hidden="1" x14ac:dyDescent="0.25">
      <c r="A29" s="276"/>
      <c r="B29" s="279"/>
      <c r="C29" s="47" t="s">
        <v>107</v>
      </c>
      <c r="D29" s="47"/>
      <c r="E29" s="45" t="s">
        <v>82</v>
      </c>
    </row>
    <row r="30" spans="1:5" hidden="1" x14ac:dyDescent="0.25">
      <c r="A30" s="276"/>
      <c r="B30" s="279"/>
      <c r="C30" s="47" t="s">
        <v>108</v>
      </c>
      <c r="D30" s="47"/>
      <c r="E30" s="45" t="s">
        <v>83</v>
      </c>
    </row>
    <row r="31" spans="1:5" hidden="1" x14ac:dyDescent="0.25">
      <c r="A31" s="276"/>
      <c r="B31" s="279"/>
      <c r="C31" s="47" t="s">
        <v>109</v>
      </c>
      <c r="D31" s="47"/>
      <c r="E31" s="45" t="s">
        <v>84</v>
      </c>
    </row>
    <row r="32" spans="1:5" hidden="1" x14ac:dyDescent="0.25">
      <c r="A32" s="276"/>
      <c r="B32" s="279"/>
      <c r="C32" s="47" t="s">
        <v>110</v>
      </c>
      <c r="D32" s="47"/>
      <c r="E32" s="45" t="s">
        <v>85</v>
      </c>
    </row>
    <row r="33" spans="1:5" hidden="1" x14ac:dyDescent="0.25">
      <c r="A33" s="276"/>
      <c r="B33" s="279"/>
      <c r="C33" s="47" t="s">
        <v>111</v>
      </c>
      <c r="D33" s="47"/>
      <c r="E33" s="45" t="s">
        <v>86</v>
      </c>
    </row>
    <row r="34" spans="1:5" hidden="1" x14ac:dyDescent="0.25">
      <c r="A34" s="276"/>
      <c r="B34" s="279"/>
      <c r="C34" s="47" t="s">
        <v>112</v>
      </c>
      <c r="D34" s="47"/>
      <c r="E34" s="45" t="s">
        <v>87</v>
      </c>
    </row>
    <row r="35" spans="1:5" hidden="1" x14ac:dyDescent="0.25">
      <c r="A35" s="276"/>
      <c r="B35" s="279"/>
      <c r="C35" s="47" t="s">
        <v>113</v>
      </c>
      <c r="D35" s="47"/>
      <c r="E35" s="45" t="s">
        <v>88</v>
      </c>
    </row>
    <row r="36" spans="1:5" hidden="1" x14ac:dyDescent="0.25">
      <c r="A36" s="276"/>
      <c r="B36" s="279"/>
      <c r="C36" s="47" t="s">
        <v>114</v>
      </c>
      <c r="D36" s="47"/>
      <c r="E36" s="45" t="s">
        <v>89</v>
      </c>
    </row>
    <row r="37" spans="1:5" hidden="1" x14ac:dyDescent="0.25">
      <c r="A37" s="277"/>
      <c r="B37" s="280"/>
      <c r="C37" s="47" t="s">
        <v>115</v>
      </c>
      <c r="D37" s="47"/>
      <c r="E37" s="45" t="s">
        <v>90</v>
      </c>
    </row>
    <row r="38" spans="1:5" ht="45.75" customHeight="1" x14ac:dyDescent="0.25">
      <c r="A38" s="275">
        <v>8</v>
      </c>
      <c r="B38" s="281" t="s">
        <v>116</v>
      </c>
      <c r="C38" s="287" t="s">
        <v>132</v>
      </c>
      <c r="D38" s="288"/>
      <c r="E38" s="124"/>
    </row>
    <row r="39" spans="1:5" ht="60" x14ac:dyDescent="0.25">
      <c r="A39" s="276"/>
      <c r="B39" s="282"/>
      <c r="C39" s="289" t="s">
        <v>133</v>
      </c>
      <c r="D39" s="290"/>
      <c r="E39" s="123" t="s">
        <v>134</v>
      </c>
    </row>
    <row r="40" spans="1:5" x14ac:dyDescent="0.25">
      <c r="A40" s="276"/>
      <c r="B40" s="282"/>
      <c r="C40" s="291" t="s">
        <v>337</v>
      </c>
      <c r="D40" s="292"/>
      <c r="E40" s="122"/>
    </row>
    <row r="41" spans="1:5" x14ac:dyDescent="0.25">
      <c r="A41" s="276"/>
      <c r="B41" s="282"/>
      <c r="C41" s="291" t="s">
        <v>338</v>
      </c>
      <c r="D41" s="292"/>
      <c r="E41" s="122"/>
    </row>
    <row r="42" spans="1:5" x14ac:dyDescent="0.25">
      <c r="A42" s="277"/>
      <c r="B42" s="283"/>
      <c r="C42" s="293" t="s">
        <v>339</v>
      </c>
      <c r="D42" s="294"/>
      <c r="E42" s="121"/>
    </row>
    <row r="43" spans="1:5" ht="60" x14ac:dyDescent="0.25">
      <c r="A43" s="82">
        <v>9</v>
      </c>
      <c r="B43" s="126" t="s">
        <v>117</v>
      </c>
      <c r="C43" s="285" t="s">
        <v>340</v>
      </c>
      <c r="D43" s="286"/>
      <c r="E43" s="46" t="s">
        <v>341</v>
      </c>
    </row>
    <row r="44" spans="1:5" ht="45" x14ac:dyDescent="0.25">
      <c r="A44" s="82">
        <v>10</v>
      </c>
      <c r="B44" s="127" t="s">
        <v>2</v>
      </c>
      <c r="C44" s="285" t="s">
        <v>342</v>
      </c>
      <c r="D44" s="286"/>
      <c r="E44" s="119" t="s">
        <v>320</v>
      </c>
    </row>
    <row r="45" spans="1:5" ht="45" x14ac:dyDescent="0.25">
      <c r="A45" s="82">
        <v>11</v>
      </c>
      <c r="B45" s="127" t="s">
        <v>136</v>
      </c>
      <c r="C45" s="285" t="s">
        <v>343</v>
      </c>
      <c r="D45" s="286"/>
      <c r="E45" s="119"/>
    </row>
    <row r="46" spans="1:5" ht="209.25" customHeight="1" x14ac:dyDescent="0.25">
      <c r="A46" s="82">
        <v>12</v>
      </c>
      <c r="B46" s="126" t="s">
        <v>33</v>
      </c>
      <c r="C46" s="285" t="s">
        <v>358</v>
      </c>
      <c r="D46" s="286"/>
      <c r="E46" s="46" t="s">
        <v>344</v>
      </c>
    </row>
    <row r="47" spans="1:5" x14ac:dyDescent="0.25">
      <c r="A47" s="82">
        <v>13</v>
      </c>
      <c r="B47" s="126" t="s">
        <v>126</v>
      </c>
      <c r="C47" s="285" t="s">
        <v>124</v>
      </c>
      <c r="D47" s="286"/>
      <c r="E47" s="45"/>
    </row>
    <row r="48" spans="1:5" ht="45" x14ac:dyDescent="0.25">
      <c r="A48" s="275">
        <v>14</v>
      </c>
      <c r="B48" s="281" t="s">
        <v>125</v>
      </c>
      <c r="C48" s="285" t="s">
        <v>321</v>
      </c>
      <c r="D48" s="286"/>
      <c r="E48" s="46" t="s">
        <v>359</v>
      </c>
    </row>
    <row r="49" spans="1:5" x14ac:dyDescent="0.25">
      <c r="A49" s="276"/>
      <c r="B49" s="284"/>
      <c r="C49" s="134" t="s">
        <v>11</v>
      </c>
      <c r="D49" s="135" t="s">
        <v>11</v>
      </c>
      <c r="E49" s="135"/>
    </row>
    <row r="50" spans="1:5" x14ac:dyDescent="0.25">
      <c r="A50" s="276"/>
      <c r="B50" s="284"/>
      <c r="C50" s="137" t="s">
        <v>347</v>
      </c>
      <c r="D50" s="137" t="s">
        <v>12</v>
      </c>
      <c r="E50" s="138"/>
    </row>
    <row r="51" spans="1:5" x14ac:dyDescent="0.25">
      <c r="A51" s="276"/>
      <c r="B51" s="284"/>
      <c r="C51" s="137" t="s">
        <v>348</v>
      </c>
      <c r="D51" s="139" t="s">
        <v>56</v>
      </c>
      <c r="E51" s="140"/>
    </row>
    <row r="52" spans="1:5" x14ac:dyDescent="0.25">
      <c r="A52" s="276"/>
      <c r="B52" s="282"/>
      <c r="C52" s="142" t="s">
        <v>349</v>
      </c>
      <c r="D52" s="143" t="s">
        <v>55</v>
      </c>
      <c r="E52" s="143"/>
    </row>
    <row r="53" spans="1:5" x14ac:dyDescent="0.25">
      <c r="A53" s="276"/>
      <c r="B53" s="282"/>
      <c r="C53" s="142" t="s">
        <v>350</v>
      </c>
      <c r="D53" s="137" t="s">
        <v>119</v>
      </c>
      <c r="E53" s="137"/>
    </row>
    <row r="54" spans="1:5" x14ac:dyDescent="0.25">
      <c r="A54" s="276"/>
      <c r="B54" s="282"/>
      <c r="C54" s="142" t="s">
        <v>351</v>
      </c>
      <c r="D54" s="137" t="s">
        <v>120</v>
      </c>
      <c r="E54" s="137"/>
    </row>
    <row r="55" spans="1:5" x14ac:dyDescent="0.25">
      <c r="A55" s="276"/>
      <c r="B55" s="282"/>
      <c r="C55" s="137" t="s">
        <v>275</v>
      </c>
      <c r="D55" s="137" t="s">
        <v>345</v>
      </c>
      <c r="E55" s="137"/>
    </row>
    <row r="56" spans="1:5" x14ac:dyDescent="0.25">
      <c r="A56" s="276"/>
      <c r="B56" s="282"/>
      <c r="C56" s="137" t="s">
        <v>287</v>
      </c>
      <c r="D56" s="137" t="s">
        <v>286</v>
      </c>
      <c r="E56" s="137"/>
    </row>
    <row r="57" spans="1:5" x14ac:dyDescent="0.25">
      <c r="A57" s="276"/>
      <c r="B57" s="282"/>
      <c r="C57" s="137" t="s">
        <v>278</v>
      </c>
      <c r="D57" s="137" t="s">
        <v>277</v>
      </c>
      <c r="E57" s="137"/>
    </row>
    <row r="58" spans="1:5" x14ac:dyDescent="0.25">
      <c r="A58" s="276"/>
      <c r="B58" s="282"/>
      <c r="C58" s="137" t="s">
        <v>279</v>
      </c>
      <c r="D58" s="137" t="s">
        <v>280</v>
      </c>
      <c r="E58" s="137"/>
    </row>
    <row r="59" spans="1:5" x14ac:dyDescent="0.25">
      <c r="A59" s="276"/>
      <c r="B59" s="282"/>
      <c r="C59" s="142" t="s">
        <v>352</v>
      </c>
      <c r="D59" s="137" t="s">
        <v>281</v>
      </c>
      <c r="E59" s="137"/>
    </row>
    <row r="60" spans="1:5" x14ac:dyDescent="0.25">
      <c r="A60" s="276"/>
      <c r="B60" s="282"/>
      <c r="C60" s="142" t="s">
        <v>353</v>
      </c>
      <c r="D60" s="137" t="s">
        <v>282</v>
      </c>
      <c r="E60" s="137"/>
    </row>
    <row r="61" spans="1:5" x14ac:dyDescent="0.25">
      <c r="A61" s="276"/>
      <c r="B61" s="282"/>
      <c r="C61" s="142" t="s">
        <v>354</v>
      </c>
      <c r="D61" s="137" t="s">
        <v>283</v>
      </c>
      <c r="E61" s="137"/>
    </row>
    <row r="62" spans="1:5" x14ac:dyDescent="0.25">
      <c r="A62" s="276"/>
      <c r="B62" s="282"/>
      <c r="C62" s="144" t="s">
        <v>284</v>
      </c>
      <c r="D62" s="144" t="s">
        <v>346</v>
      </c>
      <c r="E62" s="137"/>
    </row>
    <row r="63" spans="1:5" x14ac:dyDescent="0.25">
      <c r="A63" s="277"/>
      <c r="B63" s="283"/>
      <c r="C63" s="141" t="s">
        <v>288</v>
      </c>
      <c r="D63" s="141" t="s">
        <v>289</v>
      </c>
      <c r="E63" s="136"/>
    </row>
    <row r="64" spans="1:5" ht="35.25" customHeight="1" x14ac:dyDescent="0.25">
      <c r="A64" s="82">
        <v>15</v>
      </c>
      <c r="B64" s="126" t="s">
        <v>59</v>
      </c>
      <c r="C64" s="285" t="s">
        <v>322</v>
      </c>
      <c r="D64" s="286"/>
      <c r="E64" s="45"/>
    </row>
    <row r="65" spans="1:5" ht="29.25" customHeight="1" x14ac:dyDescent="0.25">
      <c r="A65" s="82">
        <v>16</v>
      </c>
      <c r="B65" s="126" t="s">
        <v>127</v>
      </c>
      <c r="C65" s="285" t="s">
        <v>360</v>
      </c>
      <c r="D65" s="286"/>
      <c r="E65" s="45"/>
    </row>
    <row r="66" spans="1:5" ht="28.5" customHeight="1" x14ac:dyDescent="0.25">
      <c r="A66" s="82">
        <v>17</v>
      </c>
      <c r="B66" s="126" t="s">
        <v>6</v>
      </c>
      <c r="C66" s="285" t="s">
        <v>128</v>
      </c>
      <c r="D66" s="286"/>
      <c r="E66" s="45"/>
    </row>
    <row r="67" spans="1:5" ht="30" customHeight="1" x14ac:dyDescent="0.25">
      <c r="A67" s="82">
        <v>18</v>
      </c>
      <c r="B67" s="126" t="s">
        <v>129</v>
      </c>
      <c r="C67" s="285" t="s">
        <v>323</v>
      </c>
      <c r="D67" s="286"/>
      <c r="E67" s="119" t="s">
        <v>356</v>
      </c>
    </row>
    <row r="68" spans="1:5" ht="29.25" customHeight="1" x14ac:dyDescent="0.25">
      <c r="A68" s="82">
        <v>19</v>
      </c>
      <c r="B68" s="126" t="s">
        <v>5</v>
      </c>
      <c r="C68" s="285" t="s">
        <v>326</v>
      </c>
      <c r="D68" s="286"/>
      <c r="E68" s="45"/>
    </row>
    <row r="69" spans="1:5" ht="62.25" customHeight="1" x14ac:dyDescent="0.25">
      <c r="A69" s="82">
        <v>20</v>
      </c>
      <c r="B69" s="126" t="s">
        <v>130</v>
      </c>
      <c r="C69" s="285" t="s">
        <v>324</v>
      </c>
      <c r="D69" s="286"/>
      <c r="E69" s="45"/>
    </row>
    <row r="70" spans="1:5" ht="32.25" customHeight="1" x14ac:dyDescent="0.25">
      <c r="A70" s="82">
        <v>21</v>
      </c>
      <c r="B70" s="126" t="s">
        <v>48</v>
      </c>
      <c r="C70" s="44" t="s">
        <v>361</v>
      </c>
      <c r="D70" s="46"/>
      <c r="E70" s="45"/>
    </row>
    <row r="71" spans="1:5" ht="26.25" customHeight="1" x14ac:dyDescent="0.25">
      <c r="A71" s="82">
        <v>22</v>
      </c>
      <c r="B71" s="126" t="s">
        <v>274</v>
      </c>
      <c r="C71" s="44" t="s">
        <v>362</v>
      </c>
      <c r="D71" s="44"/>
      <c r="E71" s="45"/>
    </row>
    <row r="72" spans="1:5" ht="31.5" customHeight="1" x14ac:dyDescent="0.25">
      <c r="A72" s="82">
        <v>23</v>
      </c>
      <c r="B72" s="126" t="s">
        <v>325</v>
      </c>
      <c r="C72" s="285" t="s">
        <v>355</v>
      </c>
      <c r="D72" s="286"/>
      <c r="E72" s="45"/>
    </row>
    <row r="77" spans="1:5" x14ac:dyDescent="0.25">
      <c r="B77" s="128"/>
      <c r="C77" s="15"/>
      <c r="D77" s="15"/>
    </row>
    <row r="78" spans="1:5" x14ac:dyDescent="0.25">
      <c r="B78" s="128"/>
      <c r="C78" s="15"/>
      <c r="D78" s="15"/>
    </row>
    <row r="79" spans="1:5" x14ac:dyDescent="0.25">
      <c r="B79" s="128"/>
      <c r="C79" s="15"/>
      <c r="D79" s="15"/>
    </row>
    <row r="80" spans="1:5" x14ac:dyDescent="0.25">
      <c r="B80" s="128"/>
      <c r="C80" s="15"/>
      <c r="D80" s="15"/>
    </row>
    <row r="81" spans="2:4" x14ac:dyDescent="0.25">
      <c r="B81" s="129"/>
      <c r="C81" s="42"/>
      <c r="D81" s="42"/>
    </row>
    <row r="82" spans="2:4" x14ac:dyDescent="0.25">
      <c r="B82" s="129"/>
      <c r="C82" s="42"/>
      <c r="D82" s="42"/>
    </row>
    <row r="83" spans="2:4" x14ac:dyDescent="0.25">
      <c r="B83" s="129"/>
      <c r="C83" s="42"/>
      <c r="D83" s="42"/>
    </row>
    <row r="84" spans="2:4" x14ac:dyDescent="0.25">
      <c r="B84" s="129"/>
      <c r="C84" s="42"/>
      <c r="D84" s="42"/>
    </row>
    <row r="85" spans="2:4" x14ac:dyDescent="0.25">
      <c r="B85" s="129"/>
      <c r="C85" s="42"/>
      <c r="D85" s="42"/>
    </row>
    <row r="86" spans="2:4" x14ac:dyDescent="0.25">
      <c r="B86" s="129"/>
      <c r="C86" s="42"/>
      <c r="D86" s="42"/>
    </row>
    <row r="87" spans="2:4" x14ac:dyDescent="0.25">
      <c r="B87" s="129"/>
      <c r="C87" s="42"/>
      <c r="D87" s="42"/>
    </row>
    <row r="88" spans="2:4" x14ac:dyDescent="0.25">
      <c r="B88" s="129"/>
      <c r="C88" s="42"/>
      <c r="D88" s="42"/>
    </row>
    <row r="89" spans="2:4" x14ac:dyDescent="0.25">
      <c r="B89" s="129"/>
      <c r="C89" s="42"/>
      <c r="D89" s="42"/>
    </row>
    <row r="90" spans="2:4" x14ac:dyDescent="0.25">
      <c r="B90" s="129"/>
      <c r="C90" s="42"/>
      <c r="D90" s="42"/>
    </row>
    <row r="91" spans="2:4" x14ac:dyDescent="0.25">
      <c r="B91" s="129"/>
      <c r="C91" s="42"/>
      <c r="D91" s="42"/>
    </row>
  </sheetData>
  <mergeCells count="35">
    <mergeCell ref="C69:D69"/>
    <mergeCell ref="C72:D72"/>
    <mergeCell ref="C5:D5"/>
    <mergeCell ref="C64:D64"/>
    <mergeCell ref="C65:D65"/>
    <mergeCell ref="C66:D66"/>
    <mergeCell ref="C67:D67"/>
    <mergeCell ref="C68:D68"/>
    <mergeCell ref="C3:D3"/>
    <mergeCell ref="C4:D4"/>
    <mergeCell ref="C6:D6"/>
    <mergeCell ref="C7:D7"/>
    <mergeCell ref="C8:D8"/>
    <mergeCell ref="A6:A7"/>
    <mergeCell ref="B6:B7"/>
    <mergeCell ref="C48:D48"/>
    <mergeCell ref="C47:D47"/>
    <mergeCell ref="C46:D46"/>
    <mergeCell ref="C9:D9"/>
    <mergeCell ref="C10:D10"/>
    <mergeCell ref="C11:D11"/>
    <mergeCell ref="C38:D38"/>
    <mergeCell ref="C39:D39"/>
    <mergeCell ref="C40:D40"/>
    <mergeCell ref="C41:D41"/>
    <mergeCell ref="C42:D42"/>
    <mergeCell ref="C43:D43"/>
    <mergeCell ref="C44:D44"/>
    <mergeCell ref="C45:D45"/>
    <mergeCell ref="A11:A37"/>
    <mergeCell ref="B11:B37"/>
    <mergeCell ref="B38:B42"/>
    <mergeCell ref="A38:A42"/>
    <mergeCell ref="A48:A63"/>
    <mergeCell ref="B48:B63"/>
  </mergeCells>
  <pageMargins left="0.7" right="0.7" top="0.75" bottom="0.75" header="0.3" footer="0.3"/>
  <pageSetup scale="8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12" sqref="A12"/>
    </sheetView>
  </sheetViews>
  <sheetFormatPr defaultColWidth="8.7109375" defaultRowHeight="12.75" x14ac:dyDescent="0.25"/>
  <cols>
    <col min="1" max="1" width="21.85546875" style="14" customWidth="1"/>
    <col min="2" max="2" width="20.42578125" style="14" bestFit="1" customWidth="1"/>
    <col min="3" max="16384" width="8.7109375" style="14"/>
  </cols>
  <sheetData>
    <row r="1" spans="1:2" x14ac:dyDescent="0.25">
      <c r="A1" s="16" t="s">
        <v>21</v>
      </c>
    </row>
    <row r="2" spans="1:2" x14ac:dyDescent="0.25">
      <c r="A2" s="17" t="s">
        <v>17</v>
      </c>
    </row>
    <row r="3" spans="1:2" x14ac:dyDescent="0.25">
      <c r="A3" s="14" t="s">
        <v>22</v>
      </c>
      <c r="B3" s="14" t="s">
        <v>23</v>
      </c>
    </row>
    <row r="4" spans="1:2" x14ac:dyDescent="0.25">
      <c r="A4" s="14" t="s">
        <v>24</v>
      </c>
      <c r="B4" s="14" t="s">
        <v>25</v>
      </c>
    </row>
    <row r="5" spans="1:2" x14ac:dyDescent="0.25">
      <c r="A5" s="14" t="s">
        <v>13</v>
      </c>
      <c r="B5" s="14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12" sqref="A12"/>
    </sheetView>
  </sheetViews>
  <sheetFormatPr defaultColWidth="8.7109375" defaultRowHeight="12.75" x14ac:dyDescent="0.25"/>
  <cols>
    <col min="1" max="1" width="24.140625" style="14" customWidth="1"/>
    <col min="2" max="2" width="20.42578125" style="14" bestFit="1" customWidth="1"/>
    <col min="3" max="16384" width="8.7109375" style="14"/>
  </cols>
  <sheetData>
    <row r="1" spans="1:2" x14ac:dyDescent="0.25">
      <c r="A1" s="16" t="s">
        <v>19</v>
      </c>
    </row>
    <row r="2" spans="1:2" x14ac:dyDescent="0.25">
      <c r="A2" s="17" t="s">
        <v>17</v>
      </c>
    </row>
    <row r="3" spans="1:2" x14ac:dyDescent="0.25">
      <c r="A3" s="14" t="s">
        <v>31</v>
      </c>
      <c r="B3" s="14" t="s">
        <v>14</v>
      </c>
    </row>
    <row r="4" spans="1:2" x14ac:dyDescent="0.25">
      <c r="A4" s="14" t="s">
        <v>29</v>
      </c>
      <c r="B4" s="14" t="s">
        <v>15</v>
      </c>
    </row>
    <row r="5" spans="1:2" x14ac:dyDescent="0.25">
      <c r="A5" s="14" t="s">
        <v>30</v>
      </c>
      <c r="B5" s="14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3"/>
  <sheetViews>
    <sheetView workbookViewId="0">
      <selection activeCell="A13" sqref="A13"/>
    </sheetView>
  </sheetViews>
  <sheetFormatPr defaultColWidth="8.7109375" defaultRowHeight="12.75" x14ac:dyDescent="0.25"/>
  <cols>
    <col min="1" max="1" width="10.5703125" style="15" customWidth="1"/>
    <col min="2" max="2" width="22.5703125" style="15" bestFit="1" customWidth="1"/>
    <col min="3" max="16384" width="8.7109375" style="14"/>
  </cols>
  <sheetData>
    <row r="1" spans="1:1" x14ac:dyDescent="0.25">
      <c r="A1" s="19" t="s">
        <v>33</v>
      </c>
    </row>
    <row r="2" spans="1:1" x14ac:dyDescent="0.25">
      <c r="A2" s="17" t="s">
        <v>17</v>
      </c>
    </row>
    <row r="3" spans="1:1" x14ac:dyDescent="0.25">
      <c r="A3" s="133" t="s">
        <v>35</v>
      </c>
    </row>
    <row r="4" spans="1:1" x14ac:dyDescent="0.25">
      <c r="A4" s="133" t="s">
        <v>36</v>
      </c>
    </row>
    <row r="5" spans="1:1" x14ac:dyDescent="0.25">
      <c r="A5" s="133" t="s">
        <v>37</v>
      </c>
    </row>
    <row r="6" spans="1:1" x14ac:dyDescent="0.25">
      <c r="A6" s="133" t="s">
        <v>38</v>
      </c>
    </row>
    <row r="7" spans="1:1" x14ac:dyDescent="0.25">
      <c r="A7" s="133" t="s">
        <v>39</v>
      </c>
    </row>
    <row r="8" spans="1:1" x14ac:dyDescent="0.25">
      <c r="A8" s="133" t="s">
        <v>40</v>
      </c>
    </row>
    <row r="9" spans="1:1" x14ac:dyDescent="0.25">
      <c r="A9" s="133" t="s">
        <v>41</v>
      </c>
    </row>
    <row r="10" spans="1:1" x14ac:dyDescent="0.25">
      <c r="A10" s="133" t="s">
        <v>42</v>
      </c>
    </row>
    <row r="11" spans="1:1" x14ac:dyDescent="0.25">
      <c r="A11" s="133" t="s">
        <v>43</v>
      </c>
    </row>
    <row r="12" spans="1:1" x14ac:dyDescent="0.25">
      <c r="A12" s="133" t="s">
        <v>44</v>
      </c>
    </row>
    <row r="13" spans="1:1" x14ac:dyDescent="0.25">
      <c r="A13" s="133" t="s">
        <v>45</v>
      </c>
    </row>
    <row r="14" spans="1:1" x14ac:dyDescent="0.25">
      <c r="A14" s="14"/>
    </row>
    <row r="15" spans="1:1" x14ac:dyDescent="0.25">
      <c r="A15" s="14"/>
    </row>
    <row r="16" spans="1:1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1" x14ac:dyDescent="0.25">
      <c r="A33" s="14"/>
    </row>
    <row r="34" spans="1:1" x14ac:dyDescent="0.25">
      <c r="A34" s="14"/>
    </row>
    <row r="35" spans="1:1" x14ac:dyDescent="0.25">
      <c r="A35" s="14"/>
    </row>
    <row r="36" spans="1:1" x14ac:dyDescent="0.25">
      <c r="A36" s="14"/>
    </row>
    <row r="37" spans="1:1" x14ac:dyDescent="0.25">
      <c r="A37" s="14"/>
    </row>
    <row r="38" spans="1:1" x14ac:dyDescent="0.25">
      <c r="A38" s="14"/>
    </row>
    <row r="39" spans="1:1" x14ac:dyDescent="0.25">
      <c r="A39" s="14"/>
    </row>
    <row r="40" spans="1:1" x14ac:dyDescent="0.25">
      <c r="A40" s="14"/>
    </row>
    <row r="41" spans="1:1" x14ac:dyDescent="0.25">
      <c r="A41" s="14"/>
    </row>
    <row r="42" spans="1:1" x14ac:dyDescent="0.25">
      <c r="A42" s="14"/>
    </row>
    <row r="43" spans="1:1" x14ac:dyDescent="0.25">
      <c r="A43" s="14"/>
    </row>
    <row r="44" spans="1:1" x14ac:dyDescent="0.25">
      <c r="A44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</sheetData>
  <sortState xmlns:xlrd2="http://schemas.microsoft.com/office/spreadsheetml/2017/richdata2" ref="A3:B53">
    <sortCondition descending="1" ref="A5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7"/>
  <sheetViews>
    <sheetView workbookViewId="0">
      <selection activeCell="A21" sqref="A21"/>
    </sheetView>
  </sheetViews>
  <sheetFormatPr defaultColWidth="8.7109375" defaultRowHeight="12.75" x14ac:dyDescent="0.25"/>
  <cols>
    <col min="1" max="1" width="16.5703125" style="15" customWidth="1"/>
    <col min="2" max="2" width="27.85546875" style="15" bestFit="1" customWidth="1"/>
    <col min="3" max="16384" width="8.7109375" style="14"/>
  </cols>
  <sheetData>
    <row r="1" spans="1:2" x14ac:dyDescent="0.25">
      <c r="A1" s="19" t="s">
        <v>32</v>
      </c>
    </row>
    <row r="2" spans="1:2" x14ac:dyDescent="0.25">
      <c r="A2" s="17" t="s">
        <v>17</v>
      </c>
    </row>
    <row r="3" spans="1:2" x14ac:dyDescent="0.25">
      <c r="A3" s="15" t="s">
        <v>11</v>
      </c>
      <c r="B3" s="15" t="s">
        <v>11</v>
      </c>
    </row>
    <row r="4" spans="1:2" x14ac:dyDescent="0.25">
      <c r="A4" s="42" t="s">
        <v>347</v>
      </c>
      <c r="B4" s="42" t="s">
        <v>12</v>
      </c>
    </row>
    <row r="5" spans="1:2" x14ac:dyDescent="0.25">
      <c r="A5" s="42" t="s">
        <v>348</v>
      </c>
      <c r="B5" s="42" t="s">
        <v>56</v>
      </c>
    </row>
    <row r="6" spans="1:2" x14ac:dyDescent="0.25">
      <c r="A6" s="42" t="s">
        <v>349</v>
      </c>
      <c r="B6" s="42" t="s">
        <v>55</v>
      </c>
    </row>
    <row r="7" spans="1:2" x14ac:dyDescent="0.25">
      <c r="A7" s="42" t="s">
        <v>350</v>
      </c>
      <c r="B7" s="42" t="s">
        <v>119</v>
      </c>
    </row>
    <row r="8" spans="1:2" x14ac:dyDescent="0.25">
      <c r="A8" s="42" t="s">
        <v>351</v>
      </c>
      <c r="B8" s="42" t="s">
        <v>120</v>
      </c>
    </row>
    <row r="9" spans="1:2" x14ac:dyDescent="0.25">
      <c r="A9" s="42" t="s">
        <v>275</v>
      </c>
      <c r="B9" s="42" t="s">
        <v>276</v>
      </c>
    </row>
    <row r="10" spans="1:2" x14ac:dyDescent="0.25">
      <c r="A10" s="42" t="s">
        <v>287</v>
      </c>
      <c r="B10" s="42" t="s">
        <v>286</v>
      </c>
    </row>
    <row r="11" spans="1:2" x14ac:dyDescent="0.25">
      <c r="A11" s="42" t="s">
        <v>278</v>
      </c>
      <c r="B11" s="42" t="s">
        <v>277</v>
      </c>
    </row>
    <row r="12" spans="1:2" x14ac:dyDescent="0.25">
      <c r="A12" s="42" t="s">
        <v>279</v>
      </c>
      <c r="B12" s="42" t="s">
        <v>280</v>
      </c>
    </row>
    <row r="13" spans="1:2" x14ac:dyDescent="0.25">
      <c r="A13" s="42" t="s">
        <v>352</v>
      </c>
      <c r="B13" s="42" t="s">
        <v>281</v>
      </c>
    </row>
    <row r="14" spans="1:2" x14ac:dyDescent="0.25">
      <c r="A14" s="42" t="s">
        <v>353</v>
      </c>
      <c r="B14" s="42" t="s">
        <v>282</v>
      </c>
    </row>
    <row r="15" spans="1:2" x14ac:dyDescent="0.25">
      <c r="A15" s="42" t="s">
        <v>354</v>
      </c>
      <c r="B15" s="42" t="s">
        <v>283</v>
      </c>
    </row>
    <row r="16" spans="1:2" x14ac:dyDescent="0.25">
      <c r="A16" s="42" t="s">
        <v>284</v>
      </c>
      <c r="B16" s="42" t="s">
        <v>285</v>
      </c>
    </row>
    <row r="17" spans="1:2" x14ac:dyDescent="0.25">
      <c r="A17" s="42" t="s">
        <v>288</v>
      </c>
      <c r="B17" s="42" t="s">
        <v>289</v>
      </c>
    </row>
  </sheetData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4"/>
  <sheetViews>
    <sheetView workbookViewId="0">
      <selection activeCell="F13" sqref="F13"/>
    </sheetView>
  </sheetViews>
  <sheetFormatPr defaultColWidth="8.7109375" defaultRowHeight="15" x14ac:dyDescent="0.25"/>
  <cols>
    <col min="1" max="1" width="29.5703125" style="33" bestFit="1" customWidth="1"/>
    <col min="2" max="2" width="11.7109375" style="33" bestFit="1" customWidth="1"/>
    <col min="3" max="3" width="8.7109375" style="33" customWidth="1"/>
    <col min="4" max="4" width="0" style="33" hidden="1" customWidth="1"/>
    <col min="5" max="16384" width="8.7109375" style="33"/>
  </cols>
  <sheetData>
    <row r="1" spans="1:7" x14ac:dyDescent="0.25">
      <c r="A1" s="37" t="s">
        <v>273</v>
      </c>
      <c r="B1" s="36"/>
    </row>
    <row r="2" spans="1:7" x14ac:dyDescent="0.25">
      <c r="A2" s="48" t="s">
        <v>17</v>
      </c>
      <c r="B2" s="34"/>
    </row>
    <row r="3" spans="1:7" x14ac:dyDescent="0.25">
      <c r="A3" s="52" t="s">
        <v>141</v>
      </c>
      <c r="B3" s="34"/>
    </row>
    <row r="4" spans="1:7" x14ac:dyDescent="0.25">
      <c r="A4" s="53" t="s">
        <v>139</v>
      </c>
      <c r="B4" s="34"/>
    </row>
    <row r="5" spans="1:7" x14ac:dyDescent="0.25">
      <c r="A5" s="53" t="s">
        <v>236</v>
      </c>
      <c r="B5" s="34"/>
      <c r="D5" s="33" t="s">
        <v>81</v>
      </c>
    </row>
    <row r="6" spans="1:7" x14ac:dyDescent="0.25">
      <c r="A6" s="53" t="s">
        <v>237</v>
      </c>
      <c r="B6" s="34"/>
      <c r="D6" s="50" t="s">
        <v>83</v>
      </c>
    </row>
    <row r="7" spans="1:7" x14ac:dyDescent="0.25">
      <c r="A7" s="56" t="s">
        <v>272</v>
      </c>
      <c r="B7" s="34"/>
      <c r="D7" s="50" t="s">
        <v>84</v>
      </c>
      <c r="F7" s="51"/>
    </row>
    <row r="8" spans="1:7" x14ac:dyDescent="0.25">
      <c r="A8" s="53" t="s">
        <v>238</v>
      </c>
      <c r="B8" s="34"/>
      <c r="D8" s="50"/>
      <c r="F8" s="51"/>
    </row>
    <row r="9" spans="1:7" x14ac:dyDescent="0.25">
      <c r="A9" s="53" t="s">
        <v>142</v>
      </c>
      <c r="B9" s="34"/>
      <c r="D9" s="50" t="s">
        <v>71</v>
      </c>
      <c r="F9" s="51"/>
      <c r="G9" s="50"/>
    </row>
    <row r="10" spans="1:7" x14ac:dyDescent="0.25">
      <c r="A10" s="54" t="s">
        <v>143</v>
      </c>
      <c r="B10" s="34"/>
      <c r="D10" s="50" t="s">
        <v>72</v>
      </c>
      <c r="F10" s="51"/>
    </row>
    <row r="11" spans="1:7" x14ac:dyDescent="0.25">
      <c r="A11" s="54" t="s">
        <v>233</v>
      </c>
      <c r="B11" s="34"/>
      <c r="D11" s="50" t="s">
        <v>77</v>
      </c>
      <c r="F11" s="51"/>
    </row>
    <row r="12" spans="1:7" x14ac:dyDescent="0.25">
      <c r="A12" s="53" t="s">
        <v>146</v>
      </c>
      <c r="B12" s="34"/>
      <c r="D12" s="50" t="s">
        <v>78</v>
      </c>
      <c r="F12" s="51"/>
    </row>
    <row r="13" spans="1:7" x14ac:dyDescent="0.25">
      <c r="A13" s="54" t="s">
        <v>144</v>
      </c>
      <c r="B13" s="34"/>
      <c r="D13" s="50" t="s">
        <v>148</v>
      </c>
      <c r="F13" s="51"/>
    </row>
    <row r="14" spans="1:7" x14ac:dyDescent="0.25">
      <c r="A14" s="54" t="s">
        <v>145</v>
      </c>
      <c r="B14" s="34"/>
      <c r="D14" s="50" t="s">
        <v>150</v>
      </c>
      <c r="F14" s="51"/>
    </row>
    <row r="15" spans="1:7" x14ac:dyDescent="0.25">
      <c r="A15" s="53" t="s">
        <v>147</v>
      </c>
      <c r="B15" s="34"/>
      <c r="D15" s="50" t="s">
        <v>152</v>
      </c>
      <c r="F15" s="51"/>
      <c r="G15" s="50"/>
    </row>
    <row r="16" spans="1:7" x14ac:dyDescent="0.25">
      <c r="A16" s="54" t="s">
        <v>235</v>
      </c>
      <c r="B16" s="34"/>
      <c r="D16" s="50" t="s">
        <v>154</v>
      </c>
      <c r="F16" s="51"/>
    </row>
    <row r="17" spans="1:12" x14ac:dyDescent="0.25">
      <c r="A17" s="54" t="s">
        <v>149</v>
      </c>
      <c r="B17" s="34"/>
    </row>
    <row r="18" spans="1:12" x14ac:dyDescent="0.25">
      <c r="A18" s="54" t="s">
        <v>151</v>
      </c>
      <c r="B18" s="34"/>
      <c r="D18" s="50" t="s">
        <v>85</v>
      </c>
    </row>
    <row r="19" spans="1:12" x14ac:dyDescent="0.25">
      <c r="A19" s="54" t="s">
        <v>153</v>
      </c>
      <c r="B19" s="34"/>
      <c r="D19" s="50" t="s">
        <v>86</v>
      </c>
      <c r="L19" s="50"/>
    </row>
    <row r="20" spans="1:12" x14ac:dyDescent="0.25">
      <c r="A20" s="53" t="s">
        <v>155</v>
      </c>
      <c r="B20" s="34"/>
      <c r="D20" s="50" t="s">
        <v>87</v>
      </c>
    </row>
    <row r="21" spans="1:12" x14ac:dyDescent="0.25">
      <c r="A21" s="53" t="s">
        <v>156</v>
      </c>
      <c r="B21" s="34"/>
      <c r="D21" s="50" t="s">
        <v>159</v>
      </c>
    </row>
    <row r="22" spans="1:12" x14ac:dyDescent="0.25">
      <c r="A22" s="54" t="s">
        <v>157</v>
      </c>
      <c r="B22" s="34"/>
      <c r="D22" s="50" t="s">
        <v>88</v>
      </c>
    </row>
    <row r="23" spans="1:12" x14ac:dyDescent="0.25">
      <c r="A23" s="54" t="s">
        <v>158</v>
      </c>
      <c r="B23" s="34"/>
      <c r="D23" s="50" t="s">
        <v>90</v>
      </c>
    </row>
    <row r="24" spans="1:12" x14ac:dyDescent="0.25">
      <c r="A24" s="54" t="s">
        <v>160</v>
      </c>
      <c r="B24" s="34"/>
      <c r="D24" s="50" t="s">
        <v>162</v>
      </c>
    </row>
    <row r="25" spans="1:12" x14ac:dyDescent="0.25">
      <c r="A25" s="53" t="s">
        <v>161</v>
      </c>
      <c r="B25" s="34"/>
      <c r="D25" s="50" t="s">
        <v>164</v>
      </c>
    </row>
    <row r="26" spans="1:12" x14ac:dyDescent="0.25">
      <c r="A26" s="54" t="s">
        <v>58</v>
      </c>
      <c r="B26" s="34"/>
      <c r="D26" s="50" t="s">
        <v>166</v>
      </c>
    </row>
    <row r="27" spans="1:12" x14ac:dyDescent="0.25">
      <c r="A27" s="54" t="s">
        <v>163</v>
      </c>
      <c r="B27" s="34"/>
      <c r="D27" s="50" t="s">
        <v>168</v>
      </c>
    </row>
    <row r="28" spans="1:12" x14ac:dyDescent="0.25">
      <c r="A28" s="54" t="s">
        <v>165</v>
      </c>
      <c r="B28" s="34"/>
      <c r="D28" s="50" t="s">
        <v>170</v>
      </c>
    </row>
    <row r="29" spans="1:12" x14ac:dyDescent="0.25">
      <c r="A29" s="53" t="s">
        <v>167</v>
      </c>
      <c r="B29" s="34"/>
      <c r="D29" s="50" t="s">
        <v>172</v>
      </c>
    </row>
    <row r="30" spans="1:12" x14ac:dyDescent="0.25">
      <c r="A30" s="54" t="s">
        <v>169</v>
      </c>
      <c r="B30" s="34"/>
      <c r="D30" s="50" t="s">
        <v>174</v>
      </c>
    </row>
    <row r="31" spans="1:12" x14ac:dyDescent="0.25">
      <c r="A31" s="54" t="s">
        <v>171</v>
      </c>
      <c r="B31" s="34"/>
      <c r="D31" s="50" t="s">
        <v>140</v>
      </c>
    </row>
    <row r="32" spans="1:12" x14ac:dyDescent="0.25">
      <c r="A32" s="54" t="s">
        <v>173</v>
      </c>
      <c r="B32" s="34"/>
      <c r="D32" s="50" t="s">
        <v>176</v>
      </c>
    </row>
    <row r="33" spans="1:4" x14ac:dyDescent="0.25">
      <c r="A33" s="54" t="s">
        <v>175</v>
      </c>
      <c r="B33" s="34"/>
      <c r="D33" s="50" t="s">
        <v>177</v>
      </c>
    </row>
    <row r="34" spans="1:4" x14ac:dyDescent="0.25">
      <c r="A34" s="53" t="s">
        <v>239</v>
      </c>
      <c r="B34" s="34"/>
      <c r="D34" s="50" t="s">
        <v>179</v>
      </c>
    </row>
    <row r="35" spans="1:4" x14ac:dyDescent="0.25">
      <c r="A35" s="54" t="s">
        <v>178</v>
      </c>
      <c r="B35" s="34"/>
      <c r="D35" s="50"/>
    </row>
    <row r="36" spans="1:4" x14ac:dyDescent="0.25">
      <c r="A36" s="54" t="s">
        <v>180</v>
      </c>
      <c r="B36" s="34"/>
      <c r="D36" s="50" t="s">
        <v>182</v>
      </c>
    </row>
    <row r="37" spans="1:4" x14ac:dyDescent="0.25">
      <c r="A37" s="54" t="s">
        <v>181</v>
      </c>
      <c r="B37" s="34"/>
      <c r="D37" s="50" t="s">
        <v>183</v>
      </c>
    </row>
    <row r="38" spans="1:4" x14ac:dyDescent="0.25">
      <c r="A38" s="53" t="s">
        <v>240</v>
      </c>
      <c r="B38" s="34"/>
      <c r="D38" s="50" t="s">
        <v>185</v>
      </c>
    </row>
    <row r="39" spans="1:4" x14ac:dyDescent="0.25">
      <c r="A39" s="54" t="s">
        <v>184</v>
      </c>
      <c r="B39" s="34"/>
      <c r="D39" s="50" t="s">
        <v>186</v>
      </c>
    </row>
    <row r="40" spans="1:4" x14ac:dyDescent="0.25">
      <c r="A40" s="53" t="s">
        <v>241</v>
      </c>
      <c r="B40" s="34"/>
      <c r="D40" s="50" t="s">
        <v>187</v>
      </c>
    </row>
    <row r="41" spans="1:4" x14ac:dyDescent="0.25">
      <c r="A41" s="55" t="s">
        <v>265</v>
      </c>
      <c r="B41" s="34"/>
      <c r="D41" s="50"/>
    </row>
    <row r="42" spans="1:4" x14ac:dyDescent="0.25">
      <c r="A42" s="55" t="s">
        <v>266</v>
      </c>
      <c r="B42" s="34"/>
      <c r="D42" s="50"/>
    </row>
    <row r="43" spans="1:4" x14ac:dyDescent="0.25">
      <c r="A43" s="54" t="s">
        <v>243</v>
      </c>
      <c r="B43" s="34"/>
      <c r="D43" s="50" t="s">
        <v>191</v>
      </c>
    </row>
    <row r="44" spans="1:4" x14ac:dyDescent="0.25">
      <c r="A44" s="54" t="s">
        <v>190</v>
      </c>
      <c r="B44" s="34"/>
      <c r="D44" s="50" t="s">
        <v>192</v>
      </c>
    </row>
    <row r="45" spans="1:4" x14ac:dyDescent="0.25">
      <c r="A45" s="53" t="s">
        <v>193</v>
      </c>
      <c r="B45" s="34"/>
      <c r="D45" s="50" t="s">
        <v>194</v>
      </c>
    </row>
    <row r="46" spans="1:4" x14ac:dyDescent="0.25">
      <c r="A46" s="55" t="s">
        <v>267</v>
      </c>
      <c r="B46" s="34"/>
      <c r="D46" s="50" t="s">
        <v>195</v>
      </c>
    </row>
    <row r="47" spans="1:4" x14ac:dyDescent="0.25">
      <c r="A47" s="54" t="s">
        <v>197</v>
      </c>
      <c r="B47" s="34"/>
      <c r="D47" s="50" t="s">
        <v>198</v>
      </c>
    </row>
    <row r="48" spans="1:4" x14ac:dyDescent="0.25">
      <c r="A48" s="53" t="s">
        <v>201</v>
      </c>
      <c r="B48" s="34"/>
      <c r="D48" s="50" t="s">
        <v>199</v>
      </c>
    </row>
    <row r="49" spans="1:4" x14ac:dyDescent="0.25">
      <c r="A49" s="54" t="s">
        <v>202</v>
      </c>
      <c r="B49" s="34"/>
      <c r="D49" s="50" t="s">
        <v>200</v>
      </c>
    </row>
    <row r="50" spans="1:4" x14ac:dyDescent="0.25">
      <c r="A50" s="54" t="s">
        <v>203</v>
      </c>
      <c r="B50" s="34"/>
      <c r="D50" s="50" t="s">
        <v>204</v>
      </c>
    </row>
    <row r="51" spans="1:4" x14ac:dyDescent="0.25">
      <c r="A51" s="54" t="s">
        <v>249</v>
      </c>
      <c r="B51" s="34"/>
      <c r="D51" s="50" t="s">
        <v>205</v>
      </c>
    </row>
    <row r="52" spans="1:4" x14ac:dyDescent="0.25">
      <c r="A52" s="54" t="s">
        <v>206</v>
      </c>
      <c r="B52" s="34"/>
      <c r="D52" s="50" t="s">
        <v>207</v>
      </c>
    </row>
    <row r="53" spans="1:4" x14ac:dyDescent="0.25">
      <c r="A53" s="53" t="s">
        <v>212</v>
      </c>
      <c r="B53" s="34"/>
      <c r="D53" s="50" t="s">
        <v>208</v>
      </c>
    </row>
    <row r="54" spans="1:4" x14ac:dyDescent="0.25">
      <c r="A54" s="54" t="s">
        <v>213</v>
      </c>
      <c r="B54" s="34"/>
      <c r="D54" s="50" t="s">
        <v>209</v>
      </c>
    </row>
    <row r="55" spans="1:4" x14ac:dyDescent="0.25">
      <c r="A55" s="54" t="s">
        <v>214</v>
      </c>
      <c r="B55" s="34"/>
      <c r="D55" s="50" t="s">
        <v>210</v>
      </c>
    </row>
    <row r="56" spans="1:4" x14ac:dyDescent="0.25">
      <c r="A56" s="54" t="s">
        <v>215</v>
      </c>
      <c r="B56" s="34"/>
      <c r="D56" s="50" t="s">
        <v>211</v>
      </c>
    </row>
    <row r="57" spans="1:4" x14ac:dyDescent="0.25">
      <c r="A57" s="53" t="s">
        <v>225</v>
      </c>
      <c r="B57" s="34"/>
      <c r="D57" s="50" t="s">
        <v>216</v>
      </c>
    </row>
    <row r="58" spans="1:4" x14ac:dyDescent="0.25">
      <c r="A58" s="54" t="s">
        <v>226</v>
      </c>
      <c r="B58" s="34"/>
      <c r="D58" s="50" t="s">
        <v>217</v>
      </c>
    </row>
    <row r="59" spans="1:4" x14ac:dyDescent="0.25">
      <c r="A59" s="55" t="s">
        <v>268</v>
      </c>
      <c r="B59" s="34"/>
      <c r="D59" s="50" t="s">
        <v>218</v>
      </c>
    </row>
    <row r="60" spans="1:4" x14ac:dyDescent="0.25">
      <c r="A60" s="55" t="s">
        <v>269</v>
      </c>
      <c r="B60" s="34"/>
      <c r="D60" s="50" t="s">
        <v>221</v>
      </c>
    </row>
    <row r="61" spans="1:4" x14ac:dyDescent="0.25">
      <c r="A61" s="55" t="s">
        <v>270</v>
      </c>
      <c r="B61" s="34"/>
      <c r="D61" s="50" t="s">
        <v>227</v>
      </c>
    </row>
    <row r="62" spans="1:4" x14ac:dyDescent="0.25">
      <c r="A62" s="55" t="s">
        <v>271</v>
      </c>
      <c r="B62" s="34"/>
      <c r="D62" s="50" t="s">
        <v>230</v>
      </c>
    </row>
    <row r="63" spans="1:4" x14ac:dyDescent="0.25">
      <c r="A63" s="50"/>
      <c r="B63" s="34"/>
    </row>
    <row r="69" spans="1:1" x14ac:dyDescent="0.25">
      <c r="A69" s="49"/>
    </row>
    <row r="70" spans="1:1" x14ac:dyDescent="0.25">
      <c r="A70" s="49"/>
    </row>
    <row r="78" spans="1:1" x14ac:dyDescent="0.25">
      <c r="A78" s="49"/>
    </row>
    <row r="79" spans="1:1" x14ac:dyDescent="0.25">
      <c r="A79" s="49"/>
    </row>
    <row r="84" spans="1:1" x14ac:dyDescent="0.25">
      <c r="A84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Requesitioner (2)</vt:lpstr>
      <vt:lpstr>cover</vt:lpstr>
      <vt:lpstr>PFR-003-1</vt:lpstr>
      <vt:lpstr>Petunjuk</vt:lpstr>
      <vt:lpstr>Acc. Assign</vt:lpstr>
      <vt:lpstr>Item Cat.</vt:lpstr>
      <vt:lpstr>Material Group</vt:lpstr>
      <vt:lpstr>Satuan (UoM)</vt:lpstr>
      <vt:lpstr>Requesitioner_Pake</vt:lpstr>
      <vt:lpstr>GL Account</vt:lpstr>
      <vt:lpstr>cover!_Toc44343572</vt:lpstr>
      <vt:lpstr>cover!Print_Area</vt:lpstr>
      <vt:lpstr>'PFR-003-1'!Print_Area</vt:lpstr>
    </vt:vector>
  </TitlesOfParts>
  <Company>PT. Len Industri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 Manajemen</dc:creator>
  <cp:lastModifiedBy>ZALFA SALSABILA</cp:lastModifiedBy>
  <cp:lastPrinted>2024-10-02T00:55:54Z</cp:lastPrinted>
  <dcterms:created xsi:type="dcterms:W3CDTF">2019-12-09T07:23:08Z</dcterms:created>
  <dcterms:modified xsi:type="dcterms:W3CDTF">2024-10-02T01:31:29Z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or">
    <vt:lpwstr>Sukmaryani Ike S</vt:lpwstr>
  </property>
</Properties>
</file>