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ali vasuki\OneDrive\Desktop\BootCamp\"/>
    </mc:Choice>
  </mc:AlternateContent>
  <xr:revisionPtr revIDLastSave="0" documentId="13_ncr:1_{384A7A45-E026-4CF5-B312-6CB0214C4F4F}" xr6:coauthVersionLast="47" xr6:coauthVersionMax="47" xr10:uidLastSave="{00000000-0000-0000-0000-000000000000}"/>
  <bookViews>
    <workbookView xWindow="-108" yWindow="-108" windowWidth="23256" windowHeight="13896" tabRatio="555" activeTab="1" xr2:uid="{C36EAEA3-6385-4D06-865C-6ECED66E9C14}"/>
  </bookViews>
  <sheets>
    <sheet name="Personal monthly budget" sheetId="8" r:id="rId1"/>
    <sheet name="Sheet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8" l="1"/>
  <c r="E67" i="8"/>
  <c r="E68" i="8"/>
  <c r="E69" i="8"/>
  <c r="E70" i="8"/>
  <c r="E71" i="8"/>
  <c r="E65" i="8"/>
  <c r="E72" i="8" s="1"/>
  <c r="E57" i="8"/>
  <c r="E61" i="8" s="1"/>
  <c r="E58" i="8"/>
  <c r="E59" i="8"/>
  <c r="E60" i="8"/>
  <c r="E56" i="8"/>
  <c r="K66" i="8"/>
  <c r="K67" i="8"/>
  <c r="K57" i="8"/>
  <c r="K58" i="8"/>
  <c r="K65" i="8"/>
  <c r="K68" i="8"/>
  <c r="K56" i="8"/>
  <c r="K59" i="8" s="1"/>
  <c r="K49" i="8"/>
  <c r="K52" i="8" s="1"/>
  <c r="E49" i="8"/>
  <c r="E52" i="8" s="1"/>
  <c r="K41" i="8"/>
  <c r="E42" i="8"/>
  <c r="E43" i="8"/>
  <c r="E44" i="8"/>
  <c r="E41" i="8"/>
  <c r="K31" i="8"/>
  <c r="K32" i="8"/>
  <c r="K33" i="8"/>
  <c r="K34" i="8"/>
  <c r="K35" i="8"/>
  <c r="K30" i="8"/>
  <c r="K36" i="8" s="1"/>
  <c r="E31" i="8"/>
  <c r="E32" i="8"/>
  <c r="E33" i="8"/>
  <c r="E34" i="8"/>
  <c r="E35" i="8"/>
  <c r="E36" i="8"/>
  <c r="E30" i="8"/>
  <c r="E37" i="8" s="1"/>
  <c r="K17" i="8"/>
  <c r="K18" i="8"/>
  <c r="K19" i="8"/>
  <c r="K20" i="8"/>
  <c r="K21" i="8"/>
  <c r="K22" i="8"/>
  <c r="K23" i="8"/>
  <c r="K24" i="8"/>
  <c r="K16" i="8"/>
  <c r="K25" i="8" s="1"/>
  <c r="K75" i="8"/>
  <c r="K45" i="8"/>
  <c r="E45" i="8"/>
  <c r="E17" i="8"/>
  <c r="E26" i="8" s="1"/>
  <c r="E18" i="8"/>
  <c r="E19" i="8"/>
  <c r="E20" i="8"/>
  <c r="E21" i="8"/>
  <c r="E22" i="8"/>
  <c r="E23" i="8"/>
  <c r="E24" i="8"/>
  <c r="E25" i="8"/>
  <c r="E16" i="8"/>
  <c r="C12" i="8"/>
  <c r="H8" i="8"/>
  <c r="C7" i="8"/>
</calcChain>
</file>

<file path=xl/sharedStrings.xml><?xml version="1.0" encoding="utf-8"?>
<sst xmlns="http://schemas.openxmlformats.org/spreadsheetml/2006/main" count="154" uniqueCount="79">
  <si>
    <t>Category</t>
  </si>
  <si>
    <t xml:space="preserve"> Personal monthly budget</t>
  </si>
  <si>
    <t>Projected monthly income</t>
  </si>
  <si>
    <t>Income 1</t>
  </si>
  <si>
    <t>Extra income</t>
  </si>
  <si>
    <t>Total monthly income</t>
  </si>
  <si>
    <t>Projected balance</t>
  </si>
  <si>
    <t>(Projected income minus expenses)</t>
  </si>
  <si>
    <t>Actual balance</t>
  </si>
  <si>
    <t>(Actual income minus expenses)</t>
  </si>
  <si>
    <t>Difference</t>
  </si>
  <si>
    <t>(Actual minus projected)</t>
  </si>
  <si>
    <t xml:space="preserve">Actual monthly income            </t>
  </si>
  <si>
    <t>Housing</t>
  </si>
  <si>
    <t>Projected cost</t>
  </si>
  <si>
    <t>Actual cost</t>
  </si>
  <si>
    <t>Mortage or rent</t>
  </si>
  <si>
    <t>Phone</t>
  </si>
  <si>
    <t>Electricity</t>
  </si>
  <si>
    <t>Gas</t>
  </si>
  <si>
    <t>Water and sewer</t>
  </si>
  <si>
    <t>Cable</t>
  </si>
  <si>
    <t>Waste removal</t>
  </si>
  <si>
    <t>Supplies</t>
  </si>
  <si>
    <t>Other</t>
  </si>
  <si>
    <t>Maintenance / repairs</t>
  </si>
  <si>
    <t>Subtotal</t>
  </si>
  <si>
    <t>Entertainment</t>
  </si>
  <si>
    <t>VideoDVD</t>
  </si>
  <si>
    <t>CDs</t>
  </si>
  <si>
    <t>Movies</t>
  </si>
  <si>
    <t>Concerts</t>
  </si>
  <si>
    <t>Sporting events</t>
  </si>
  <si>
    <t>Live theatre</t>
  </si>
  <si>
    <t>Transportation</t>
  </si>
  <si>
    <t>Actual   cost</t>
  </si>
  <si>
    <t>Vehicle payment</t>
  </si>
  <si>
    <t>Maintenance</t>
  </si>
  <si>
    <t>Fuel</t>
  </si>
  <si>
    <t>Licensing</t>
  </si>
  <si>
    <t>Insurance</t>
  </si>
  <si>
    <t>Bus/Taxi Fare</t>
  </si>
  <si>
    <t>Loans</t>
  </si>
  <si>
    <t>Personal</t>
  </si>
  <si>
    <t>Student</t>
  </si>
  <si>
    <t>Credit card</t>
  </si>
  <si>
    <t>Home</t>
  </si>
  <si>
    <t>Health</t>
  </si>
  <si>
    <t>Life</t>
  </si>
  <si>
    <t>Food</t>
  </si>
  <si>
    <t>Gifts and Donations</t>
  </si>
  <si>
    <t>Legal</t>
  </si>
  <si>
    <t>Groceries</t>
  </si>
  <si>
    <t>Dining out</t>
  </si>
  <si>
    <t>Charity 1</t>
  </si>
  <si>
    <t>Charity 2</t>
  </si>
  <si>
    <t>Charity 3</t>
  </si>
  <si>
    <t>Pets</t>
  </si>
  <si>
    <t>Medical</t>
  </si>
  <si>
    <t>Grooming</t>
  </si>
  <si>
    <t>Toys</t>
  </si>
  <si>
    <t>Attorney</t>
  </si>
  <si>
    <t>Alimony</t>
  </si>
  <si>
    <t>Taxes</t>
  </si>
  <si>
    <t>Federal</t>
  </si>
  <si>
    <t>State</t>
  </si>
  <si>
    <t>Local</t>
  </si>
  <si>
    <t>Personal care</t>
  </si>
  <si>
    <t>Hair/nails</t>
  </si>
  <si>
    <t>Clothing</t>
  </si>
  <si>
    <t>Dry Cleaning</t>
  </si>
  <si>
    <t>Health club</t>
  </si>
  <si>
    <t>Organization fee</t>
  </si>
  <si>
    <t>Savings or investments</t>
  </si>
  <si>
    <t>Retirement account</t>
  </si>
  <si>
    <t>Inverstment account</t>
  </si>
  <si>
    <t xml:space="preserve"> Total projected cost</t>
  </si>
  <si>
    <t xml:space="preserve"> Total actual cost</t>
  </si>
  <si>
    <t xml:space="preserve"> Total Ddifference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</si>
</sst>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[&lt;=9999999]###\-####;\(###\)\ ###\-####"/>
    <numFmt numFmtId="166" formatCode="&quot;₹&quot;\ #,##0.00"/>
  </numFmts>
  <fonts count="17" x14ac:knownFonts="1">
    <font>
      <sz val="10"/>
      <color theme="1" tint="0.2499465926084170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22"/>
      <color theme="3" tint="0.24994659260841701"/>
      <name val="Calibri Light"/>
      <family val="2"/>
      <scheme val="major"/>
    </font>
    <font>
      <sz val="10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b/>
      <sz val="18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u/>
      <sz val="10"/>
      <color theme="1" tint="0.2499465926084170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8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8" tint="-0.249977111117893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6">
    <xf numFmtId="0" fontId="0" fillId="0" borderId="0"/>
    <xf numFmtId="0" fontId="3" fillId="0" borderId="3" applyNumberFormat="0" applyFill="0" applyAlignment="0" applyProtection="0"/>
    <xf numFmtId="0" fontId="4" fillId="0" borderId="1" applyNumberFormat="0" applyFill="0" applyBorder="0" applyAlignment="0" applyProtection="0"/>
    <xf numFmtId="0" fontId="5" fillId="0" borderId="2" applyNumberFormat="0" applyFill="0" applyBorder="0" applyAlignment="0" applyProtection="0"/>
    <xf numFmtId="1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0" fillId="0" borderId="4" xfId="0" applyBorder="1"/>
    <xf numFmtId="166" fontId="0" fillId="0" borderId="0" xfId="0" applyNumberFormat="1"/>
    <xf numFmtId="0" fontId="8" fillId="3" borderId="0" xfId="0" applyFont="1" applyFill="1"/>
    <xf numFmtId="0" fontId="0" fillId="3" borderId="0" xfId="0" applyFill="1"/>
    <xf numFmtId="0" fontId="9" fillId="3" borderId="0" xfId="0" applyFont="1" applyFill="1"/>
    <xf numFmtId="0" fontId="8" fillId="4" borderId="0" xfId="0" applyFont="1" applyFill="1"/>
    <xf numFmtId="0" fontId="0" fillId="4" borderId="0" xfId="0" applyFill="1"/>
    <xf numFmtId="0" fontId="0" fillId="5" borderId="0" xfId="0" applyFill="1"/>
    <xf numFmtId="0" fontId="11" fillId="0" borderId="0" xfId="0" applyFont="1"/>
    <xf numFmtId="0" fontId="0" fillId="6" borderId="7" xfId="0" applyFill="1" applyBorder="1"/>
    <xf numFmtId="0" fontId="8" fillId="6" borderId="6" xfId="0" applyFont="1" applyFill="1" applyBorder="1"/>
    <xf numFmtId="0" fontId="9" fillId="3" borderId="0" xfId="0" applyFont="1" applyFill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6" fontId="0" fillId="0" borderId="9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8" fillId="6" borderId="7" xfId="0" applyNumberFormat="1" applyFont="1" applyFill="1" applyBorder="1" applyAlignment="1">
      <alignment horizontal="center"/>
    </xf>
    <xf numFmtId="3" fontId="8" fillId="0" borderId="0" xfId="0" applyNumberFormat="1" applyFont="1" applyAlignment="1">
      <alignment horizontal="center"/>
    </xf>
    <xf numFmtId="166" fontId="0" fillId="0" borderId="8" xfId="0" applyNumberFormat="1" applyBorder="1" applyAlignment="1">
      <alignment horizontal="center"/>
    </xf>
    <xf numFmtId="44" fontId="8" fillId="6" borderId="10" xfId="0" applyNumberFormat="1" applyFont="1" applyFill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6" borderId="12" xfId="0" applyNumberFormat="1" applyFill="1" applyBorder="1" applyAlignment="1">
      <alignment horizontal="center"/>
    </xf>
    <xf numFmtId="166" fontId="8" fillId="6" borderId="1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1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166" fontId="0" fillId="0" borderId="22" xfId="0" applyNumberFormat="1" applyBorder="1" applyAlignment="1">
      <alignment horizontal="center"/>
    </xf>
    <xf numFmtId="0" fontId="0" fillId="0" borderId="24" xfId="0" applyBorder="1"/>
    <xf numFmtId="0" fontId="11" fillId="0" borderId="13" xfId="0" applyFont="1" applyBorder="1"/>
    <xf numFmtId="0" fontId="13" fillId="0" borderId="13" xfId="0" applyFont="1" applyBorder="1" applyAlignment="1">
      <alignment vertical="top"/>
    </xf>
    <xf numFmtId="0" fontId="13" fillId="0" borderId="13" xfId="0" applyFont="1" applyBorder="1" applyAlignment="1">
      <alignment horizontal="center" vertical="center" wrapText="1"/>
    </xf>
    <xf numFmtId="0" fontId="13" fillId="0" borderId="21" xfId="0" applyFont="1" applyBorder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16" xfId="0" applyNumberFormat="1" applyBorder="1" applyAlignment="1">
      <alignment horizontal="center" vertical="center"/>
    </xf>
    <xf numFmtId="166" fontId="8" fillId="0" borderId="16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166" fontId="0" fillId="0" borderId="16" xfId="0" applyNumberFormat="1" applyBorder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8" fillId="6" borderId="15" xfId="0" applyFont="1" applyFill="1" applyBorder="1"/>
    <xf numFmtId="0" fontId="0" fillId="6" borderId="16" xfId="0" applyFill="1" applyBorder="1"/>
    <xf numFmtId="0" fontId="0" fillId="6" borderId="18" xfId="0" applyFill="1" applyBorder="1"/>
    <xf numFmtId="166" fontId="8" fillId="6" borderId="16" xfId="0" applyNumberFormat="1" applyFont="1" applyFill="1" applyBorder="1" applyAlignment="1">
      <alignment horizontal="center" vertical="center"/>
    </xf>
    <xf numFmtId="166" fontId="8" fillId="6" borderId="17" xfId="0" applyNumberFormat="1" applyFont="1" applyFill="1" applyBorder="1" applyAlignment="1">
      <alignment horizontal="center" vertical="top"/>
    </xf>
    <xf numFmtId="0" fontId="0" fillId="6" borderId="17" xfId="0" applyFill="1" applyBorder="1"/>
    <xf numFmtId="166" fontId="0" fillId="0" borderId="20" xfId="0" applyNumberForma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vertical="top"/>
    </xf>
    <xf numFmtId="0" fontId="0" fillId="0" borderId="25" xfId="0" applyBorder="1"/>
    <xf numFmtId="166" fontId="0" fillId="0" borderId="2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0" fontId="8" fillId="6" borderId="23" xfId="0" applyFont="1" applyFill="1" applyBorder="1"/>
    <xf numFmtId="0" fontId="8" fillId="6" borderId="7" xfId="0" applyFont="1" applyFill="1" applyBorder="1"/>
    <xf numFmtId="0" fontId="8" fillId="6" borderId="28" xfId="0" applyFont="1" applyFill="1" applyBorder="1"/>
    <xf numFmtId="0" fontId="14" fillId="0" borderId="0" xfId="0" applyFont="1" applyAlignment="1">
      <alignment horizontal="center"/>
    </xf>
    <xf numFmtId="0" fontId="8" fillId="6" borderId="24" xfId="0" applyFont="1" applyFill="1" applyBorder="1"/>
    <xf numFmtId="166" fontId="0" fillId="0" borderId="18" xfId="0" applyNumberFormat="1" applyBorder="1" applyAlignment="1">
      <alignment horizontal="center" vertical="center"/>
    </xf>
    <xf numFmtId="166" fontId="8" fillId="6" borderId="18" xfId="0" applyNumberFormat="1" applyFont="1" applyFill="1" applyBorder="1" applyAlignment="1">
      <alignment horizontal="center" vertical="center"/>
    </xf>
    <xf numFmtId="0" fontId="0" fillId="0" borderId="29" xfId="0" applyBorder="1"/>
    <xf numFmtId="0" fontId="13" fillId="0" borderId="2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0" fillId="6" borderId="13" xfId="0" applyFill="1" applyBorder="1"/>
    <xf numFmtId="0" fontId="0" fillId="6" borderId="19" xfId="0" applyFill="1" applyBorder="1"/>
    <xf numFmtId="166" fontId="8" fillId="0" borderId="16" xfId="0" applyNumberFormat="1" applyFont="1" applyBorder="1" applyAlignment="1">
      <alignment horizontal="center"/>
    </xf>
    <xf numFmtId="166" fontId="8" fillId="6" borderId="16" xfId="0" applyNumberFormat="1" applyFon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8" fillId="6" borderId="13" xfId="0" applyNumberFormat="1" applyFont="1" applyFill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8" fillId="6" borderId="18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166" fontId="0" fillId="9" borderId="0" xfId="0" applyNumberFormat="1" applyFill="1" applyAlignment="1">
      <alignment horizontal="center" vertical="center"/>
    </xf>
    <xf numFmtId="166" fontId="0" fillId="8" borderId="0" xfId="0" applyNumberFormat="1" applyFill="1" applyAlignment="1">
      <alignment vertical="center"/>
    </xf>
    <xf numFmtId="166" fontId="10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3" borderId="0" xfId="0" applyNumberFormat="1" applyFill="1" applyAlignment="1">
      <alignment horizontal="center" vertical="center"/>
    </xf>
    <xf numFmtId="0" fontId="9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166" fontId="0" fillId="4" borderId="0" xfId="0" applyNumberFormat="1" applyFill="1" applyAlignment="1">
      <alignment horizontal="center" vertical="center"/>
    </xf>
    <xf numFmtId="0" fontId="8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5" borderId="0" xfId="0" applyFont="1" applyFill="1"/>
    <xf numFmtId="0" fontId="0" fillId="5" borderId="0" xfId="0" applyFill="1"/>
    <xf numFmtId="166" fontId="10" fillId="5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11" fillId="0" borderId="0" xfId="0" applyFont="1"/>
    <xf numFmtId="0" fontId="12" fillId="0" borderId="0" xfId="0" applyFont="1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66" fontId="0" fillId="0" borderId="19" xfId="0" applyNumberFormat="1" applyBorder="1" applyAlignment="1">
      <alignment horizontal="center" vertical="center"/>
    </xf>
    <xf numFmtId="166" fontId="0" fillId="6" borderId="16" xfId="0" applyNumberFormat="1" applyFill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</cellXfs>
  <cellStyles count="6">
    <cellStyle name="Date" xfId="4" xr:uid="{126A1AFE-2C0E-4C5D-8359-848B1C524130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5" xr:uid="{109A19FE-FF5C-4E68-A056-C5213917F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205740</xdr:rowOff>
    </xdr:from>
    <xdr:to>
      <xdr:col>0</xdr:col>
      <xdr:colOff>541020</xdr:colOff>
      <xdr:row>1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A0C6D-CBBC-52D3-9845-E72A2FF9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205740"/>
          <a:ext cx="457200" cy="457200"/>
        </a:xfrm>
        <a:prstGeom prst="rect">
          <a:avLst/>
        </a:prstGeom>
      </xdr:spPr>
    </xdr:pic>
    <xdr:clientData/>
  </xdr:twoCellAnchor>
  <xdr:twoCellAnchor>
    <xdr:from>
      <xdr:col>0</xdr:col>
      <xdr:colOff>24368</xdr:colOff>
      <xdr:row>3</xdr:row>
      <xdr:rowOff>170133</xdr:rowOff>
    </xdr:from>
    <xdr:to>
      <xdr:col>2</xdr:col>
      <xdr:colOff>698501</xdr:colOff>
      <xdr:row>3</xdr:row>
      <xdr:rowOff>177989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D58C606-E3DF-20F5-AA28-051D5413B7D2}"/>
            </a:ext>
          </a:extLst>
        </xdr:cNvPr>
        <xdr:cNvCxnSpPr/>
      </xdr:nvCxnSpPr>
      <xdr:spPr>
        <a:xfrm>
          <a:off x="24368" y="1094411"/>
          <a:ext cx="1880633" cy="7856"/>
        </a:xfrm>
        <a:prstGeom prst="line">
          <a:avLst/>
        </a:prstGeom>
        <a:ln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28755</xdr:colOff>
      <xdr:row>9</xdr:row>
      <xdr:rowOff>0</xdr:rowOff>
    </xdr:from>
    <xdr:to>
      <xdr:col>3</xdr:col>
      <xdr:colOff>7055</xdr:colOff>
      <xdr:row>9</xdr:row>
      <xdr:rowOff>7189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24A8B73-5515-D928-50B6-B55CBD5AD181}"/>
            </a:ext>
          </a:extLst>
        </xdr:cNvPr>
        <xdr:cNvCxnSpPr/>
      </xdr:nvCxnSpPr>
      <xdr:spPr>
        <a:xfrm flipV="1">
          <a:off x="28755" y="1989667"/>
          <a:ext cx="1890356" cy="7189"/>
        </a:xfrm>
        <a:prstGeom prst="lin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28754</xdr:colOff>
      <xdr:row>14</xdr:row>
      <xdr:rowOff>0</xdr:rowOff>
    </xdr:from>
    <xdr:to>
      <xdr:col>5</xdr:col>
      <xdr:colOff>0</xdr:colOff>
      <xdr:row>14</xdr:row>
      <xdr:rowOff>7189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6D2902C-349D-FF7C-55D7-F6DAA26F1CE1}"/>
            </a:ext>
          </a:extLst>
        </xdr:cNvPr>
        <xdr:cNvCxnSpPr/>
      </xdr:nvCxnSpPr>
      <xdr:spPr>
        <a:xfrm flipV="1">
          <a:off x="28754" y="2825151"/>
          <a:ext cx="3112699" cy="7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14377</xdr:colOff>
      <xdr:row>11</xdr:row>
      <xdr:rowOff>1</xdr:rowOff>
    </xdr:from>
    <xdr:to>
      <xdr:col>2</xdr:col>
      <xdr:colOff>690112</xdr:colOff>
      <xdr:row>11</xdr:row>
      <xdr:rowOff>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42EFFA2-E00F-4689-BC00-0AE05A5A208D}"/>
            </a:ext>
          </a:extLst>
        </xdr:cNvPr>
        <xdr:cNvCxnSpPr/>
      </xdr:nvCxnSpPr>
      <xdr:spPr>
        <a:xfrm>
          <a:off x="14377" y="2307567"/>
          <a:ext cx="1890622" cy="0"/>
        </a:xfrm>
        <a:prstGeom prst="lin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14377</xdr:colOff>
      <xdr:row>11</xdr:row>
      <xdr:rowOff>165339</xdr:rowOff>
    </xdr:from>
    <xdr:to>
      <xdr:col>2</xdr:col>
      <xdr:colOff>690112</xdr:colOff>
      <xdr:row>11</xdr:row>
      <xdr:rowOff>165339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B901F3F-160F-4CC6-9E44-0783429B2998}"/>
            </a:ext>
          </a:extLst>
        </xdr:cNvPr>
        <xdr:cNvCxnSpPr/>
      </xdr:nvCxnSpPr>
      <xdr:spPr>
        <a:xfrm>
          <a:off x="14377" y="2472905"/>
          <a:ext cx="1890622" cy="0"/>
        </a:xfrm>
        <a:prstGeom prst="lin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7F74-AEC7-4A57-AD79-29BB22F11059}">
  <dimension ref="A1:L76"/>
  <sheetViews>
    <sheetView showGridLines="0" zoomScale="110" zoomScaleNormal="110" workbookViewId="0">
      <selection activeCell="F71" sqref="F71"/>
    </sheetView>
  </sheetViews>
  <sheetFormatPr defaultRowHeight="13.8" x14ac:dyDescent="0.3"/>
  <cols>
    <col min="1" max="1" width="8.77734375" customWidth="1"/>
    <col min="3" max="3" width="10.33203125" bestFit="1" customWidth="1"/>
    <col min="4" max="4" width="9.33203125" bestFit="1" customWidth="1"/>
    <col min="5" max="5" width="9" bestFit="1" customWidth="1"/>
    <col min="8" max="8" width="10.33203125" bestFit="1" customWidth="1"/>
    <col min="11" max="11" width="9.33203125" bestFit="1" customWidth="1"/>
  </cols>
  <sheetData>
    <row r="1" spans="1:11" ht="45" customHeight="1" x14ac:dyDescent="0.45">
      <c r="A1" s="100" t="s">
        <v>1</v>
      </c>
      <c r="B1" s="101"/>
      <c r="C1" s="101"/>
      <c r="D1" s="101"/>
      <c r="E1" s="101"/>
      <c r="F1" s="101"/>
    </row>
    <row r="4" spans="1:11" ht="14.4" x14ac:dyDescent="0.3">
      <c r="A4" s="2" t="s">
        <v>2</v>
      </c>
      <c r="E4" s="5" t="s">
        <v>6</v>
      </c>
      <c r="F4" s="6"/>
      <c r="G4" s="6"/>
      <c r="H4" s="102">
        <v>3405</v>
      </c>
    </row>
    <row r="5" spans="1:11" x14ac:dyDescent="0.3">
      <c r="A5" s="3" t="s">
        <v>3</v>
      </c>
      <c r="B5" s="15"/>
      <c r="C5" s="20">
        <v>4300</v>
      </c>
      <c r="D5" s="1"/>
      <c r="E5" s="14" t="s">
        <v>7</v>
      </c>
      <c r="F5" s="7"/>
      <c r="G5" s="14"/>
      <c r="H5" s="102"/>
    </row>
    <row r="6" spans="1:11" x14ac:dyDescent="0.3">
      <c r="A6" s="16" t="s">
        <v>4</v>
      </c>
      <c r="B6" s="17"/>
      <c r="C6" s="21">
        <v>300</v>
      </c>
      <c r="D6" s="1"/>
      <c r="E6" s="8" t="s">
        <v>8</v>
      </c>
      <c r="F6" s="9"/>
      <c r="G6" s="9"/>
      <c r="H6" s="105">
        <v>3064</v>
      </c>
    </row>
    <row r="7" spans="1:11" x14ac:dyDescent="0.3">
      <c r="A7" s="13" t="s">
        <v>5</v>
      </c>
      <c r="B7" s="12"/>
      <c r="C7" s="22">
        <f>SUM(C5:C6)</f>
        <v>4600</v>
      </c>
      <c r="D7" s="1"/>
      <c r="E7" s="103" t="s">
        <v>9</v>
      </c>
      <c r="F7" s="104"/>
      <c r="G7" s="104"/>
      <c r="H7" s="105"/>
    </row>
    <row r="8" spans="1:11" x14ac:dyDescent="0.3">
      <c r="C8" s="23"/>
      <c r="D8" s="1"/>
      <c r="E8" s="110" t="s">
        <v>10</v>
      </c>
      <c r="F8" s="111"/>
      <c r="G8" s="10"/>
      <c r="H8" s="112">
        <f>(H4-H6)</f>
        <v>341</v>
      </c>
    </row>
    <row r="9" spans="1:11" x14ac:dyDescent="0.3">
      <c r="A9" s="116" t="s">
        <v>12</v>
      </c>
      <c r="B9" s="117"/>
      <c r="C9" s="117"/>
      <c r="E9" s="114" t="s">
        <v>11</v>
      </c>
      <c r="F9" s="115"/>
      <c r="G9" s="10"/>
      <c r="H9" s="113"/>
    </row>
    <row r="10" spans="1:11" x14ac:dyDescent="0.3">
      <c r="A10" s="118" t="s">
        <v>3</v>
      </c>
      <c r="B10" s="119"/>
      <c r="C10" s="20">
        <v>4000</v>
      </c>
      <c r="D10" s="1"/>
    </row>
    <row r="11" spans="1:11" x14ac:dyDescent="0.3">
      <c r="A11" s="120" t="s">
        <v>4</v>
      </c>
      <c r="B11" s="121"/>
      <c r="C11" s="24">
        <v>300</v>
      </c>
      <c r="D11" s="1"/>
    </row>
    <row r="12" spans="1:11" x14ac:dyDescent="0.3">
      <c r="A12" s="106" t="s">
        <v>5</v>
      </c>
      <c r="B12" s="107"/>
      <c r="C12" s="25">
        <f>SUM(C11,C10)</f>
        <v>4300</v>
      </c>
      <c r="D12" s="1"/>
    </row>
    <row r="13" spans="1:11" x14ac:dyDescent="0.3">
      <c r="C13" s="26"/>
      <c r="D13" s="1"/>
    </row>
    <row r="14" spans="1:11" x14ac:dyDescent="0.3">
      <c r="A14" s="11" t="s">
        <v>13</v>
      </c>
      <c r="G14" s="32" t="s">
        <v>27</v>
      </c>
      <c r="I14" s="3"/>
      <c r="J14" s="3"/>
      <c r="K14" s="3"/>
    </row>
    <row r="15" spans="1:11" ht="25.05" customHeight="1" x14ac:dyDescent="0.3">
      <c r="A15" s="108" t="s">
        <v>0</v>
      </c>
      <c r="B15" s="109"/>
      <c r="C15" s="62" t="s">
        <v>14</v>
      </c>
      <c r="D15" s="62" t="s">
        <v>15</v>
      </c>
      <c r="E15" s="63" t="s">
        <v>10</v>
      </c>
      <c r="F15" s="40"/>
      <c r="G15" s="44" t="s">
        <v>0</v>
      </c>
      <c r="H15" s="34"/>
      <c r="I15" s="45" t="s">
        <v>14</v>
      </c>
      <c r="J15" s="45" t="s">
        <v>15</v>
      </c>
      <c r="K15" s="46" t="s">
        <v>10</v>
      </c>
    </row>
    <row r="16" spans="1:11" x14ac:dyDescent="0.3">
      <c r="A16" s="42" t="s">
        <v>16</v>
      </c>
      <c r="B16" s="64"/>
      <c r="C16" s="65">
        <v>1000</v>
      </c>
      <c r="D16" s="65">
        <v>1000</v>
      </c>
      <c r="E16" s="66">
        <f>(C16-D16)</f>
        <v>0</v>
      </c>
      <c r="F16" s="61"/>
      <c r="G16" s="35" t="s">
        <v>28</v>
      </c>
      <c r="H16" s="36"/>
      <c r="I16" s="74">
        <v>20</v>
      </c>
      <c r="J16" s="74">
        <v>20</v>
      </c>
      <c r="K16" s="48">
        <f>I16-J16</f>
        <v>0</v>
      </c>
    </row>
    <row r="17" spans="1:11" x14ac:dyDescent="0.3">
      <c r="A17" t="s">
        <v>17</v>
      </c>
      <c r="B17" s="18"/>
      <c r="C17" s="27">
        <v>54</v>
      </c>
      <c r="D17" s="27">
        <v>100</v>
      </c>
      <c r="E17" s="24">
        <f t="shared" ref="E17:E25" si="0">(C17-D17)</f>
        <v>-46</v>
      </c>
      <c r="F17" s="41"/>
      <c r="G17" s="35" t="s">
        <v>29</v>
      </c>
      <c r="H17" s="37"/>
      <c r="I17" s="74">
        <v>22</v>
      </c>
      <c r="J17" s="74">
        <v>22</v>
      </c>
      <c r="K17" s="48">
        <f t="shared" ref="K17:K24" si="1">I17-J17</f>
        <v>0</v>
      </c>
    </row>
    <row r="18" spans="1:11" x14ac:dyDescent="0.3">
      <c r="A18" s="42" t="s">
        <v>18</v>
      </c>
      <c r="B18" s="64"/>
      <c r="C18" s="65">
        <v>44</v>
      </c>
      <c r="D18" s="65">
        <v>56</v>
      </c>
      <c r="E18" s="66">
        <f t="shared" si="0"/>
        <v>-12</v>
      </c>
      <c r="F18" s="61"/>
      <c r="G18" s="35" t="s">
        <v>30</v>
      </c>
      <c r="H18" s="37"/>
      <c r="I18" s="74">
        <v>54</v>
      </c>
      <c r="J18" s="74">
        <v>54</v>
      </c>
      <c r="K18" s="48">
        <f t="shared" si="1"/>
        <v>0</v>
      </c>
    </row>
    <row r="19" spans="1:11" x14ac:dyDescent="0.3">
      <c r="A19" s="42" t="s">
        <v>19</v>
      </c>
      <c r="B19" s="64"/>
      <c r="C19" s="65">
        <v>22</v>
      </c>
      <c r="D19" s="65">
        <v>28</v>
      </c>
      <c r="E19" s="66">
        <f t="shared" si="0"/>
        <v>-6</v>
      </c>
      <c r="F19" s="61"/>
      <c r="G19" s="35" t="s">
        <v>31</v>
      </c>
      <c r="H19" s="37"/>
      <c r="I19" s="74">
        <v>520</v>
      </c>
      <c r="J19" s="74">
        <v>550</v>
      </c>
      <c r="K19" s="48">
        <f t="shared" si="1"/>
        <v>-30</v>
      </c>
    </row>
    <row r="20" spans="1:11" x14ac:dyDescent="0.3">
      <c r="A20" s="35" t="s">
        <v>20</v>
      </c>
      <c r="B20" s="64"/>
      <c r="C20" s="65">
        <v>8</v>
      </c>
      <c r="D20" s="65">
        <v>8</v>
      </c>
      <c r="E20" s="67">
        <f t="shared" si="0"/>
        <v>0</v>
      </c>
      <c r="F20" s="41"/>
      <c r="G20" s="35" t="s">
        <v>32</v>
      </c>
      <c r="H20" s="37"/>
      <c r="I20" s="74">
        <v>44</v>
      </c>
      <c r="J20" s="74">
        <v>44</v>
      </c>
      <c r="K20" s="48">
        <f t="shared" si="1"/>
        <v>0</v>
      </c>
    </row>
    <row r="21" spans="1:11" x14ac:dyDescent="0.3">
      <c r="A21" s="35" t="s">
        <v>21</v>
      </c>
      <c r="B21" s="64"/>
      <c r="C21" s="27">
        <v>34</v>
      </c>
      <c r="D21" s="27">
        <v>34</v>
      </c>
      <c r="E21" s="24">
        <f t="shared" si="0"/>
        <v>0</v>
      </c>
      <c r="F21" s="41"/>
      <c r="G21" s="35" t="s">
        <v>33</v>
      </c>
      <c r="H21" s="37"/>
      <c r="I21" s="74">
        <v>80</v>
      </c>
      <c r="J21" s="74">
        <v>80</v>
      </c>
      <c r="K21" s="48">
        <f t="shared" si="1"/>
        <v>0</v>
      </c>
    </row>
    <row r="22" spans="1:11" x14ac:dyDescent="0.3">
      <c r="A22" s="42" t="s">
        <v>22</v>
      </c>
      <c r="B22" s="37"/>
      <c r="C22" s="68">
        <v>10</v>
      </c>
      <c r="D22" s="65">
        <v>10</v>
      </c>
      <c r="E22" s="66">
        <f t="shared" si="0"/>
        <v>0</v>
      </c>
      <c r="F22" s="61"/>
      <c r="G22" s="33" t="s">
        <v>24</v>
      </c>
      <c r="H22" s="38"/>
      <c r="I22" s="122">
        <v>30</v>
      </c>
      <c r="J22" s="122">
        <v>32</v>
      </c>
      <c r="K22" s="48">
        <f t="shared" si="1"/>
        <v>-2</v>
      </c>
    </row>
    <row r="23" spans="1:11" x14ac:dyDescent="0.3">
      <c r="A23" t="s">
        <v>25</v>
      </c>
      <c r="B23" s="18"/>
      <c r="C23" s="27">
        <v>23</v>
      </c>
      <c r="D23" s="27">
        <v>0</v>
      </c>
      <c r="E23" s="24">
        <f t="shared" si="0"/>
        <v>23</v>
      </c>
      <c r="F23" s="41"/>
      <c r="G23" s="33" t="s">
        <v>24</v>
      </c>
      <c r="H23" s="38"/>
      <c r="I23" s="122">
        <v>0</v>
      </c>
      <c r="J23" s="122">
        <v>0</v>
      </c>
      <c r="K23" s="48">
        <f t="shared" si="1"/>
        <v>0</v>
      </c>
    </row>
    <row r="24" spans="1:11" x14ac:dyDescent="0.3">
      <c r="A24" s="42" t="s">
        <v>23</v>
      </c>
      <c r="B24" s="64"/>
      <c r="C24" s="65">
        <v>0</v>
      </c>
      <c r="D24" s="65">
        <v>0</v>
      </c>
      <c r="E24" s="66">
        <f t="shared" si="0"/>
        <v>0</v>
      </c>
      <c r="F24" s="61"/>
      <c r="G24" s="33" t="s">
        <v>24</v>
      </c>
      <c r="H24" s="38"/>
      <c r="I24" s="122">
        <v>0</v>
      </c>
      <c r="J24" s="122">
        <v>0</v>
      </c>
      <c r="K24" s="48">
        <f t="shared" si="1"/>
        <v>0</v>
      </c>
    </row>
    <row r="25" spans="1:11" x14ac:dyDescent="0.3">
      <c r="A25" s="3" t="s">
        <v>24</v>
      </c>
      <c r="B25" s="19"/>
      <c r="C25" s="28">
        <v>0</v>
      </c>
      <c r="D25" s="28">
        <v>0</v>
      </c>
      <c r="E25" s="20">
        <f t="shared" si="0"/>
        <v>0</v>
      </c>
      <c r="F25" s="41"/>
      <c r="G25" s="55" t="s">
        <v>26</v>
      </c>
      <c r="H25" s="56"/>
      <c r="I25" s="57"/>
      <c r="J25" s="57"/>
      <c r="K25" s="58">
        <f>SUM(K16:K24)</f>
        <v>-32</v>
      </c>
    </row>
    <row r="26" spans="1:11" x14ac:dyDescent="0.3">
      <c r="A26" s="71" t="s">
        <v>26</v>
      </c>
      <c r="B26" s="70"/>
      <c r="C26" s="29"/>
      <c r="D26" s="29"/>
      <c r="E26" s="30">
        <f>SUM(E16:E25)</f>
        <v>-41</v>
      </c>
      <c r="F26" s="31"/>
      <c r="K26" s="50"/>
    </row>
    <row r="27" spans="1:11" x14ac:dyDescent="0.3">
      <c r="C27" s="1"/>
      <c r="D27" s="1"/>
      <c r="E27" s="1"/>
      <c r="F27" s="72"/>
    </row>
    <row r="28" spans="1:11" x14ac:dyDescent="0.3">
      <c r="A28" s="43" t="s">
        <v>34</v>
      </c>
      <c r="B28" s="33"/>
      <c r="C28" s="33"/>
      <c r="D28" s="33"/>
      <c r="E28" s="33"/>
      <c r="G28" s="43" t="s">
        <v>42</v>
      </c>
      <c r="H28" s="33"/>
      <c r="I28" s="33"/>
      <c r="J28" s="33"/>
      <c r="K28" s="33"/>
    </row>
    <row r="29" spans="1:11" ht="25.05" customHeight="1" x14ac:dyDescent="0.3">
      <c r="A29" s="78" t="s">
        <v>0</v>
      </c>
      <c r="B29" s="33"/>
      <c r="C29" s="51" t="s">
        <v>14</v>
      </c>
      <c r="D29" s="51" t="s">
        <v>35</v>
      </c>
      <c r="E29" s="52" t="s">
        <v>10</v>
      </c>
      <c r="G29" s="77" t="s">
        <v>0</v>
      </c>
      <c r="H29" s="33"/>
      <c r="I29" s="51" t="s">
        <v>14</v>
      </c>
      <c r="J29" s="51" t="s">
        <v>35</v>
      </c>
      <c r="K29" s="52" t="s">
        <v>10</v>
      </c>
    </row>
    <row r="30" spans="1:11" x14ac:dyDescent="0.3">
      <c r="A30" s="42" t="s">
        <v>36</v>
      </c>
      <c r="B30" s="37"/>
      <c r="C30" s="48">
        <v>1100</v>
      </c>
      <c r="D30" s="48">
        <v>1100</v>
      </c>
      <c r="E30" s="53">
        <f>C30-D30</f>
        <v>0</v>
      </c>
      <c r="G30" s="42" t="s">
        <v>43</v>
      </c>
      <c r="H30" s="37"/>
      <c r="I30" s="48">
        <v>1100</v>
      </c>
      <c r="J30" s="48">
        <v>1100</v>
      </c>
      <c r="K30" s="74">
        <f>I30-J30</f>
        <v>0</v>
      </c>
    </row>
    <row r="31" spans="1:11" x14ac:dyDescent="0.3">
      <c r="A31" s="42" t="s">
        <v>41</v>
      </c>
      <c r="B31" s="37"/>
      <c r="C31" s="48">
        <v>200</v>
      </c>
      <c r="D31" s="48">
        <v>200</v>
      </c>
      <c r="E31" s="53">
        <f t="shared" ref="E31:E36" si="2">C31-D31</f>
        <v>0</v>
      </c>
      <c r="G31" s="42" t="s">
        <v>44</v>
      </c>
      <c r="H31" s="37"/>
      <c r="I31" s="48">
        <v>200</v>
      </c>
      <c r="J31" s="48">
        <v>200</v>
      </c>
      <c r="K31" s="74">
        <f t="shared" ref="K31:K35" si="3">I31-J31</f>
        <v>0</v>
      </c>
    </row>
    <row r="32" spans="1:11" x14ac:dyDescent="0.3">
      <c r="A32" s="42" t="s">
        <v>40</v>
      </c>
      <c r="B32" s="37"/>
      <c r="C32" s="48">
        <v>120</v>
      </c>
      <c r="D32" s="48">
        <v>120</v>
      </c>
      <c r="E32" s="53">
        <f t="shared" si="2"/>
        <v>0</v>
      </c>
      <c r="G32" s="42" t="s">
        <v>45</v>
      </c>
      <c r="H32" s="37"/>
      <c r="I32" s="48">
        <v>120</v>
      </c>
      <c r="J32" s="48">
        <v>120</v>
      </c>
      <c r="K32" s="74">
        <f t="shared" si="3"/>
        <v>0</v>
      </c>
    </row>
    <row r="33" spans="1:12" x14ac:dyDescent="0.3">
      <c r="A33" s="42" t="s">
        <v>39</v>
      </c>
      <c r="B33" s="37"/>
      <c r="C33" s="48">
        <v>39</v>
      </c>
      <c r="D33" s="48">
        <v>50</v>
      </c>
      <c r="E33" s="53">
        <f t="shared" si="2"/>
        <v>-11</v>
      </c>
      <c r="G33" s="42" t="s">
        <v>45</v>
      </c>
      <c r="H33" s="37"/>
      <c r="I33" s="48">
        <v>50</v>
      </c>
      <c r="J33" s="48">
        <v>39</v>
      </c>
      <c r="K33" s="74">
        <f t="shared" si="3"/>
        <v>11</v>
      </c>
    </row>
    <row r="34" spans="1:12" x14ac:dyDescent="0.3">
      <c r="A34" s="42" t="s">
        <v>38</v>
      </c>
      <c r="B34" s="37"/>
      <c r="C34" s="48">
        <v>55</v>
      </c>
      <c r="D34" s="48">
        <v>55</v>
      </c>
      <c r="E34" s="53">
        <f t="shared" si="2"/>
        <v>0</v>
      </c>
      <c r="G34" s="42" t="s">
        <v>45</v>
      </c>
      <c r="H34" s="37"/>
      <c r="I34" s="48">
        <v>55</v>
      </c>
      <c r="J34" s="48">
        <v>55</v>
      </c>
      <c r="K34" s="74">
        <f t="shared" si="3"/>
        <v>0</v>
      </c>
    </row>
    <row r="35" spans="1:12" x14ac:dyDescent="0.3">
      <c r="A35" s="42" t="s">
        <v>37</v>
      </c>
      <c r="B35" s="37"/>
      <c r="C35" s="48">
        <v>25</v>
      </c>
      <c r="D35" s="48">
        <v>25</v>
      </c>
      <c r="E35" s="53">
        <f t="shared" si="2"/>
        <v>0</v>
      </c>
      <c r="G35" s="42" t="s">
        <v>24</v>
      </c>
      <c r="H35" s="37"/>
      <c r="I35" s="48">
        <v>25</v>
      </c>
      <c r="J35" s="48">
        <v>25</v>
      </c>
      <c r="K35" s="74">
        <f t="shared" si="3"/>
        <v>0</v>
      </c>
    </row>
    <row r="36" spans="1:12" x14ac:dyDescent="0.3">
      <c r="A36" s="42" t="s">
        <v>24</v>
      </c>
      <c r="B36" s="37"/>
      <c r="C36" s="48">
        <v>0</v>
      </c>
      <c r="D36" s="48">
        <v>0</v>
      </c>
      <c r="E36" s="53">
        <f t="shared" si="2"/>
        <v>0</v>
      </c>
      <c r="G36" s="73" t="s">
        <v>26</v>
      </c>
      <c r="H36" s="56"/>
      <c r="I36" s="123"/>
      <c r="J36" s="57"/>
      <c r="K36" s="75">
        <f>SUM(K30:K35)</f>
        <v>11</v>
      </c>
    </row>
    <row r="37" spans="1:12" x14ac:dyDescent="0.3">
      <c r="A37" s="69" t="s">
        <v>26</v>
      </c>
      <c r="B37" s="60"/>
      <c r="C37" s="60"/>
      <c r="D37" s="60"/>
      <c r="E37" s="59">
        <f>SUM(E30:E36)</f>
        <v>-11</v>
      </c>
      <c r="K37" s="50"/>
    </row>
    <row r="38" spans="1:12" x14ac:dyDescent="0.3">
      <c r="E38" s="54"/>
    </row>
    <row r="39" spans="1:12" x14ac:dyDescent="0.3">
      <c r="A39" s="43" t="s">
        <v>40</v>
      </c>
      <c r="B39" s="33"/>
      <c r="C39" s="33"/>
      <c r="D39" s="33"/>
      <c r="E39" s="33"/>
      <c r="G39" s="43" t="s">
        <v>63</v>
      </c>
      <c r="H39" s="33"/>
      <c r="I39" s="33"/>
      <c r="J39" s="33"/>
      <c r="K39" s="33"/>
    </row>
    <row r="40" spans="1:12" ht="25.05" customHeight="1" x14ac:dyDescent="0.3">
      <c r="A40" s="80" t="s">
        <v>0</v>
      </c>
      <c r="B40" s="35"/>
      <c r="C40" s="79" t="s">
        <v>14</v>
      </c>
      <c r="D40" s="79" t="s">
        <v>35</v>
      </c>
      <c r="E40" s="49" t="s">
        <v>10</v>
      </c>
      <c r="F40" s="39"/>
      <c r="G40" s="80" t="s">
        <v>0</v>
      </c>
      <c r="H40" s="35"/>
      <c r="I40" s="51" t="s">
        <v>14</v>
      </c>
      <c r="J40" s="51" t="s">
        <v>35</v>
      </c>
      <c r="K40" s="81" t="s">
        <v>10</v>
      </c>
    </row>
    <row r="41" spans="1:12" x14ac:dyDescent="0.3">
      <c r="A41" s="35" t="s">
        <v>46</v>
      </c>
      <c r="B41" s="37"/>
      <c r="C41" s="48">
        <v>120</v>
      </c>
      <c r="D41" s="48">
        <v>110</v>
      </c>
      <c r="E41" s="48">
        <f>C41-D41</f>
        <v>10</v>
      </c>
      <c r="F41" s="39"/>
      <c r="G41" s="35" t="s">
        <v>64</v>
      </c>
      <c r="H41" s="37"/>
      <c r="I41" s="48">
        <v>110</v>
      </c>
      <c r="J41" s="48">
        <v>120</v>
      </c>
      <c r="K41" s="66">
        <f>I41-J41</f>
        <v>-10</v>
      </c>
      <c r="L41" s="47"/>
    </row>
    <row r="42" spans="1:12" x14ac:dyDescent="0.3">
      <c r="A42" s="42" t="s">
        <v>47</v>
      </c>
      <c r="B42" s="37"/>
      <c r="C42" s="48">
        <v>20</v>
      </c>
      <c r="D42" s="48">
        <v>20</v>
      </c>
      <c r="E42" s="48">
        <f t="shared" ref="E42:E44" si="4">C42-D42</f>
        <v>0</v>
      </c>
      <c r="F42" s="39"/>
      <c r="G42" s="35" t="s">
        <v>65</v>
      </c>
      <c r="H42" s="37"/>
      <c r="I42" s="48">
        <v>20</v>
      </c>
      <c r="J42" s="48">
        <v>20</v>
      </c>
      <c r="K42" s="66">
        <v>0</v>
      </c>
      <c r="L42" s="47"/>
    </row>
    <row r="43" spans="1:12" x14ac:dyDescent="0.3">
      <c r="A43" s="35" t="s">
        <v>48</v>
      </c>
      <c r="B43" s="37"/>
      <c r="C43" s="48">
        <v>50</v>
      </c>
      <c r="D43" s="48">
        <v>50</v>
      </c>
      <c r="E43" s="48">
        <f t="shared" si="4"/>
        <v>0</v>
      </c>
      <c r="F43" s="39"/>
      <c r="G43" s="35" t="s">
        <v>66</v>
      </c>
      <c r="H43" s="37"/>
      <c r="I43" s="48">
        <v>50</v>
      </c>
      <c r="J43" s="48">
        <v>50</v>
      </c>
      <c r="K43" s="66">
        <v>0</v>
      </c>
      <c r="L43" s="47"/>
    </row>
    <row r="44" spans="1:12" x14ac:dyDescent="0.3">
      <c r="A44" s="35" t="s">
        <v>24</v>
      </c>
      <c r="B44" s="37"/>
      <c r="C44" s="48">
        <v>0</v>
      </c>
      <c r="D44" s="48">
        <v>0</v>
      </c>
      <c r="E44" s="48">
        <f t="shared" si="4"/>
        <v>0</v>
      </c>
      <c r="F44" s="39"/>
      <c r="G44" s="35" t="s">
        <v>24</v>
      </c>
      <c r="H44" s="37"/>
      <c r="I44" s="48">
        <v>0</v>
      </c>
      <c r="J44" s="48">
        <v>0</v>
      </c>
      <c r="K44" s="66">
        <v>0</v>
      </c>
      <c r="L44" s="47"/>
    </row>
    <row r="45" spans="1:12" x14ac:dyDescent="0.3">
      <c r="A45" s="69" t="s">
        <v>26</v>
      </c>
      <c r="B45" s="56"/>
      <c r="C45" s="56"/>
      <c r="D45" s="56"/>
      <c r="E45" s="58">
        <f>SUM(E41:E44)</f>
        <v>10</v>
      </c>
      <c r="F45" s="39"/>
      <c r="G45" s="69" t="s">
        <v>26</v>
      </c>
      <c r="H45" s="56"/>
      <c r="I45" s="57"/>
      <c r="J45" s="57"/>
      <c r="K45" s="85">
        <f>SUM(K41:K44)</f>
        <v>-10</v>
      </c>
    </row>
    <row r="47" spans="1:12" x14ac:dyDescent="0.3">
      <c r="A47" s="43" t="s">
        <v>49</v>
      </c>
      <c r="B47" s="33"/>
      <c r="C47" s="33"/>
      <c r="D47" s="33"/>
      <c r="E47" s="33"/>
      <c r="G47" s="43" t="s">
        <v>50</v>
      </c>
      <c r="H47" s="33"/>
      <c r="I47" s="33"/>
      <c r="J47" s="33"/>
      <c r="K47" s="33"/>
    </row>
    <row r="48" spans="1:12" ht="25.05" customHeight="1" x14ac:dyDescent="0.3">
      <c r="A48" s="80" t="s">
        <v>0</v>
      </c>
      <c r="B48" s="35"/>
      <c r="C48" s="51" t="s">
        <v>14</v>
      </c>
      <c r="D48" s="51" t="s">
        <v>35</v>
      </c>
      <c r="E48" s="49" t="s">
        <v>10</v>
      </c>
      <c r="F48" s="76"/>
      <c r="G48" s="80" t="s">
        <v>0</v>
      </c>
      <c r="H48" s="35"/>
      <c r="I48" s="51" t="s">
        <v>14</v>
      </c>
      <c r="J48" s="51" t="s">
        <v>35</v>
      </c>
      <c r="K48" s="81" t="s">
        <v>10</v>
      </c>
    </row>
    <row r="49" spans="1:11" x14ac:dyDescent="0.3">
      <c r="A49" s="35" t="s">
        <v>52</v>
      </c>
      <c r="B49" s="37"/>
      <c r="C49" s="74">
        <v>80</v>
      </c>
      <c r="D49" s="74">
        <v>80</v>
      </c>
      <c r="E49" s="66">
        <f>C49-D49</f>
        <v>0</v>
      </c>
      <c r="F49" s="76"/>
      <c r="G49" s="42" t="s">
        <v>54</v>
      </c>
      <c r="H49" s="37"/>
      <c r="I49" s="74">
        <v>20</v>
      </c>
      <c r="J49" s="74">
        <v>20</v>
      </c>
      <c r="K49" s="88">
        <f>I49-J49</f>
        <v>0</v>
      </c>
    </row>
    <row r="50" spans="1:11" x14ac:dyDescent="0.3">
      <c r="A50" s="33" t="s">
        <v>53</v>
      </c>
      <c r="B50" s="38"/>
      <c r="C50" s="122">
        <v>60</v>
      </c>
      <c r="D50" s="122">
        <v>60</v>
      </c>
      <c r="E50" s="86">
        <v>0</v>
      </c>
      <c r="F50" s="76"/>
      <c r="G50" s="42" t="s">
        <v>55</v>
      </c>
      <c r="H50" s="38"/>
      <c r="I50" s="74">
        <v>30</v>
      </c>
      <c r="J50" s="74">
        <v>30</v>
      </c>
      <c r="K50" s="88">
        <v>0</v>
      </c>
    </row>
    <row r="51" spans="1:11" x14ac:dyDescent="0.3">
      <c r="A51" s="33" t="s">
        <v>24</v>
      </c>
      <c r="B51" s="38"/>
      <c r="C51" s="122">
        <v>0</v>
      </c>
      <c r="D51" s="122">
        <v>0</v>
      </c>
      <c r="E51" s="86">
        <v>0</v>
      </c>
      <c r="F51" s="76"/>
      <c r="G51" s="42" t="s">
        <v>56</v>
      </c>
      <c r="H51" s="38"/>
      <c r="I51" s="74">
        <v>20</v>
      </c>
      <c r="J51" s="74">
        <v>20</v>
      </c>
      <c r="K51" s="88">
        <v>0</v>
      </c>
    </row>
    <row r="52" spans="1:11" x14ac:dyDescent="0.3">
      <c r="A52" s="69" t="s">
        <v>26</v>
      </c>
      <c r="B52" s="60"/>
      <c r="C52" s="83"/>
      <c r="D52" s="83"/>
      <c r="E52" s="87">
        <f>SUM(E49:E51)</f>
        <v>0</v>
      </c>
      <c r="F52" s="76"/>
      <c r="G52" s="69" t="s">
        <v>26</v>
      </c>
      <c r="H52" s="60"/>
      <c r="I52" s="57"/>
      <c r="J52" s="57"/>
      <c r="K52" s="89">
        <f>SUM(K49:K51)</f>
        <v>0</v>
      </c>
    </row>
    <row r="53" spans="1:11" x14ac:dyDescent="0.3">
      <c r="E53" s="4"/>
      <c r="K53" s="4"/>
    </row>
    <row r="54" spans="1:11" x14ac:dyDescent="0.3">
      <c r="A54" s="43" t="s">
        <v>57</v>
      </c>
      <c r="B54" s="33"/>
      <c r="C54" s="33"/>
      <c r="D54" s="33"/>
      <c r="E54" s="33"/>
      <c r="G54" s="43" t="s">
        <v>51</v>
      </c>
      <c r="H54" s="33"/>
      <c r="I54" s="33"/>
      <c r="J54" s="33"/>
      <c r="K54" s="33"/>
    </row>
    <row r="55" spans="1:11" ht="25.05" customHeight="1" x14ac:dyDescent="0.3">
      <c r="A55" s="80" t="s">
        <v>0</v>
      </c>
      <c r="B55" s="35"/>
      <c r="C55" s="51" t="s">
        <v>14</v>
      </c>
      <c r="D55" s="51" t="s">
        <v>35</v>
      </c>
      <c r="E55" s="81" t="s">
        <v>10</v>
      </c>
      <c r="F55" s="76"/>
      <c r="G55" s="80" t="s">
        <v>0</v>
      </c>
      <c r="H55" s="35"/>
      <c r="I55" s="51" t="s">
        <v>14</v>
      </c>
      <c r="J55" s="51" t="s">
        <v>35</v>
      </c>
      <c r="K55" s="81" t="s">
        <v>10</v>
      </c>
    </row>
    <row r="56" spans="1:11" x14ac:dyDescent="0.3">
      <c r="A56" s="35" t="s">
        <v>49</v>
      </c>
      <c r="B56" s="37"/>
      <c r="C56" s="74">
        <v>80</v>
      </c>
      <c r="D56" s="74">
        <v>80</v>
      </c>
      <c r="E56" s="88">
        <f>C56-D56</f>
        <v>0</v>
      </c>
      <c r="F56" s="76"/>
      <c r="G56" s="42" t="s">
        <v>61</v>
      </c>
      <c r="H56" s="37"/>
      <c r="I56" s="74">
        <v>0</v>
      </c>
      <c r="J56" s="74">
        <v>0</v>
      </c>
      <c r="K56" s="74">
        <f>I56-J56</f>
        <v>0</v>
      </c>
    </row>
    <row r="57" spans="1:11" x14ac:dyDescent="0.3">
      <c r="A57" s="35" t="s">
        <v>58</v>
      </c>
      <c r="B57" s="37"/>
      <c r="C57" s="74">
        <v>20</v>
      </c>
      <c r="D57" s="74">
        <v>20</v>
      </c>
      <c r="E57" s="88">
        <f t="shared" ref="E57:E60" si="5">C57-D57</f>
        <v>0</v>
      </c>
      <c r="F57" s="76"/>
      <c r="G57" s="42" t="s">
        <v>62</v>
      </c>
      <c r="H57" s="37"/>
      <c r="I57" s="74">
        <v>0</v>
      </c>
      <c r="J57" s="74">
        <v>0</v>
      </c>
      <c r="K57" s="74">
        <f t="shared" ref="K57:K58" si="6">I57-J57</f>
        <v>0</v>
      </c>
    </row>
    <row r="58" spans="1:11" x14ac:dyDescent="0.3">
      <c r="A58" s="35" t="s">
        <v>59</v>
      </c>
      <c r="B58" s="37"/>
      <c r="C58" s="74">
        <v>10</v>
      </c>
      <c r="D58" s="74">
        <v>15</v>
      </c>
      <c r="E58" s="88">
        <f t="shared" si="5"/>
        <v>-5</v>
      </c>
      <c r="F58" s="76"/>
      <c r="G58" s="42" t="s">
        <v>24</v>
      </c>
      <c r="H58" s="37"/>
      <c r="I58" s="74">
        <v>0</v>
      </c>
      <c r="J58" s="74">
        <v>0</v>
      </c>
      <c r="K58" s="74">
        <f t="shared" si="6"/>
        <v>0</v>
      </c>
    </row>
    <row r="59" spans="1:11" x14ac:dyDescent="0.3">
      <c r="A59" s="35" t="s">
        <v>60</v>
      </c>
      <c r="B59" s="37"/>
      <c r="C59" s="74">
        <v>0</v>
      </c>
      <c r="D59" s="74">
        <v>0</v>
      </c>
      <c r="E59" s="88">
        <f t="shared" si="5"/>
        <v>0</v>
      </c>
      <c r="F59" s="76"/>
      <c r="G59" s="69" t="s">
        <v>26</v>
      </c>
      <c r="H59" s="82"/>
      <c r="I59" s="57"/>
      <c r="J59" s="57"/>
      <c r="K59" s="75">
        <f>SUM(K56:K58)</f>
        <v>0</v>
      </c>
    </row>
    <row r="60" spans="1:11" x14ac:dyDescent="0.3">
      <c r="A60" s="35" t="s">
        <v>24</v>
      </c>
      <c r="B60" s="37"/>
      <c r="C60" s="74">
        <v>0</v>
      </c>
      <c r="D60" s="74">
        <v>0</v>
      </c>
      <c r="E60" s="88">
        <f t="shared" si="5"/>
        <v>0</v>
      </c>
    </row>
    <row r="61" spans="1:11" x14ac:dyDescent="0.3">
      <c r="A61" s="69" t="s">
        <v>26</v>
      </c>
      <c r="B61" s="82"/>
      <c r="C61" s="57"/>
      <c r="D61" s="57"/>
      <c r="E61" s="75">
        <f>SUM(E56:E60)</f>
        <v>-5</v>
      </c>
    </row>
    <row r="63" spans="1:11" x14ac:dyDescent="0.3">
      <c r="A63" s="43" t="s">
        <v>67</v>
      </c>
      <c r="B63" s="33"/>
      <c r="C63" s="33"/>
      <c r="D63" s="33"/>
      <c r="E63" s="33"/>
      <c r="G63" s="43" t="s">
        <v>73</v>
      </c>
      <c r="H63" s="33"/>
      <c r="I63" s="33"/>
      <c r="J63" s="33"/>
      <c r="K63" s="33"/>
    </row>
    <row r="64" spans="1:11" ht="25.05" customHeight="1" x14ac:dyDescent="0.3">
      <c r="A64" s="80" t="s">
        <v>0</v>
      </c>
      <c r="B64" s="35"/>
      <c r="C64" s="51" t="s">
        <v>14</v>
      </c>
      <c r="D64" s="51" t="s">
        <v>35</v>
      </c>
      <c r="E64" s="81" t="s">
        <v>10</v>
      </c>
      <c r="F64" s="76"/>
      <c r="G64" s="80" t="s">
        <v>0</v>
      </c>
      <c r="H64" s="35"/>
      <c r="I64" s="51" t="s">
        <v>14</v>
      </c>
      <c r="J64" s="51" t="s">
        <v>35</v>
      </c>
      <c r="K64" s="84" t="s">
        <v>10</v>
      </c>
    </row>
    <row r="65" spans="1:11" x14ac:dyDescent="0.3">
      <c r="A65" s="35" t="s">
        <v>58</v>
      </c>
      <c r="B65" s="37"/>
      <c r="C65" s="124">
        <v>20</v>
      </c>
      <c r="D65" s="74">
        <v>20</v>
      </c>
      <c r="E65" s="88">
        <f>C65-D65</f>
        <v>0</v>
      </c>
      <c r="F65" s="76"/>
      <c r="G65" s="35" t="s">
        <v>74</v>
      </c>
      <c r="H65" s="37"/>
      <c r="I65" s="74">
        <v>0</v>
      </c>
      <c r="J65" s="74">
        <v>0</v>
      </c>
      <c r="K65" s="66">
        <f>I65-J65</f>
        <v>0</v>
      </c>
    </row>
    <row r="66" spans="1:11" x14ac:dyDescent="0.3">
      <c r="A66" s="35" t="s">
        <v>68</v>
      </c>
      <c r="B66" s="37"/>
      <c r="C66" s="124">
        <v>0</v>
      </c>
      <c r="D66" s="74">
        <v>0</v>
      </c>
      <c r="E66" s="88">
        <f t="shared" ref="E66:E71" si="7">C66-D66</f>
        <v>0</v>
      </c>
      <c r="F66" s="76"/>
      <c r="G66" s="35" t="s">
        <v>75</v>
      </c>
      <c r="H66" s="37"/>
      <c r="I66" s="74">
        <v>0</v>
      </c>
      <c r="J66" s="74">
        <v>0</v>
      </c>
      <c r="K66" s="66">
        <f t="shared" ref="K66:K67" si="8">I66-J66</f>
        <v>0</v>
      </c>
    </row>
    <row r="67" spans="1:11" x14ac:dyDescent="0.3">
      <c r="A67" s="35" t="s">
        <v>69</v>
      </c>
      <c r="B67" s="37"/>
      <c r="C67" s="48">
        <v>400</v>
      </c>
      <c r="D67" s="74">
        <v>400</v>
      </c>
      <c r="E67" s="88">
        <f t="shared" si="7"/>
        <v>0</v>
      </c>
      <c r="F67" s="76"/>
      <c r="G67" s="35" t="s">
        <v>24</v>
      </c>
      <c r="H67" s="37"/>
      <c r="I67" s="74">
        <v>0</v>
      </c>
      <c r="J67" s="74">
        <v>0</v>
      </c>
      <c r="K67" s="66">
        <f t="shared" si="8"/>
        <v>0</v>
      </c>
    </row>
    <row r="68" spans="1:11" x14ac:dyDescent="0.3">
      <c r="A68" s="35" t="s">
        <v>70</v>
      </c>
      <c r="B68" s="37"/>
      <c r="C68" s="48">
        <v>0</v>
      </c>
      <c r="D68" s="74">
        <v>0</v>
      </c>
      <c r="E68" s="88">
        <f t="shared" si="7"/>
        <v>0</v>
      </c>
      <c r="F68" s="76"/>
      <c r="G68" s="69" t="s">
        <v>26</v>
      </c>
      <c r="H68" s="56"/>
      <c r="I68" s="56"/>
      <c r="J68" s="56"/>
      <c r="K68" s="85">
        <f>SUM(K65:K67)</f>
        <v>0</v>
      </c>
    </row>
    <row r="69" spans="1:11" x14ac:dyDescent="0.3">
      <c r="A69" s="33" t="s">
        <v>71</v>
      </c>
      <c r="B69" s="38"/>
      <c r="C69" s="122">
        <v>50</v>
      </c>
      <c r="D69" s="74">
        <v>0</v>
      </c>
      <c r="E69" s="88">
        <f t="shared" si="7"/>
        <v>50</v>
      </c>
    </row>
    <row r="70" spans="1:11" x14ac:dyDescent="0.3">
      <c r="A70" s="33" t="s">
        <v>72</v>
      </c>
      <c r="B70" s="38"/>
      <c r="C70" s="125">
        <v>600</v>
      </c>
      <c r="D70" s="74">
        <v>550</v>
      </c>
      <c r="E70" s="88">
        <f t="shared" si="7"/>
        <v>50</v>
      </c>
    </row>
    <row r="71" spans="1:11" x14ac:dyDescent="0.3">
      <c r="A71" s="33" t="s">
        <v>24</v>
      </c>
      <c r="B71" s="38"/>
      <c r="C71" s="125">
        <v>0</v>
      </c>
      <c r="D71" s="74">
        <v>0</v>
      </c>
      <c r="E71" s="88">
        <f t="shared" si="7"/>
        <v>0</v>
      </c>
    </row>
    <row r="72" spans="1:11" x14ac:dyDescent="0.3">
      <c r="A72" s="69" t="s">
        <v>26</v>
      </c>
      <c r="B72" s="60"/>
      <c r="C72" s="82"/>
      <c r="D72" s="57"/>
      <c r="E72" s="89">
        <f>SUM(E65:E71)</f>
        <v>100</v>
      </c>
    </row>
    <row r="73" spans="1:11" ht="25.05" customHeight="1" x14ac:dyDescent="0.3">
      <c r="G73" s="95" t="s">
        <v>76</v>
      </c>
      <c r="H73" s="96"/>
      <c r="I73" s="96"/>
      <c r="J73" s="96"/>
      <c r="K73" s="97">
        <v>1195</v>
      </c>
    </row>
    <row r="74" spans="1:11" ht="25.05" customHeight="1" x14ac:dyDescent="0.3">
      <c r="G74" s="93" t="s">
        <v>77</v>
      </c>
      <c r="H74" s="94"/>
      <c r="I74" s="94"/>
      <c r="J74" s="94"/>
      <c r="K74" s="98">
        <v>1236</v>
      </c>
    </row>
    <row r="75" spans="1:11" ht="25.05" customHeight="1" x14ac:dyDescent="0.3">
      <c r="G75" s="91" t="s">
        <v>78</v>
      </c>
      <c r="H75" s="92"/>
      <c r="I75" s="92"/>
      <c r="J75" s="92"/>
      <c r="K75" s="99">
        <f>(K74-K73)</f>
        <v>41</v>
      </c>
    </row>
    <row r="76" spans="1:11" ht="13.8" customHeight="1" x14ac:dyDescent="0.3">
      <c r="G76" s="90"/>
      <c r="H76" s="90"/>
      <c r="I76" s="90"/>
      <c r="J76" s="90"/>
    </row>
  </sheetData>
  <mergeCells count="12">
    <mergeCell ref="A15:B15"/>
    <mergeCell ref="E8:F8"/>
    <mergeCell ref="H8:H9"/>
    <mergeCell ref="E9:F9"/>
    <mergeCell ref="A9:C9"/>
    <mergeCell ref="A10:B10"/>
    <mergeCell ref="A11:B11"/>
    <mergeCell ref="A1:F1"/>
    <mergeCell ref="H4:H5"/>
    <mergeCell ref="E7:G7"/>
    <mergeCell ref="H6:H7"/>
    <mergeCell ref="A12:B1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CD17-D936-41A2-9743-E8322F5893E2}">
  <dimension ref="A1"/>
  <sheetViews>
    <sheetView tabSelected="1" topLeftCell="A12" zoomScale="90" zoomScaleNormal="100" workbookViewId="0">
      <selection activeCell="K32" sqref="K32"/>
    </sheetView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monthly budget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kudali</dc:creator>
  <cp:lastModifiedBy>vasuki kudali</cp:lastModifiedBy>
  <dcterms:created xsi:type="dcterms:W3CDTF">2024-08-23T15:18:46Z</dcterms:created>
  <dcterms:modified xsi:type="dcterms:W3CDTF">2024-08-25T14:31:33Z</dcterms:modified>
</cp:coreProperties>
</file>