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rojects\Fancy-7-Segment-LED-Clock\"/>
    </mc:Choice>
  </mc:AlternateContent>
  <bookViews>
    <workbookView xWindow="0" yWindow="0" windowWidth="25200" windowHeight="11775"/>
  </bookViews>
  <sheets>
    <sheet name="Controller" sheetId="2" r:id="rId1"/>
    <sheet name="Digit+Colon" sheetId="3" r:id="rId2"/>
    <sheet name="Tabelle1" sheetId="1" r:id="rId3"/>
  </sheets>
  <definedNames>
    <definedName name="ExterneDaten_1" localSheetId="0" hidden="1">Controller!$A$1:$H$45</definedName>
    <definedName name="ExterneDaten_1" localSheetId="1" hidden="1">'Digit+Colon'!$A$1:$H$15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2" i="3" l="1"/>
  <c r="C3" i="3"/>
  <c r="C4" i="3"/>
  <c r="C5" i="3"/>
  <c r="C6" i="3"/>
  <c r="C7" i="3"/>
  <c r="C8" i="3"/>
  <c r="C9" i="3"/>
  <c r="C10" i="3"/>
  <c r="C11" i="3"/>
  <c r="C12" i="3"/>
  <c r="C13" i="3"/>
  <c r="C14" i="3"/>
  <c r="C15" i="3"/>
</calcChain>
</file>

<file path=xl/connections.xml><?xml version="1.0" encoding="utf-8"?>
<connections xmlns="http://schemas.openxmlformats.org/spreadsheetml/2006/main">
  <connection id="1" keepAlive="1" name="Abfrage - Controller" description="Verbindung mit der Abfrage 'Controller' in der Arbeitsmappe." type="5" refreshedVersion="6" background="1" saveData="1">
    <dbPr connection="Provider=Microsoft.Mashup.OleDb.1;Data Source=$Workbook$;Location=Controller;Extended Properties=&quot;&quot;" command="SELECT * FROM [Controller]"/>
  </connection>
  <connection id="2" keepAlive="1" name="Abfrage - Digit_Colon" description="Verbindung mit der Abfrage 'Digit_Colon' in der Arbeitsmappe." type="5" refreshedVersion="6" background="1" saveData="1">
    <dbPr connection="Provider=Microsoft.Mashup.OleDb.1;Data Source=$Workbook$;Location=Digit_Colon;Extended Properties=&quot;&quot;" command="SELECT * FROM [Digit_Colon]"/>
  </connection>
</connections>
</file>

<file path=xl/sharedStrings.xml><?xml version="1.0" encoding="utf-8"?>
<sst xmlns="http://schemas.openxmlformats.org/spreadsheetml/2006/main" count="502" uniqueCount="231">
  <si>
    <t>Ref</t>
  </si>
  <si>
    <t>Qnty</t>
  </si>
  <si>
    <t>Value</t>
  </si>
  <si>
    <t>Cmp name</t>
  </si>
  <si>
    <t>Footprint</t>
  </si>
  <si>
    <t>Description</t>
  </si>
  <si>
    <t>C1, C2</t>
  </si>
  <si>
    <t>330uF</t>
  </si>
  <si>
    <t>CP_Small</t>
  </si>
  <si>
    <t>Capacitor_SMD:CP_Elec_10x10</t>
  </si>
  <si>
    <t>Polarized capacitor, small symbol</t>
  </si>
  <si>
    <t/>
  </si>
  <si>
    <t>C3</t>
  </si>
  <si>
    <t>10nF</t>
  </si>
  <si>
    <t>C_Small</t>
  </si>
  <si>
    <t>Capacitor_SMD:C_0805_2012Metric</t>
  </si>
  <si>
    <t>Unpolarized capacitor, small symbol</t>
  </si>
  <si>
    <t>C4, C5</t>
  </si>
  <si>
    <t>100uF</t>
  </si>
  <si>
    <t>Capacitor_SMD:C_Elec_6.3x5.8</t>
  </si>
  <si>
    <t>C11, C9</t>
  </si>
  <si>
    <t>4u7</t>
  </si>
  <si>
    <t>Capacitor_SMD:C_Elec_4x5.8</t>
  </si>
  <si>
    <t>C13, C20, C7, C8, C18, C15, C16, C12, C10</t>
  </si>
  <si>
    <t>100nF</t>
  </si>
  <si>
    <t>Capacitor_SMD:C_0603_1608Metric</t>
  </si>
  <si>
    <t>C19, C23, C14, C17, C6</t>
  </si>
  <si>
    <t>C22, C25, C21, C24</t>
  </si>
  <si>
    <t>100n</t>
  </si>
  <si>
    <t>C26</t>
  </si>
  <si>
    <t>1F</t>
  </si>
  <si>
    <t>CP</t>
  </si>
  <si>
    <t>ak:FC0H105ZFTBR44</t>
  </si>
  <si>
    <t>Polarized capacitor</t>
  </si>
  <si>
    <t>D1, D2</t>
  </si>
  <si>
    <t>BLUE</t>
  </si>
  <si>
    <t>LED</t>
  </si>
  <si>
    <t>LED_SMD:LED_0603_1608Metric</t>
  </si>
  <si>
    <t>Light emitting diode</t>
  </si>
  <si>
    <t>D3, D9</t>
  </si>
  <si>
    <t>SS1P3L</t>
  </si>
  <si>
    <t>D</t>
  </si>
  <si>
    <t>Diode_SMD:D_SOD-123</t>
  </si>
  <si>
    <t>Diode</t>
  </si>
  <si>
    <t>D4</t>
  </si>
  <si>
    <t>ORANGE</t>
  </si>
  <si>
    <t>D5</t>
  </si>
  <si>
    <t>GREEN</t>
  </si>
  <si>
    <t>D6</t>
  </si>
  <si>
    <t>RX ORANGE</t>
  </si>
  <si>
    <t>D7</t>
  </si>
  <si>
    <t>TX GREEN</t>
  </si>
  <si>
    <t>D8</t>
  </si>
  <si>
    <t>RED</t>
  </si>
  <si>
    <t>F1</t>
  </si>
  <si>
    <t>4A</t>
  </si>
  <si>
    <t>Fuse</t>
  </si>
  <si>
    <t>ak:Fuseholder_SMD_Littelfuse_154</t>
  </si>
  <si>
    <t>F2</t>
  </si>
  <si>
    <t>1A</t>
  </si>
  <si>
    <t>F3</t>
  </si>
  <si>
    <t>500mA</t>
  </si>
  <si>
    <t>Polyfuse</t>
  </si>
  <si>
    <t>Fuse:Fuse_1812_4532Metric</t>
  </si>
  <si>
    <t>Resettable fuse, polymeric positive temperature coefficient</t>
  </si>
  <si>
    <t>F4</t>
  </si>
  <si>
    <t>MF-MSMF050-2 500mA</t>
  </si>
  <si>
    <t>J1</t>
  </si>
  <si>
    <t>CON_TLC</t>
  </si>
  <si>
    <t>Conn_02x04_Odd_Even</t>
  </si>
  <si>
    <t>ak:HARWIN_M20-8890845</t>
  </si>
  <si>
    <t>Generic connector, double row, 02x04, odd/even pin numbering scheme (row 1 odd numbers, row 2 even numbers), script generated (kicad-library-utils/schlib/autogen/connector/)</t>
  </si>
  <si>
    <t>J2</t>
  </si>
  <si>
    <t>CON_15V</t>
  </si>
  <si>
    <t>Conn_01x02</t>
  </si>
  <si>
    <t>Connector_JST:JST_XH_B2B-XH-A_1x02_P2.50mm_Vertical</t>
  </si>
  <si>
    <t>Generic connector, single row, 01x02, script generated (kicad-library-utils/schlib/autogen/connector/)</t>
  </si>
  <si>
    <t>J3</t>
  </si>
  <si>
    <t>CON_ICSP</t>
  </si>
  <si>
    <t>Conn_02x03_Odd_Even</t>
  </si>
  <si>
    <t>Connector_IDC:IDC-Header_2x03_P2.54mm_Vertical</t>
  </si>
  <si>
    <t>Generic connector, double row, 02x03, odd/even pin numbering scheme (row 1 odd numbers, row 2 even numbers), script generated (kicad-library-utils/schlib/autogen/connector/)</t>
  </si>
  <si>
    <t>J4</t>
  </si>
  <si>
    <t>DC out</t>
  </si>
  <si>
    <t>Conn_02x04_Top_Bottom</t>
  </si>
  <si>
    <t>Generic connector, double row, 02x04, top/bottom pin numbering scheme (row 1: 1...pins_per_row, row2: pins_per_row+1 ... num_pins), script generated (kicad-library-utils/schlib/autogen/connector/)</t>
  </si>
  <si>
    <t>J5</t>
  </si>
  <si>
    <t>CON_5V</t>
  </si>
  <si>
    <t>J6</t>
  </si>
  <si>
    <t>CON_5V_AUX</t>
  </si>
  <si>
    <t>J7</t>
  </si>
  <si>
    <t>CON_USB_A</t>
  </si>
  <si>
    <t>USB_A</t>
  </si>
  <si>
    <t>ak:UJ2-BV-1-TH</t>
  </si>
  <si>
    <t>USB Type A connector</t>
  </si>
  <si>
    <t>L3, L2, L1</t>
  </si>
  <si>
    <t>10uH</t>
  </si>
  <si>
    <t>L_Small</t>
  </si>
  <si>
    <t>Inductor_SMD:L_0805_2012Metric</t>
  </si>
  <si>
    <t>Inductor, small symbol</t>
  </si>
  <si>
    <t>Q1, Q2</t>
  </si>
  <si>
    <t>SI4435FDY</t>
  </si>
  <si>
    <t>Q_PMOS_SSSGDDDD-ak</t>
  </si>
  <si>
    <t>Package_SO:SO-8_5.3x6.2mm_P1.27mm</t>
  </si>
  <si>
    <t>Q3</t>
  </si>
  <si>
    <t>SQ2309ES</t>
  </si>
  <si>
    <t>Q_PMOS_GSD</t>
  </si>
  <si>
    <t>Package_TO_SOT_SMD:SOT-23</t>
  </si>
  <si>
    <t>P-MOSFET transistor, gate/source/drain</t>
  </si>
  <si>
    <t>R5, R6, R7, R4, R3, R1, R2</t>
  </si>
  <si>
    <t>1k</t>
  </si>
  <si>
    <t>R_Small</t>
  </si>
  <si>
    <t>Resistor_SMD:R_0603_1608Metric</t>
  </si>
  <si>
    <t>Resistor, small symbol</t>
  </si>
  <si>
    <t>R9, R8</t>
  </si>
  <si>
    <t>4k7</t>
  </si>
  <si>
    <t>R10</t>
  </si>
  <si>
    <t>LDR07</t>
  </si>
  <si>
    <t>OptoDevice:R_LDR_5.1x4.3mm_P3.4mm_Vertical</t>
  </si>
  <si>
    <t>light dependent resistor</t>
  </si>
  <si>
    <t>R12, R11</t>
  </si>
  <si>
    <t>10k</t>
  </si>
  <si>
    <t>R13</t>
  </si>
  <si>
    <t>330R</t>
  </si>
  <si>
    <t>R14</t>
  </si>
  <si>
    <t>100R</t>
  </si>
  <si>
    <t>R15</t>
  </si>
  <si>
    <t>47k</t>
  </si>
  <si>
    <t>SW1</t>
  </si>
  <si>
    <t>SW_Push</t>
  </si>
  <si>
    <t>Button_Switch_THT:SW_PUSH_6mm</t>
  </si>
  <si>
    <t>Push button switch, generic, two pins</t>
  </si>
  <si>
    <t>U1</t>
  </si>
  <si>
    <t>FT232RL</t>
  </si>
  <si>
    <t>Package_SO:SSOP-28_5.3x10.2mm_P0.65mm</t>
  </si>
  <si>
    <t>USB to Serial Interface, SSOP-28</t>
  </si>
  <si>
    <t>U2</t>
  </si>
  <si>
    <t>ATmega328P-AU</t>
  </si>
  <si>
    <t>ATmega328P-AU-ak</t>
  </si>
  <si>
    <t>Package_QFP:TQFP-32_7x7mm_P0.8mm</t>
  </si>
  <si>
    <t>U3</t>
  </si>
  <si>
    <t>DS3231M</t>
  </si>
  <si>
    <t>Package_SO:SOIC-16W_7.5x10.3mm_P1.27mm</t>
  </si>
  <si>
    <t>Extremely Accurate I2C-Integrated RTC/TCXO/Crystal SOIC-16</t>
  </si>
  <si>
    <t>U4</t>
  </si>
  <si>
    <t>74AHC1G14</t>
  </si>
  <si>
    <t>Package_TO_SOT_SMD:SOT-23-5</t>
  </si>
  <si>
    <t>U5</t>
  </si>
  <si>
    <t>MCP6001-OT</t>
  </si>
  <si>
    <t>1MHz, Low-Power Op Amp, SOT-23-5</t>
  </si>
  <si>
    <t>U6</t>
  </si>
  <si>
    <t>MCP4012-xxxxCH</t>
  </si>
  <si>
    <t>Package_TO_SOT_SMD:SOT-23-6</t>
  </si>
  <si>
    <t>Low-Cost 64-Step Volatile Digital Potentiometer</t>
  </si>
  <si>
    <t>Y1</t>
  </si>
  <si>
    <t>16MHz</t>
  </si>
  <si>
    <t>Resonator_Small</t>
  </si>
  <si>
    <t>ak:CSTNE</t>
  </si>
  <si>
    <t>Three pin ceramic resonator, small symbol</t>
  </si>
  <si>
    <t>C1, C2, C7, C10, C11, C9, C8</t>
  </si>
  <si>
    <t>C4, C3, C5, C6</t>
  </si>
  <si>
    <t>Capacitor_SMD:C_Elec_8x10.2</t>
  </si>
  <si>
    <t>C12, C13</t>
  </si>
  <si>
    <t>10uF</t>
  </si>
  <si>
    <t>D25, D26, D27, D28, D48, D47, D46, D45, D40, D39, D38, D37, D32, D31, D30, D24, D23, D22, D21, D16, D15, D14, D13, D8, D7, D6, D5, D29, D4, D3, D2, D1, D36, D35, D34, D33, D53, D54, D55, D56, D41, D42, D43, D44, D12, D11, D10, D9, D20, D19, D18, D17, D52, D51, D50, D49, D70, D68, D66, D64, D69, D67, D65, D63</t>
  </si>
  <si>
    <t>LED_RGB</t>
  </si>
  <si>
    <t>LED_BGR</t>
  </si>
  <si>
    <t>LED_SMD:LED_RGB_5050-6</t>
  </si>
  <si>
    <t>RGB LED, 6 pin package</t>
  </si>
  <si>
    <t>D57, D62</t>
  </si>
  <si>
    <t>D_TVS</t>
  </si>
  <si>
    <t>Diode_SMD:D_SMA</t>
  </si>
  <si>
    <t>Bidirectional transient-voltage-suppression diode</t>
  </si>
  <si>
    <t>D60, D61, D59, D58</t>
  </si>
  <si>
    <t>5V</t>
  </si>
  <si>
    <t>Diode_SMD:D_SOD-323</t>
  </si>
  <si>
    <t>DC IN</t>
  </si>
  <si>
    <t>DC OUT</t>
  </si>
  <si>
    <t>ak:HARWIN_M20-7910842R</t>
  </si>
  <si>
    <t>Signal in</t>
  </si>
  <si>
    <t>Signal out</t>
  </si>
  <si>
    <t>JP1, JP2, JP3, JP4</t>
  </si>
  <si>
    <t>SolderJumper_2_Open</t>
  </si>
  <si>
    <t>Jumper:SolderJumper-2_P1.3mm_Open_TrianglePad1.0x1.5mm</t>
  </si>
  <si>
    <t>Solder Jumper, 2-pole, open</t>
  </si>
  <si>
    <t>R1, R2, R3, R4, R5, R6, R7, R8, R9, R10, R12, R13, R14, R15, R16, R11, R18, R17</t>
  </si>
  <si>
    <t>TBD</t>
  </si>
  <si>
    <t>Resistor_SMD:R_0805_2012Metric</t>
  </si>
  <si>
    <t>U1, U2</t>
  </si>
  <si>
    <t>TLC5952</t>
  </si>
  <si>
    <t>Package_SO:HTSSOP-32-1EP_6.1x11mm_P0.65mm_EP5.2x11mm_Mask4.11x4.36mm_ThermalVias</t>
  </si>
  <si>
    <t>74LS244</t>
  </si>
  <si>
    <t>Package_SO:SO-20_12.8x7.5mm_P1.27mm</t>
  </si>
  <si>
    <t>8-bit Bus Buffer 3-State outputs</t>
  </si>
  <si>
    <t>Mouser</t>
  </si>
  <si>
    <t>Spalte1</t>
  </si>
  <si>
    <t xml:space="preserve">810-CGA3E2X7R1H104K </t>
  </si>
  <si>
    <t xml:space="preserve">667-EEE-HA1E331UP </t>
  </si>
  <si>
    <t xml:space="preserve">652-CR0805FX-56R0ELF </t>
  </si>
  <si>
    <t>81-CSTNE16M0V53Z000R</t>
  </si>
  <si>
    <t>579-MCP6001T-I/OT</t>
  </si>
  <si>
    <t>595-SN74AHC1G14DBVR</t>
  </si>
  <si>
    <t>700-DS3231M+TRL</t>
  </si>
  <si>
    <t>556-ATMEGA328P-AU</t>
  </si>
  <si>
    <t>895-FT232RL</t>
  </si>
  <si>
    <t xml:space="preserve">78-SI4435FDY-T1-GE3 </t>
  </si>
  <si>
    <t>963-LBR2012T100K</t>
  </si>
  <si>
    <t xml:space="preserve">SQ2309ES-T1_GE3 </t>
  </si>
  <si>
    <t>530-SS-52300-002</t>
  </si>
  <si>
    <t>279-CRGP0603F1K0</t>
  </si>
  <si>
    <t xml:space="preserve">755-SFR03EZPF4701 </t>
  </si>
  <si>
    <t>603-RC0603FR-0710KL</t>
  </si>
  <si>
    <t>71-CRCW0603330RFKEAC</t>
  </si>
  <si>
    <t>603-AC0603FR-13100RL</t>
  </si>
  <si>
    <t xml:space="preserve">71-CRCW060347K0FKEAC </t>
  </si>
  <si>
    <t>…</t>
  </si>
  <si>
    <t>710-885012207092</t>
  </si>
  <si>
    <t>647-UUR1A101MCL1GS</t>
  </si>
  <si>
    <t>647-UUA1V4R7MCL1GS</t>
  </si>
  <si>
    <t>810-CGA3E2X7R1H104K</t>
  </si>
  <si>
    <t>710-885012206089</t>
  </si>
  <si>
    <t>out of stock</t>
  </si>
  <si>
    <t>859-LTST-C191KFKT</t>
  </si>
  <si>
    <t>859-LTSTC193TBKT5A</t>
  </si>
  <si>
    <t>859-LTST-C190KRKT</t>
  </si>
  <si>
    <t>859-LTST-C190KGKT</t>
  </si>
  <si>
    <t>863-MBR130T1G</t>
  </si>
  <si>
    <t xml:space="preserve">576-0154001.DR </t>
  </si>
  <si>
    <t xml:space="preserve">576-1812L050PR </t>
  </si>
  <si>
    <t xml:space="preserve">576-0154004.DRT </t>
  </si>
  <si>
    <t xml:space="preserve">579-MCP4012T-503E/CH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</si>
</sst>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Standard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Ref" tableColumnId="1"/>
      <queryTableField id="2" name="Qnty" tableColumnId="2"/>
      <queryTableField id="8" dataBound="0" tableColumnId="8"/>
      <queryTableField id="3" name="Value" tableColumnId="3"/>
      <queryTableField id="4" name="Cmp name" tableColumnId="4"/>
      <queryTableField id="5" name="Footprint" tableColumnId="5"/>
      <queryTableField id="6" name="Description" tableColumnId="6"/>
      <queryTableField id="7" name="Vendor" tableColumnId="7"/>
    </queryTableFields>
  </queryTableRefresh>
</queryTable>
</file>

<file path=xl/queryTables/queryTable2.xml><?xml version="1.0" encoding="utf-8"?>
<queryTable xmlns="http://schemas.openxmlformats.org/spreadsheetml/2006/main" name="ExterneDaten_1" connectionId="2" autoFormatId="16" applyNumberFormats="0" applyBorderFormats="0" applyFontFormats="0" applyPatternFormats="0" applyAlignmentFormats="0" applyWidthHeightFormats="0">
  <queryTableRefresh nextId="9">
    <queryTableFields count="8">
      <queryTableField id="1" name="Ref" tableColumnId="1"/>
      <queryTableField id="2" name="Qnty" tableColumnId="2"/>
      <queryTableField id="8" dataBound="0" tableColumnId="9"/>
      <queryTableField id="3" name="Value" tableColumnId="3"/>
      <queryTableField id="4" name="Cmp name" tableColumnId="4"/>
      <queryTableField id="5" name="Footprint" tableColumnId="5"/>
      <queryTableField id="6" name="Description" tableColumnId="6"/>
      <queryTableField id="7" name="Vendo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Controller" displayName="Controller" ref="A1:H45" tableType="queryTable" totalsRowShown="0">
  <autoFilter ref="A1:H45"/>
  <tableColumns count="8">
    <tableColumn id="1" uniqueName="1" name="Ref" queryTableFieldId="1" dataDxfId="13"/>
    <tableColumn id="2" uniqueName="2" name="Qnty" queryTableFieldId="2"/>
    <tableColumn id="8" uniqueName="8" name="Spalte1" queryTableFieldId="8" dataDxfId="0">
      <calculatedColumnFormula>Controller[[#This Row],[Qnty]]*2</calculatedColumnFormula>
    </tableColumn>
    <tableColumn id="3" uniqueName="3" name="Value" queryTableFieldId="3" dataDxfId="12"/>
    <tableColumn id="4" uniqueName="4" name="Cmp name" queryTableFieldId="4" dataDxfId="11"/>
    <tableColumn id="5" uniqueName="5" name="Footprint" queryTableFieldId="5" dataDxfId="10"/>
    <tableColumn id="6" uniqueName="6" name="Description" queryTableFieldId="6" dataDxfId="9"/>
    <tableColumn id="7" uniqueName="7" name="Mouser" queryTableFieldId="7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Digit_Colon" displayName="Digit_Colon" ref="A1:H15" tableType="queryTable" totalsRowShown="0">
  <autoFilter ref="A1:H15"/>
  <tableColumns count="8">
    <tableColumn id="1" uniqueName="1" name="Ref" queryTableFieldId="1" dataDxfId="7"/>
    <tableColumn id="2" uniqueName="2" name="Qnty" queryTableFieldId="2"/>
    <tableColumn id="9" uniqueName="9" name="Spalte1" queryTableFieldId="8" dataDxfId="6">
      <calculatedColumnFormula>Digit_Colon[[#This Row],[Qnty]]*13</calculatedColumnFormula>
    </tableColumn>
    <tableColumn id="3" uniqueName="3" name="Value" queryTableFieldId="3" dataDxfId="5"/>
    <tableColumn id="4" uniqueName="4" name="Cmp name" queryTableFieldId="4" dataDxfId="4"/>
    <tableColumn id="5" uniqueName="5" name="Footprint" queryTableFieldId="5" dataDxfId="3"/>
    <tableColumn id="6" uniqueName="6" name="Description" queryTableFieldId="6" dataDxfId="2"/>
    <tableColumn id="7" uniqueName="7" name="Mouser" queryTableFieldId="7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C1" workbookViewId="0">
      <selection activeCell="H45" sqref="H45"/>
    </sheetView>
  </sheetViews>
  <sheetFormatPr baseColWidth="10" defaultRowHeight="15" x14ac:dyDescent="0.25"/>
  <cols>
    <col min="1" max="1" width="43.140625" customWidth="1"/>
    <col min="2" max="2" width="7.5703125" bestFit="1" customWidth="1"/>
    <col min="3" max="3" width="7.5703125" customWidth="1"/>
    <col min="4" max="4" width="21.28515625" bestFit="1" customWidth="1"/>
    <col min="5" max="5" width="23.7109375" bestFit="1" customWidth="1"/>
    <col min="6" max="6" width="53.140625" bestFit="1" customWidth="1"/>
    <col min="7" max="7" width="81.140625" bestFit="1" customWidth="1"/>
    <col min="8" max="8" width="22.7109375" bestFit="1" customWidth="1"/>
  </cols>
  <sheetData>
    <row r="1" spans="1:8" x14ac:dyDescent="0.25">
      <c r="A1" t="s">
        <v>0</v>
      </c>
      <c r="B1" t="s">
        <v>1</v>
      </c>
      <c r="C1" t="s">
        <v>195</v>
      </c>
      <c r="D1" t="s">
        <v>2</v>
      </c>
      <c r="E1" t="s">
        <v>3</v>
      </c>
      <c r="F1" t="s">
        <v>4</v>
      </c>
      <c r="G1" t="s">
        <v>5</v>
      </c>
      <c r="H1" t="s">
        <v>194</v>
      </c>
    </row>
    <row r="2" spans="1:8" x14ac:dyDescent="0.25">
      <c r="A2" s="1" t="s">
        <v>6</v>
      </c>
      <c r="B2">
        <v>2</v>
      </c>
      <c r="C2">
        <f>Controller[[#This Row],[Qnty]]*2</f>
        <v>4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215</v>
      </c>
    </row>
    <row r="3" spans="1:8" x14ac:dyDescent="0.25">
      <c r="A3" s="1" t="s">
        <v>12</v>
      </c>
      <c r="B3">
        <v>1</v>
      </c>
      <c r="C3">
        <f>Controller[[#This Row],[Qnty]]*2</f>
        <v>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216</v>
      </c>
    </row>
    <row r="4" spans="1:8" x14ac:dyDescent="0.25">
      <c r="A4" s="1" t="s">
        <v>17</v>
      </c>
      <c r="B4">
        <v>2</v>
      </c>
      <c r="C4">
        <f>Controller[[#This Row],[Qnty]]*2</f>
        <v>4</v>
      </c>
      <c r="D4" s="1" t="s">
        <v>18</v>
      </c>
      <c r="E4" s="1" t="s">
        <v>8</v>
      </c>
      <c r="F4" s="1" t="s">
        <v>19</v>
      </c>
      <c r="G4" s="1" t="s">
        <v>10</v>
      </c>
      <c r="H4" s="1" t="s">
        <v>217</v>
      </c>
    </row>
    <row r="5" spans="1:8" x14ac:dyDescent="0.25">
      <c r="A5" s="1" t="s">
        <v>20</v>
      </c>
      <c r="B5">
        <v>2</v>
      </c>
      <c r="C5">
        <f>Controller[[#This Row],[Qnty]]*2</f>
        <v>4</v>
      </c>
      <c r="D5" s="1" t="s">
        <v>21</v>
      </c>
      <c r="E5" s="1" t="s">
        <v>8</v>
      </c>
      <c r="F5" s="1" t="s">
        <v>22</v>
      </c>
      <c r="G5" s="1" t="s">
        <v>10</v>
      </c>
      <c r="H5" s="1" t="s">
        <v>218</v>
      </c>
    </row>
    <row r="6" spans="1:8" x14ac:dyDescent="0.25">
      <c r="A6" s="1" t="s">
        <v>23</v>
      </c>
      <c r="B6">
        <v>9</v>
      </c>
      <c r="C6">
        <f>Controller[[#This Row],[Qnty]]*2</f>
        <v>18</v>
      </c>
      <c r="D6" s="1" t="s">
        <v>24</v>
      </c>
      <c r="E6" s="1" t="s">
        <v>14</v>
      </c>
      <c r="F6" s="1" t="s">
        <v>25</v>
      </c>
      <c r="G6" s="1" t="s">
        <v>16</v>
      </c>
      <c r="H6" s="1" t="s">
        <v>219</v>
      </c>
    </row>
    <row r="7" spans="1:8" x14ac:dyDescent="0.25">
      <c r="A7" s="1" t="s">
        <v>26</v>
      </c>
      <c r="B7">
        <v>5</v>
      </c>
      <c r="C7">
        <f>Controller[[#This Row],[Qnty]]*2</f>
        <v>10</v>
      </c>
      <c r="D7" s="1" t="s">
        <v>13</v>
      </c>
      <c r="E7" s="1" t="s">
        <v>14</v>
      </c>
      <c r="F7" s="1" t="s">
        <v>25</v>
      </c>
      <c r="G7" s="1" t="s">
        <v>16</v>
      </c>
      <c r="H7" s="1" t="s">
        <v>220</v>
      </c>
    </row>
    <row r="8" spans="1:8" x14ac:dyDescent="0.25">
      <c r="A8" s="1" t="s">
        <v>27</v>
      </c>
      <c r="B8">
        <v>4</v>
      </c>
      <c r="C8">
        <f>Controller[[#This Row],[Qnty]]*2</f>
        <v>8</v>
      </c>
      <c r="D8" s="1" t="s">
        <v>28</v>
      </c>
      <c r="E8" s="1" t="s">
        <v>14</v>
      </c>
      <c r="F8" s="1" t="s">
        <v>25</v>
      </c>
      <c r="G8" s="1" t="s">
        <v>16</v>
      </c>
      <c r="H8" s="1" t="s">
        <v>215</v>
      </c>
    </row>
    <row r="9" spans="1:8" x14ac:dyDescent="0.25">
      <c r="A9" s="1" t="s">
        <v>29</v>
      </c>
      <c r="B9">
        <v>1</v>
      </c>
      <c r="C9">
        <f>Controller[[#This Row],[Qnty]]*2</f>
        <v>2</v>
      </c>
      <c r="D9" s="1" t="s">
        <v>30</v>
      </c>
      <c r="E9" s="1" t="s">
        <v>31</v>
      </c>
      <c r="F9" s="1" t="s">
        <v>32</v>
      </c>
      <c r="G9" s="1" t="s">
        <v>33</v>
      </c>
      <c r="H9" s="1" t="s">
        <v>221</v>
      </c>
    </row>
    <row r="10" spans="1:8" x14ac:dyDescent="0.25">
      <c r="A10" s="1" t="s">
        <v>34</v>
      </c>
      <c r="B10">
        <v>2</v>
      </c>
      <c r="C10">
        <f>Controller[[#This Row],[Qnty]]*2</f>
        <v>4</v>
      </c>
      <c r="D10" s="1" t="s">
        <v>35</v>
      </c>
      <c r="E10" s="1" t="s">
        <v>36</v>
      </c>
      <c r="F10" s="1" t="s">
        <v>37</v>
      </c>
      <c r="G10" s="1" t="s">
        <v>38</v>
      </c>
      <c r="H10" s="1" t="s">
        <v>223</v>
      </c>
    </row>
    <row r="11" spans="1:8" x14ac:dyDescent="0.25">
      <c r="A11" s="1" t="s">
        <v>39</v>
      </c>
      <c r="B11">
        <v>2</v>
      </c>
      <c r="C11">
        <f>Controller[[#This Row],[Qnty]]*2</f>
        <v>4</v>
      </c>
      <c r="D11" s="1" t="s">
        <v>40</v>
      </c>
      <c r="E11" s="1" t="s">
        <v>41</v>
      </c>
      <c r="F11" s="1" t="s">
        <v>42</v>
      </c>
      <c r="G11" s="1" t="s">
        <v>43</v>
      </c>
      <c r="H11" s="1" t="s">
        <v>226</v>
      </c>
    </row>
    <row r="12" spans="1:8" x14ac:dyDescent="0.25">
      <c r="A12" s="1" t="s">
        <v>44</v>
      </c>
      <c r="B12">
        <v>1</v>
      </c>
      <c r="C12">
        <f>Controller[[#This Row],[Qnty]]*2</f>
        <v>2</v>
      </c>
      <c r="D12" s="1" t="s">
        <v>45</v>
      </c>
      <c r="E12" s="1" t="s">
        <v>36</v>
      </c>
      <c r="F12" s="1" t="s">
        <v>37</v>
      </c>
      <c r="G12" s="1" t="s">
        <v>38</v>
      </c>
      <c r="H12" s="1" t="s">
        <v>222</v>
      </c>
    </row>
    <row r="13" spans="1:8" x14ac:dyDescent="0.25">
      <c r="A13" s="1" t="s">
        <v>46</v>
      </c>
      <c r="B13">
        <v>1</v>
      </c>
      <c r="C13">
        <f>Controller[[#This Row],[Qnty]]*2</f>
        <v>2</v>
      </c>
      <c r="D13" s="1" t="s">
        <v>47</v>
      </c>
      <c r="E13" s="1" t="s">
        <v>36</v>
      </c>
      <c r="F13" s="1" t="s">
        <v>37</v>
      </c>
      <c r="G13" s="1" t="s">
        <v>38</v>
      </c>
      <c r="H13" s="1" t="s">
        <v>215</v>
      </c>
    </row>
    <row r="14" spans="1:8" x14ac:dyDescent="0.25">
      <c r="A14" s="1" t="s">
        <v>48</v>
      </c>
      <c r="B14">
        <v>1</v>
      </c>
      <c r="C14">
        <f>Controller[[#This Row],[Qnty]]*2</f>
        <v>2</v>
      </c>
      <c r="D14" s="1" t="s">
        <v>49</v>
      </c>
      <c r="E14" s="1" t="s">
        <v>36</v>
      </c>
      <c r="F14" s="1" t="s">
        <v>37</v>
      </c>
      <c r="G14" s="1" t="s">
        <v>38</v>
      </c>
      <c r="H14" s="1" t="s">
        <v>215</v>
      </c>
    </row>
    <row r="15" spans="1:8" x14ac:dyDescent="0.25">
      <c r="A15" s="1" t="s">
        <v>50</v>
      </c>
      <c r="B15">
        <v>1</v>
      </c>
      <c r="C15">
        <f>Controller[[#This Row],[Qnty]]*2</f>
        <v>2</v>
      </c>
      <c r="D15" s="1" t="s">
        <v>51</v>
      </c>
      <c r="E15" s="1" t="s">
        <v>36</v>
      </c>
      <c r="F15" s="1" t="s">
        <v>37</v>
      </c>
      <c r="G15" s="1" t="s">
        <v>38</v>
      </c>
      <c r="H15" s="1" t="s">
        <v>225</v>
      </c>
    </row>
    <row r="16" spans="1:8" x14ac:dyDescent="0.25">
      <c r="A16" s="1" t="s">
        <v>52</v>
      </c>
      <c r="B16">
        <v>1</v>
      </c>
      <c r="C16">
        <f>Controller[[#This Row],[Qnty]]*2</f>
        <v>2</v>
      </c>
      <c r="D16" s="1" t="s">
        <v>53</v>
      </c>
      <c r="E16" s="1" t="s">
        <v>36</v>
      </c>
      <c r="F16" s="1" t="s">
        <v>37</v>
      </c>
      <c r="G16" s="1" t="s">
        <v>38</v>
      </c>
      <c r="H16" s="1" t="s">
        <v>224</v>
      </c>
    </row>
    <row r="17" spans="1:8" x14ac:dyDescent="0.25">
      <c r="A17" s="1" t="s">
        <v>54</v>
      </c>
      <c r="B17">
        <v>1</v>
      </c>
      <c r="C17">
        <f>Controller[[#This Row],[Qnty]]*2</f>
        <v>2</v>
      </c>
      <c r="D17" s="1" t="s">
        <v>55</v>
      </c>
      <c r="E17" s="1" t="s">
        <v>56</v>
      </c>
      <c r="F17" s="1" t="s">
        <v>57</v>
      </c>
      <c r="G17" s="1" t="s">
        <v>56</v>
      </c>
      <c r="H17" s="1" t="s">
        <v>229</v>
      </c>
    </row>
    <row r="18" spans="1:8" x14ac:dyDescent="0.25">
      <c r="A18" s="1" t="s">
        <v>58</v>
      </c>
      <c r="B18">
        <v>1</v>
      </c>
      <c r="C18">
        <f>Controller[[#This Row],[Qnty]]*2</f>
        <v>2</v>
      </c>
      <c r="D18" s="1" t="s">
        <v>59</v>
      </c>
      <c r="E18" s="1" t="s">
        <v>56</v>
      </c>
      <c r="F18" s="1" t="s">
        <v>57</v>
      </c>
      <c r="G18" s="1" t="s">
        <v>56</v>
      </c>
      <c r="H18" s="1" t="s">
        <v>227</v>
      </c>
    </row>
    <row r="19" spans="1:8" x14ac:dyDescent="0.25">
      <c r="A19" s="1" t="s">
        <v>60</v>
      </c>
      <c r="B19">
        <v>1</v>
      </c>
      <c r="C19">
        <f>Controller[[#This Row],[Qnty]]*2</f>
        <v>2</v>
      </c>
      <c r="D19" s="1" t="s">
        <v>61</v>
      </c>
      <c r="E19" s="1" t="s">
        <v>62</v>
      </c>
      <c r="F19" s="1" t="s">
        <v>63</v>
      </c>
      <c r="G19" s="1" t="s">
        <v>64</v>
      </c>
      <c r="H19" s="1" t="s">
        <v>228</v>
      </c>
    </row>
    <row r="20" spans="1:8" x14ac:dyDescent="0.25">
      <c r="A20" s="1" t="s">
        <v>65</v>
      </c>
      <c r="B20">
        <v>1</v>
      </c>
      <c r="C20">
        <f>Controller[[#This Row],[Qnty]]*2</f>
        <v>2</v>
      </c>
      <c r="D20" s="1" t="s">
        <v>66</v>
      </c>
      <c r="E20" s="1" t="s">
        <v>62</v>
      </c>
      <c r="F20" s="1" t="s">
        <v>63</v>
      </c>
      <c r="G20" s="1" t="s">
        <v>64</v>
      </c>
      <c r="H20" s="1" t="s">
        <v>215</v>
      </c>
    </row>
    <row r="21" spans="1:8" x14ac:dyDescent="0.25">
      <c r="A21" s="1" t="s">
        <v>67</v>
      </c>
      <c r="B21">
        <v>1</v>
      </c>
      <c r="C21">
        <f>Controller[[#This Row],[Qnty]]*2</f>
        <v>2</v>
      </c>
      <c r="D21" s="1" t="s">
        <v>68</v>
      </c>
      <c r="E21" s="1" t="s">
        <v>69</v>
      </c>
      <c r="F21" s="1" t="s">
        <v>70</v>
      </c>
      <c r="G21" s="1" t="s">
        <v>71</v>
      </c>
      <c r="H21" s="1" t="s">
        <v>215</v>
      </c>
    </row>
    <row r="22" spans="1:8" x14ac:dyDescent="0.25">
      <c r="A22" s="1" t="s">
        <v>72</v>
      </c>
      <c r="B22">
        <v>1</v>
      </c>
      <c r="C22">
        <f>Controller[[#This Row],[Qnty]]*2</f>
        <v>2</v>
      </c>
      <c r="D22" s="1" t="s">
        <v>73</v>
      </c>
      <c r="E22" s="1" t="s">
        <v>74</v>
      </c>
      <c r="F22" s="1" t="s">
        <v>75</v>
      </c>
      <c r="G22" s="1" t="s">
        <v>76</v>
      </c>
      <c r="H22" s="1" t="s">
        <v>215</v>
      </c>
    </row>
    <row r="23" spans="1:8" x14ac:dyDescent="0.25">
      <c r="A23" s="1" t="s">
        <v>77</v>
      </c>
      <c r="B23">
        <v>1</v>
      </c>
      <c r="C23">
        <f>Controller[[#This Row],[Qnty]]*2</f>
        <v>2</v>
      </c>
      <c r="D23" s="1" t="s">
        <v>78</v>
      </c>
      <c r="E23" s="1" t="s">
        <v>79</v>
      </c>
      <c r="F23" s="1" t="s">
        <v>80</v>
      </c>
      <c r="G23" s="1" t="s">
        <v>81</v>
      </c>
      <c r="H23" s="1" t="s">
        <v>215</v>
      </c>
    </row>
    <row r="24" spans="1:8" x14ac:dyDescent="0.25">
      <c r="A24" s="1" t="s">
        <v>82</v>
      </c>
      <c r="B24">
        <v>1</v>
      </c>
      <c r="C24">
        <f>Controller[[#This Row],[Qnty]]*2</f>
        <v>2</v>
      </c>
      <c r="D24" s="1" t="s">
        <v>83</v>
      </c>
      <c r="E24" s="1" t="s">
        <v>84</v>
      </c>
      <c r="F24" s="1" t="s">
        <v>70</v>
      </c>
      <c r="G24" s="1" t="s">
        <v>85</v>
      </c>
      <c r="H24" s="1" t="s">
        <v>215</v>
      </c>
    </row>
    <row r="25" spans="1:8" x14ac:dyDescent="0.25">
      <c r="A25" s="1" t="s">
        <v>86</v>
      </c>
      <c r="B25">
        <v>1</v>
      </c>
      <c r="C25">
        <f>Controller[[#This Row],[Qnty]]*2</f>
        <v>2</v>
      </c>
      <c r="D25" s="1" t="s">
        <v>87</v>
      </c>
      <c r="E25" s="1" t="s">
        <v>74</v>
      </c>
      <c r="F25" s="1" t="s">
        <v>75</v>
      </c>
      <c r="G25" s="1" t="s">
        <v>76</v>
      </c>
      <c r="H25" s="1" t="s">
        <v>215</v>
      </c>
    </row>
    <row r="26" spans="1:8" x14ac:dyDescent="0.25">
      <c r="A26" s="1" t="s">
        <v>88</v>
      </c>
      <c r="B26">
        <v>1</v>
      </c>
      <c r="C26">
        <f>Controller[[#This Row],[Qnty]]*2</f>
        <v>2</v>
      </c>
      <c r="D26" s="1" t="s">
        <v>89</v>
      </c>
      <c r="E26" s="1" t="s">
        <v>74</v>
      </c>
      <c r="F26" s="1" t="s">
        <v>75</v>
      </c>
      <c r="G26" s="1" t="s">
        <v>76</v>
      </c>
      <c r="H26" s="1" t="s">
        <v>215</v>
      </c>
    </row>
    <row r="27" spans="1:8" x14ac:dyDescent="0.25">
      <c r="A27" s="1" t="s">
        <v>90</v>
      </c>
      <c r="B27">
        <v>1</v>
      </c>
      <c r="C27">
        <f>Controller[[#This Row],[Qnty]]*2</f>
        <v>2</v>
      </c>
      <c r="D27" s="1" t="s">
        <v>91</v>
      </c>
      <c r="E27" s="1" t="s">
        <v>92</v>
      </c>
      <c r="F27" s="1" t="s">
        <v>93</v>
      </c>
      <c r="G27" s="1" t="s">
        <v>94</v>
      </c>
      <c r="H27" s="1" t="s">
        <v>208</v>
      </c>
    </row>
    <row r="28" spans="1:8" x14ac:dyDescent="0.25">
      <c r="A28" s="1" t="s">
        <v>95</v>
      </c>
      <c r="B28">
        <v>3</v>
      </c>
      <c r="C28">
        <f>Controller[[#This Row],[Qnty]]*2</f>
        <v>6</v>
      </c>
      <c r="D28" s="1" t="s">
        <v>96</v>
      </c>
      <c r="E28" s="1" t="s">
        <v>97</v>
      </c>
      <c r="F28" s="1" t="s">
        <v>98</v>
      </c>
      <c r="G28" s="1" t="s">
        <v>99</v>
      </c>
      <c r="H28" s="1" t="s">
        <v>206</v>
      </c>
    </row>
    <row r="29" spans="1:8" x14ac:dyDescent="0.25">
      <c r="A29" s="1" t="s">
        <v>100</v>
      </c>
      <c r="B29">
        <v>2</v>
      </c>
      <c r="C29">
        <f>Controller[[#This Row],[Qnty]]*2</f>
        <v>4</v>
      </c>
      <c r="D29" s="1" t="s">
        <v>101</v>
      </c>
      <c r="E29" s="1" t="s">
        <v>102</v>
      </c>
      <c r="F29" s="1" t="s">
        <v>103</v>
      </c>
      <c r="G29" s="1" t="s">
        <v>11</v>
      </c>
      <c r="H29" s="1" t="s">
        <v>205</v>
      </c>
    </row>
    <row r="30" spans="1:8" x14ac:dyDescent="0.25">
      <c r="A30" s="1" t="s">
        <v>104</v>
      </c>
      <c r="B30">
        <v>1</v>
      </c>
      <c r="C30">
        <f>Controller[[#This Row],[Qnty]]*2</f>
        <v>2</v>
      </c>
      <c r="D30" s="1" t="s">
        <v>105</v>
      </c>
      <c r="E30" s="1" t="s">
        <v>106</v>
      </c>
      <c r="F30" s="1" t="s">
        <v>107</v>
      </c>
      <c r="G30" s="1" t="s">
        <v>108</v>
      </c>
      <c r="H30" s="1" t="s">
        <v>207</v>
      </c>
    </row>
    <row r="31" spans="1:8" x14ac:dyDescent="0.25">
      <c r="A31" s="1" t="s">
        <v>109</v>
      </c>
      <c r="B31">
        <v>7</v>
      </c>
      <c r="C31">
        <f>Controller[[#This Row],[Qnty]]*2</f>
        <v>14</v>
      </c>
      <c r="D31" s="1" t="s">
        <v>110</v>
      </c>
      <c r="E31" s="1" t="s">
        <v>111</v>
      </c>
      <c r="F31" s="1" t="s">
        <v>112</v>
      </c>
      <c r="G31" s="1" t="s">
        <v>113</v>
      </c>
      <c r="H31" s="1" t="s">
        <v>209</v>
      </c>
    </row>
    <row r="32" spans="1:8" x14ac:dyDescent="0.25">
      <c r="A32" s="1" t="s">
        <v>114</v>
      </c>
      <c r="B32">
        <v>2</v>
      </c>
      <c r="C32">
        <f>Controller[[#This Row],[Qnty]]*2</f>
        <v>4</v>
      </c>
      <c r="D32" s="1" t="s">
        <v>115</v>
      </c>
      <c r="E32" s="1" t="s">
        <v>111</v>
      </c>
      <c r="F32" s="1" t="s">
        <v>112</v>
      </c>
      <c r="G32" s="1" t="s">
        <v>113</v>
      </c>
      <c r="H32" s="1" t="s">
        <v>210</v>
      </c>
    </row>
    <row r="33" spans="1:8" x14ac:dyDescent="0.25">
      <c r="A33" s="1" t="s">
        <v>116</v>
      </c>
      <c r="B33">
        <v>1</v>
      </c>
      <c r="C33">
        <f>Controller[[#This Row],[Qnty]]*2</f>
        <v>2</v>
      </c>
      <c r="D33" s="1" t="s">
        <v>117</v>
      </c>
      <c r="E33" s="1" t="s">
        <v>117</v>
      </c>
      <c r="F33" s="1" t="s">
        <v>118</v>
      </c>
      <c r="G33" s="1" t="s">
        <v>119</v>
      </c>
      <c r="H33" s="1" t="s">
        <v>215</v>
      </c>
    </row>
    <row r="34" spans="1:8" x14ac:dyDescent="0.25">
      <c r="A34" s="1" t="s">
        <v>120</v>
      </c>
      <c r="B34">
        <v>2</v>
      </c>
      <c r="C34">
        <f>Controller[[#This Row],[Qnty]]*2</f>
        <v>4</v>
      </c>
      <c r="D34" s="1" t="s">
        <v>121</v>
      </c>
      <c r="E34" s="1" t="s">
        <v>111</v>
      </c>
      <c r="F34" s="1" t="s">
        <v>112</v>
      </c>
      <c r="G34" s="1" t="s">
        <v>113</v>
      </c>
      <c r="H34" s="1" t="s">
        <v>211</v>
      </c>
    </row>
    <row r="35" spans="1:8" x14ac:dyDescent="0.25">
      <c r="A35" s="1" t="s">
        <v>122</v>
      </c>
      <c r="B35">
        <v>1</v>
      </c>
      <c r="C35">
        <f>Controller[[#This Row],[Qnty]]*2</f>
        <v>2</v>
      </c>
      <c r="D35" s="1" t="s">
        <v>123</v>
      </c>
      <c r="E35" s="1" t="s">
        <v>111</v>
      </c>
      <c r="F35" s="1" t="s">
        <v>112</v>
      </c>
      <c r="G35" s="1" t="s">
        <v>113</v>
      </c>
      <c r="H35" s="1" t="s">
        <v>212</v>
      </c>
    </row>
    <row r="36" spans="1:8" x14ac:dyDescent="0.25">
      <c r="A36" s="1" t="s">
        <v>124</v>
      </c>
      <c r="B36">
        <v>1</v>
      </c>
      <c r="C36">
        <f>Controller[[#This Row],[Qnty]]*2</f>
        <v>2</v>
      </c>
      <c r="D36" s="1" t="s">
        <v>125</v>
      </c>
      <c r="E36" s="1" t="s">
        <v>111</v>
      </c>
      <c r="F36" s="1" t="s">
        <v>112</v>
      </c>
      <c r="G36" s="1" t="s">
        <v>113</v>
      </c>
      <c r="H36" s="1" t="s">
        <v>213</v>
      </c>
    </row>
    <row r="37" spans="1:8" x14ac:dyDescent="0.25">
      <c r="A37" s="1" t="s">
        <v>126</v>
      </c>
      <c r="B37">
        <v>1</v>
      </c>
      <c r="C37">
        <f>Controller[[#This Row],[Qnty]]*2</f>
        <v>2</v>
      </c>
      <c r="D37" s="1" t="s">
        <v>127</v>
      </c>
      <c r="E37" s="1" t="s">
        <v>111</v>
      </c>
      <c r="F37" s="1" t="s">
        <v>112</v>
      </c>
      <c r="G37" s="1" t="s">
        <v>113</v>
      </c>
      <c r="H37" s="1" t="s">
        <v>214</v>
      </c>
    </row>
    <row r="38" spans="1:8" x14ac:dyDescent="0.25">
      <c r="A38" s="1" t="s">
        <v>128</v>
      </c>
      <c r="B38">
        <v>1</v>
      </c>
      <c r="C38">
        <f>Controller[[#This Row],[Qnty]]*2</f>
        <v>2</v>
      </c>
      <c r="D38" s="1" t="s">
        <v>129</v>
      </c>
      <c r="E38" s="1" t="s">
        <v>129</v>
      </c>
      <c r="F38" s="1" t="s">
        <v>130</v>
      </c>
      <c r="G38" s="1" t="s">
        <v>131</v>
      </c>
      <c r="H38" s="1" t="s">
        <v>215</v>
      </c>
    </row>
    <row r="39" spans="1:8" x14ac:dyDescent="0.25">
      <c r="A39" s="1" t="s">
        <v>132</v>
      </c>
      <c r="B39">
        <v>1</v>
      </c>
      <c r="C39">
        <f>Controller[[#This Row],[Qnty]]*2</f>
        <v>2</v>
      </c>
      <c r="D39" s="1" t="s">
        <v>133</v>
      </c>
      <c r="E39" s="1" t="s">
        <v>133</v>
      </c>
      <c r="F39" s="1" t="s">
        <v>134</v>
      </c>
      <c r="G39" s="1" t="s">
        <v>135</v>
      </c>
      <c r="H39" s="1" t="s">
        <v>204</v>
      </c>
    </row>
    <row r="40" spans="1:8" x14ac:dyDescent="0.25">
      <c r="A40" s="1" t="s">
        <v>136</v>
      </c>
      <c r="B40">
        <v>1</v>
      </c>
      <c r="C40">
        <f>Controller[[#This Row],[Qnty]]*2</f>
        <v>2</v>
      </c>
      <c r="D40" s="1" t="s">
        <v>137</v>
      </c>
      <c r="E40" s="1" t="s">
        <v>138</v>
      </c>
      <c r="F40" s="1" t="s">
        <v>139</v>
      </c>
      <c r="G40" s="1" t="s">
        <v>11</v>
      </c>
      <c r="H40" s="1" t="s">
        <v>203</v>
      </c>
    </row>
    <row r="41" spans="1:8" x14ac:dyDescent="0.25">
      <c r="A41" s="1" t="s">
        <v>140</v>
      </c>
      <c r="B41">
        <v>1</v>
      </c>
      <c r="C41">
        <f>Controller[[#This Row],[Qnty]]*2</f>
        <v>2</v>
      </c>
      <c r="D41" s="1" t="s">
        <v>141</v>
      </c>
      <c r="E41" s="1" t="s">
        <v>141</v>
      </c>
      <c r="F41" s="1" t="s">
        <v>142</v>
      </c>
      <c r="G41" s="1" t="s">
        <v>143</v>
      </c>
      <c r="H41" s="1" t="s">
        <v>202</v>
      </c>
    </row>
    <row r="42" spans="1:8" x14ac:dyDescent="0.25">
      <c r="A42" s="1" t="s">
        <v>144</v>
      </c>
      <c r="B42">
        <v>1</v>
      </c>
      <c r="C42">
        <f>Controller[[#This Row],[Qnty]]*2</f>
        <v>2</v>
      </c>
      <c r="D42" s="1" t="s">
        <v>145</v>
      </c>
      <c r="E42" s="1" t="s">
        <v>145</v>
      </c>
      <c r="F42" s="1" t="s">
        <v>146</v>
      </c>
      <c r="G42" s="1" t="s">
        <v>11</v>
      </c>
      <c r="H42" s="1" t="s">
        <v>201</v>
      </c>
    </row>
    <row r="43" spans="1:8" x14ac:dyDescent="0.25">
      <c r="A43" s="1" t="s">
        <v>147</v>
      </c>
      <c r="B43">
        <v>1</v>
      </c>
      <c r="C43">
        <f>Controller[[#This Row],[Qnty]]*2</f>
        <v>2</v>
      </c>
      <c r="D43" s="1" t="s">
        <v>148</v>
      </c>
      <c r="E43" s="1" t="s">
        <v>148</v>
      </c>
      <c r="F43" s="1" t="s">
        <v>146</v>
      </c>
      <c r="G43" s="1" t="s">
        <v>149</v>
      </c>
      <c r="H43" s="1" t="s">
        <v>200</v>
      </c>
    </row>
    <row r="44" spans="1:8" x14ac:dyDescent="0.25">
      <c r="A44" s="1" t="s">
        <v>150</v>
      </c>
      <c r="B44">
        <v>1</v>
      </c>
      <c r="C44">
        <f>Controller[[#This Row],[Qnty]]*2</f>
        <v>2</v>
      </c>
      <c r="D44" s="1" t="s">
        <v>151</v>
      </c>
      <c r="E44" s="1" t="s">
        <v>151</v>
      </c>
      <c r="F44" s="1" t="s">
        <v>152</v>
      </c>
      <c r="G44" s="1" t="s">
        <v>153</v>
      </c>
      <c r="H44" s="1" t="s">
        <v>230</v>
      </c>
    </row>
    <row r="45" spans="1:8" x14ac:dyDescent="0.25">
      <c r="A45" s="1" t="s">
        <v>154</v>
      </c>
      <c r="B45">
        <v>1</v>
      </c>
      <c r="C45">
        <f>Controller[[#This Row],[Qnty]]*2</f>
        <v>2</v>
      </c>
      <c r="D45" s="1" t="s">
        <v>155</v>
      </c>
      <c r="E45" s="1" t="s">
        <v>156</v>
      </c>
      <c r="F45" s="1" t="s">
        <v>157</v>
      </c>
      <c r="G45" s="1" t="s">
        <v>158</v>
      </c>
      <c r="H45" s="1" t="s">
        <v>199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2" sqref="C2"/>
    </sheetView>
  </sheetViews>
  <sheetFormatPr baseColWidth="10" defaultRowHeight="15" x14ac:dyDescent="0.25"/>
  <cols>
    <col min="1" max="1" width="45.5703125" customWidth="1"/>
    <col min="2" max="2" width="7.5703125" bestFit="1" customWidth="1"/>
    <col min="3" max="3" width="7.5703125" customWidth="1"/>
    <col min="4" max="4" width="21.42578125" bestFit="1" customWidth="1"/>
    <col min="5" max="5" width="23.7109375" bestFit="1" customWidth="1"/>
    <col min="6" max="6" width="47.28515625" customWidth="1"/>
    <col min="7" max="7" width="29.85546875" customWidth="1"/>
    <col min="8" max="8" width="21.85546875" bestFit="1" customWidth="1"/>
  </cols>
  <sheetData>
    <row r="1" spans="1:8" x14ac:dyDescent="0.25">
      <c r="A1" t="s">
        <v>0</v>
      </c>
      <c r="B1" t="s">
        <v>1</v>
      </c>
      <c r="C1" t="s">
        <v>195</v>
      </c>
      <c r="D1" t="s">
        <v>2</v>
      </c>
      <c r="E1" t="s">
        <v>3</v>
      </c>
      <c r="F1" t="s">
        <v>4</v>
      </c>
      <c r="G1" t="s">
        <v>5</v>
      </c>
      <c r="H1" t="s">
        <v>194</v>
      </c>
    </row>
    <row r="2" spans="1:8" x14ac:dyDescent="0.25">
      <c r="A2" s="1" t="s">
        <v>159</v>
      </c>
      <c r="B2">
        <v>7</v>
      </c>
      <c r="C2">
        <f>Digit_Colon[[#This Row],[Qnty]]*13</f>
        <v>91</v>
      </c>
      <c r="D2" s="1" t="s">
        <v>28</v>
      </c>
      <c r="E2" s="1" t="s">
        <v>14</v>
      </c>
      <c r="F2" s="1" t="s">
        <v>15</v>
      </c>
      <c r="G2" s="1" t="s">
        <v>16</v>
      </c>
      <c r="H2" s="1" t="s">
        <v>196</v>
      </c>
    </row>
    <row r="3" spans="1:8" x14ac:dyDescent="0.25">
      <c r="A3" s="1" t="s">
        <v>160</v>
      </c>
      <c r="B3">
        <v>4</v>
      </c>
      <c r="C3">
        <f>Digit_Colon[[#This Row],[Qnty]]*13</f>
        <v>52</v>
      </c>
      <c r="D3" s="1" t="s">
        <v>7</v>
      </c>
      <c r="E3" s="1" t="s">
        <v>8</v>
      </c>
      <c r="F3" s="1" t="s">
        <v>161</v>
      </c>
      <c r="G3" s="1" t="s">
        <v>10</v>
      </c>
      <c r="H3" s="1" t="s">
        <v>197</v>
      </c>
    </row>
    <row r="4" spans="1:8" x14ac:dyDescent="0.25">
      <c r="A4" s="1" t="s">
        <v>162</v>
      </c>
      <c r="B4">
        <v>2</v>
      </c>
      <c r="C4">
        <f>Digit_Colon[[#This Row],[Qnty]]*13</f>
        <v>26</v>
      </c>
      <c r="D4" s="1" t="s">
        <v>163</v>
      </c>
      <c r="E4" s="1" t="s">
        <v>14</v>
      </c>
      <c r="F4" s="1" t="s">
        <v>15</v>
      </c>
      <c r="G4" s="1" t="s">
        <v>16</v>
      </c>
      <c r="H4" s="1" t="s">
        <v>11</v>
      </c>
    </row>
    <row r="5" spans="1:8" x14ac:dyDescent="0.25">
      <c r="A5" s="1" t="s">
        <v>164</v>
      </c>
      <c r="B5">
        <v>64</v>
      </c>
      <c r="C5">
        <f>Digit_Colon[[#This Row],[Qnty]]*13</f>
        <v>832</v>
      </c>
      <c r="D5" s="1" t="s">
        <v>165</v>
      </c>
      <c r="E5" s="1" t="s">
        <v>166</v>
      </c>
      <c r="F5" s="1" t="s">
        <v>167</v>
      </c>
      <c r="G5" s="1" t="s">
        <v>168</v>
      </c>
      <c r="H5" s="1" t="s">
        <v>11</v>
      </c>
    </row>
    <row r="6" spans="1:8" x14ac:dyDescent="0.25">
      <c r="A6" s="1" t="s">
        <v>169</v>
      </c>
      <c r="B6">
        <v>2</v>
      </c>
      <c r="C6">
        <f>Digit_Colon[[#This Row],[Qnty]]*13</f>
        <v>26</v>
      </c>
      <c r="D6" s="1" t="s">
        <v>170</v>
      </c>
      <c r="E6" s="1" t="s">
        <v>170</v>
      </c>
      <c r="F6" s="1" t="s">
        <v>171</v>
      </c>
      <c r="G6" s="1" t="s">
        <v>172</v>
      </c>
      <c r="H6" s="1" t="s">
        <v>11</v>
      </c>
    </row>
    <row r="7" spans="1:8" x14ac:dyDescent="0.25">
      <c r="A7" s="1" t="s">
        <v>173</v>
      </c>
      <c r="B7">
        <v>4</v>
      </c>
      <c r="C7">
        <f>Digit_Colon[[#This Row],[Qnty]]*13</f>
        <v>52</v>
      </c>
      <c r="D7" s="1" t="s">
        <v>174</v>
      </c>
      <c r="E7" s="1" t="s">
        <v>170</v>
      </c>
      <c r="F7" s="1" t="s">
        <v>175</v>
      </c>
      <c r="G7" s="1" t="s">
        <v>172</v>
      </c>
      <c r="H7" s="1" t="s">
        <v>11</v>
      </c>
    </row>
    <row r="8" spans="1:8" x14ac:dyDescent="0.25">
      <c r="A8" s="1" t="s">
        <v>67</v>
      </c>
      <c r="B8">
        <v>1</v>
      </c>
      <c r="C8">
        <f>Digit_Colon[[#This Row],[Qnty]]*13</f>
        <v>13</v>
      </c>
      <c r="D8" s="1" t="s">
        <v>176</v>
      </c>
      <c r="E8" s="1" t="s">
        <v>84</v>
      </c>
      <c r="F8" s="1" t="s">
        <v>70</v>
      </c>
      <c r="G8" s="1" t="s">
        <v>85</v>
      </c>
      <c r="H8" s="1" t="s">
        <v>11</v>
      </c>
    </row>
    <row r="9" spans="1:8" x14ac:dyDescent="0.25">
      <c r="A9" s="1" t="s">
        <v>72</v>
      </c>
      <c r="B9">
        <v>1</v>
      </c>
      <c r="C9">
        <f>Digit_Colon[[#This Row],[Qnty]]*13</f>
        <v>13</v>
      </c>
      <c r="D9" s="1" t="s">
        <v>177</v>
      </c>
      <c r="E9" s="1" t="s">
        <v>84</v>
      </c>
      <c r="F9" s="1" t="s">
        <v>178</v>
      </c>
      <c r="G9" s="1" t="s">
        <v>85</v>
      </c>
      <c r="H9" s="1" t="s">
        <v>11</v>
      </c>
    </row>
    <row r="10" spans="1:8" x14ac:dyDescent="0.25">
      <c r="A10" s="1" t="s">
        <v>77</v>
      </c>
      <c r="B10">
        <v>1</v>
      </c>
      <c r="C10">
        <f>Digit_Colon[[#This Row],[Qnty]]*13</f>
        <v>13</v>
      </c>
      <c r="D10" s="1" t="s">
        <v>179</v>
      </c>
      <c r="E10" s="1" t="s">
        <v>69</v>
      </c>
      <c r="F10" s="1" t="s">
        <v>178</v>
      </c>
      <c r="G10" s="1" t="s">
        <v>71</v>
      </c>
      <c r="H10" s="1" t="s">
        <v>11</v>
      </c>
    </row>
    <row r="11" spans="1:8" x14ac:dyDescent="0.25">
      <c r="A11" s="1" t="s">
        <v>82</v>
      </c>
      <c r="B11">
        <v>1</v>
      </c>
      <c r="C11">
        <f>Digit_Colon[[#This Row],[Qnty]]*13</f>
        <v>13</v>
      </c>
      <c r="D11" s="1" t="s">
        <v>180</v>
      </c>
      <c r="E11" s="1" t="s">
        <v>69</v>
      </c>
      <c r="F11" s="1" t="s">
        <v>70</v>
      </c>
      <c r="G11" s="1" t="s">
        <v>71</v>
      </c>
      <c r="H11" s="1" t="s">
        <v>11</v>
      </c>
    </row>
    <row r="12" spans="1:8" x14ac:dyDescent="0.25">
      <c r="A12" s="1" t="s">
        <v>181</v>
      </c>
      <c r="B12">
        <v>4</v>
      </c>
      <c r="C12">
        <f>Digit_Colon[[#This Row],[Qnty]]*13</f>
        <v>52</v>
      </c>
      <c r="D12" s="1" t="s">
        <v>182</v>
      </c>
      <c r="E12" s="1" t="s">
        <v>182</v>
      </c>
      <c r="F12" s="1" t="s">
        <v>183</v>
      </c>
      <c r="G12" s="1" t="s">
        <v>184</v>
      </c>
      <c r="H12" s="1" t="s">
        <v>11</v>
      </c>
    </row>
    <row r="13" spans="1:8" x14ac:dyDescent="0.25">
      <c r="A13" s="1" t="s">
        <v>185</v>
      </c>
      <c r="B13">
        <v>18</v>
      </c>
      <c r="C13">
        <f>Digit_Colon[[#This Row],[Qnty]]*13</f>
        <v>234</v>
      </c>
      <c r="D13" s="1" t="s">
        <v>186</v>
      </c>
      <c r="E13" s="1" t="s">
        <v>111</v>
      </c>
      <c r="F13" s="1" t="s">
        <v>187</v>
      </c>
      <c r="G13" s="1" t="s">
        <v>113</v>
      </c>
      <c r="H13" s="2" t="s">
        <v>198</v>
      </c>
    </row>
    <row r="14" spans="1:8" x14ac:dyDescent="0.25">
      <c r="A14" s="1" t="s">
        <v>188</v>
      </c>
      <c r="B14">
        <v>2</v>
      </c>
      <c r="C14">
        <f>Digit_Colon[[#This Row],[Qnty]]*13</f>
        <v>26</v>
      </c>
      <c r="D14" s="1" t="s">
        <v>189</v>
      </c>
      <c r="E14" s="1" t="s">
        <v>189</v>
      </c>
      <c r="F14" s="1" t="s">
        <v>190</v>
      </c>
      <c r="G14" s="1" t="s">
        <v>11</v>
      </c>
      <c r="H14" s="1" t="s">
        <v>11</v>
      </c>
    </row>
    <row r="15" spans="1:8" x14ac:dyDescent="0.25">
      <c r="A15" s="1" t="s">
        <v>140</v>
      </c>
      <c r="B15">
        <v>1</v>
      </c>
      <c r="C15">
        <f>Digit_Colon[[#This Row],[Qnty]]*13</f>
        <v>13</v>
      </c>
      <c r="D15" s="1" t="s">
        <v>191</v>
      </c>
      <c r="E15" s="1" t="s">
        <v>191</v>
      </c>
      <c r="F15" s="1" t="s">
        <v>192</v>
      </c>
      <c r="G15" s="1" t="s">
        <v>193</v>
      </c>
      <c r="H15" s="1" t="s">
        <v>11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95B955-2BE2-48E6-A05F-225990CA47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Controller</vt:lpstr>
      <vt:lpstr>Digit+Colon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Andre</cp:lastModifiedBy>
  <dcterms:created xsi:type="dcterms:W3CDTF">2019-10-04T11:51:25Z</dcterms:created>
  <dcterms:modified xsi:type="dcterms:W3CDTF">2019-11-27T14:45:02Z</dcterms:modified>
</cp:coreProperties>
</file>