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d6bb34a7c385a3f7/Desktop/school staffs/"/>
    </mc:Choice>
  </mc:AlternateContent>
  <xr:revisionPtr revIDLastSave="2" documentId="11_EB108C6B5E5404421CD917A7AFB8CE830DF0A47D" xr6:coauthVersionLast="47" xr6:coauthVersionMax="47" xr10:uidLastSave="{D562A25E-345C-4D69-AAA6-1ACDAF502EBC}"/>
  <bookViews>
    <workbookView xWindow="-108" yWindow="-108" windowWidth="23256" windowHeight="12456" xr2:uid="{00000000-000D-0000-FFFF-FFFF00000000}"/>
  </bookViews>
  <sheets>
    <sheet name="Sheet2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4" i="1"/>
  <c r="D38" i="1"/>
  <c r="D37" i="1"/>
  <c r="D36" i="1"/>
  <c r="D35" i="1"/>
  <c r="D34" i="1"/>
  <c r="D33" i="1"/>
  <c r="D32" i="1"/>
  <c r="D31" i="1"/>
  <c r="D30" i="1"/>
  <c r="D29" i="1"/>
  <c r="D28" i="1"/>
  <c r="F27" i="1"/>
  <c r="H27" i="1" s="1"/>
  <c r="E27" i="1"/>
  <c r="D27" i="1"/>
  <c r="F26" i="1"/>
  <c r="G26" i="1" s="1" a="1"/>
  <c r="G26" i="1" s="1"/>
  <c r="E26" i="1"/>
  <c r="D26" i="1"/>
  <c r="G25" i="1" a="1"/>
  <c r="G25" i="1" s="1"/>
  <c r="F25" i="1"/>
  <c r="E25" i="1"/>
  <c r="D25" i="1"/>
  <c r="F24" i="1"/>
  <c r="H24" i="1" s="1"/>
  <c r="E24" i="1"/>
  <c r="D24" i="1"/>
  <c r="F23" i="1"/>
  <c r="H23" i="1" s="1"/>
  <c r="E23" i="1"/>
  <c r="D23" i="1"/>
  <c r="F22" i="1"/>
  <c r="E22" i="1"/>
  <c r="D22" i="1"/>
  <c r="F21" i="1"/>
  <c r="G21" i="1" s="1" a="1"/>
  <c r="G21" i="1" s="1"/>
  <c r="E21" i="1"/>
  <c r="D21" i="1"/>
  <c r="F20" i="1"/>
  <c r="G20" i="1" s="1" a="1"/>
  <c r="G20" i="1" s="1"/>
  <c r="E20" i="1"/>
  <c r="D20" i="1"/>
  <c r="F19" i="1"/>
  <c r="G19" i="1" s="1" a="1"/>
  <c r="G19" i="1" s="1"/>
  <c r="E19" i="1"/>
  <c r="D19" i="1"/>
  <c r="F18" i="1"/>
  <c r="E18" i="1"/>
  <c r="D18" i="1"/>
  <c r="F17" i="1"/>
  <c r="E17" i="1"/>
  <c r="D17" i="1"/>
  <c r="F16" i="1"/>
  <c r="G16" i="1" s="1" a="1"/>
  <c r="G16" i="1" s="1"/>
  <c r="E16" i="1"/>
  <c r="D16" i="1"/>
  <c r="F15" i="1"/>
  <c r="E15" i="1"/>
  <c r="D15" i="1"/>
  <c r="F14" i="1"/>
  <c r="E14" i="1"/>
  <c r="D14" i="1"/>
  <c r="F13" i="1"/>
  <c r="G13" i="1" s="1" a="1"/>
  <c r="G13" i="1" s="1"/>
  <c r="E13" i="1"/>
  <c r="D13" i="1"/>
  <c r="G12" i="1" a="1"/>
  <c r="G12" i="1" s="1"/>
  <c r="F12" i="1"/>
  <c r="E12" i="1"/>
  <c r="D12" i="1"/>
  <c r="F11" i="1"/>
  <c r="E11" i="1"/>
  <c r="D11" i="1"/>
  <c r="F10" i="1"/>
  <c r="E10" i="1"/>
  <c r="D10" i="1"/>
  <c r="F9" i="1"/>
  <c r="H9" i="1" s="1"/>
  <c r="E9" i="1"/>
  <c r="D9" i="1"/>
  <c r="F8" i="1"/>
  <c r="G8" i="1" s="1" a="1"/>
  <c r="G8" i="1" s="1"/>
  <c r="E8" i="1"/>
  <c r="D8" i="1"/>
  <c r="F7" i="1"/>
  <c r="G7" i="1" s="1" a="1"/>
  <c r="G7" i="1" s="1"/>
  <c r="E7" i="1"/>
  <c r="D7" i="1"/>
  <c r="F6" i="1"/>
  <c r="E6" i="1"/>
  <c r="D6" i="1"/>
  <c r="F5" i="1"/>
  <c r="E5" i="1"/>
  <c r="D5" i="1"/>
  <c r="F4" i="1"/>
  <c r="G4" i="1" s="1" a="1"/>
  <c r="G4" i="1" s="1"/>
  <c r="E4" i="1"/>
  <c r="D4" i="1"/>
  <c r="F3" i="1"/>
  <c r="E3" i="1"/>
  <c r="D3" i="1"/>
  <c r="F2" i="1"/>
  <c r="E2" i="1"/>
  <c r="D2" i="1"/>
  <c r="H7" i="1" l="1"/>
  <c r="H10" i="1"/>
  <c r="G24" i="1" a="1"/>
  <c r="G24" i="1" s="1"/>
  <c r="H12" i="1"/>
  <c r="H18" i="1"/>
  <c r="H11" i="1"/>
  <c r="H2" i="1"/>
  <c r="H6" i="1"/>
  <c r="G9" i="1" a="1"/>
  <c r="G9" i="1" s="1"/>
  <c r="H17" i="1"/>
  <c r="H8" i="1"/>
  <c r="H20" i="1"/>
  <c r="H3" i="1"/>
  <c r="H5" i="1"/>
  <c r="H15" i="1"/>
  <c r="H22" i="1"/>
  <c r="H19" i="1"/>
  <c r="H13" i="1"/>
  <c r="G18" i="1" a="1"/>
  <c r="G18" i="1" s="1"/>
  <c r="H25" i="1"/>
  <c r="G6" i="1" a="1"/>
  <c r="G6" i="1" s="1"/>
  <c r="G11" i="1" a="1"/>
  <c r="G11" i="1" s="1"/>
  <c r="G23" i="1" a="1"/>
  <c r="G23" i="1" s="1"/>
  <c r="H4" i="1"/>
  <c r="H16" i="1"/>
  <c r="H26" i="1"/>
  <c r="G2" i="1" a="1"/>
  <c r="G2" i="1" s="1"/>
  <c r="G14" i="1" a="1"/>
  <c r="G14" i="1" s="1"/>
  <c r="H21" i="1"/>
  <c r="H14" i="1"/>
  <c r="G17" i="1" a="1"/>
  <c r="G17" i="1" s="1"/>
  <c r="G10" i="1" a="1"/>
  <c r="G10" i="1" s="1"/>
  <c r="G22" i="1" a="1"/>
  <c r="G22" i="1" s="1"/>
  <c r="G27" i="1" a="1"/>
  <c r="G27" i="1" s="1"/>
  <c r="G15" i="1" a="1"/>
  <c r="G15" i="1" s="1"/>
  <c r="G5" i="1" a="1"/>
  <c r="G5" i="1" s="1"/>
  <c r="G3" i="1" a="1"/>
  <c r="G3" i="1" s="1"/>
</calcChain>
</file>

<file path=xl/sharedStrings.xml><?xml version="1.0" encoding="utf-8"?>
<sst xmlns="http://schemas.openxmlformats.org/spreadsheetml/2006/main" count="89" uniqueCount="55">
  <si>
    <t>STUDENT ID</t>
  </si>
  <si>
    <t>ASSESSMENT (20%)</t>
  </si>
  <si>
    <t>EXAMS SCORE(80%)</t>
  </si>
  <si>
    <t>20 % OF ASSESSMENT</t>
  </si>
  <si>
    <t>80 % OF EXAMS SCORE</t>
  </si>
  <si>
    <t>FINAL SCORE(100%)</t>
  </si>
  <si>
    <t xml:space="preserve">GRADE </t>
  </si>
  <si>
    <t>POSITION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</si>
  <si>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</si>
  <si>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</si>
  <si>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</si>
  <si>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</si>
  <si>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</si>
  <si>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</si>
  <si>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</si>
  <si>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</si>
  <si>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</si>
  <si>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</si>
  <si>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</si>
  <si>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</si>
  <si>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</si>
  <si>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</si>
  <si>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</si>
  <si>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</si>
  <si>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</si>
  <si>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</si>
  <si>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</si>
  <si>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</si>
  <si>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</si>
  <si>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</si>
  <si>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</si>
  <si>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</si>
  <si>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</si>
  <si>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</si>
  <si>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correlation</t>
  </si>
  <si>
    <t>Assessment and final score</t>
  </si>
  <si>
    <t>Column1</t>
  </si>
  <si>
    <t>Column2</t>
  </si>
  <si>
    <t>Column3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</si>
  <si>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</si>
  <si>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</si>
  <si>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</si>
  <si>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</si>
  <si>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</si>
  <si>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</si>
  <si>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</si>
  <si>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</si>
  <si>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</si>
  <si>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</si>
  <si>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</si>
  <si>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</si>
  <si>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</si>
  <si>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Largest(1)</t>
  </si>
  <si>
    <t>Smallest(1)</t>
  </si>
  <si>
    <t>Confidence Level(95.0%)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</si>
</sst>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8"/>
      <name val="Calibri"/>
      <charset val="134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12" fontId="0" fillId="0" borderId="2" xfId="0" applyNumberFormat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64855-24B2-473E-A947-6F733A3B4C24}">
  <dimension ref="A1:F18"/>
  <sheetViews>
    <sheetView tabSelected="1" workbookViewId="0">
      <selection activeCell="G5" sqref="G5"/>
    </sheetView>
  </sheetViews>
  <sheetFormatPr defaultRowHeight="14.4"/>
  <sheetData>
    <row r="1" spans="1:6">
      <c r="A1" s="8" t="s">
        <v>36</v>
      </c>
      <c r="B1" s="8"/>
      <c r="C1" s="8" t="s">
        <v>37</v>
      </c>
      <c r="D1" s="8"/>
      <c r="E1" s="8" t="s">
        <v>38</v>
      </c>
      <c r="F1" s="8"/>
    </row>
    <row r="2" spans="1:6">
      <c r="A2" s="6"/>
      <c r="B2" s="6"/>
      <c r="C2" s="6"/>
      <c r="D2" s="6"/>
      <c r="E2" s="6"/>
      <c r="F2" s="6"/>
    </row>
    <row r="3" spans="1:6">
      <c r="A3" s="6" t="s">
        <v>39</v>
      </c>
      <c r="B3" s="6">
        <v>4.5214285714285705</v>
      </c>
      <c r="C3" s="6" t="s">
        <v>39</v>
      </c>
      <c r="D3" s="6">
        <v>55.07692307692308</v>
      </c>
      <c r="E3" s="6" t="s">
        <v>39</v>
      </c>
      <c r="F3" s="6">
        <v>59.869230769230754</v>
      </c>
    </row>
    <row r="4" spans="1:6">
      <c r="A4" s="6" t="s">
        <v>40</v>
      </c>
      <c r="B4" s="6">
        <v>0.22802099729599754</v>
      </c>
      <c r="C4" s="6" t="s">
        <v>40</v>
      </c>
      <c r="D4" s="6">
        <v>3.3631318174139091</v>
      </c>
      <c r="E4" s="6" t="s">
        <v>40</v>
      </c>
      <c r="F4" s="6">
        <v>3.3860336189469655</v>
      </c>
    </row>
    <row r="5" spans="1:6">
      <c r="A5" s="6" t="s">
        <v>41</v>
      </c>
      <c r="B5" s="6">
        <v>4.6000000000000005</v>
      </c>
      <c r="C5" s="6" t="s">
        <v>41</v>
      </c>
      <c r="D5" s="6">
        <v>56.400000000000006</v>
      </c>
      <c r="E5" s="6" t="s">
        <v>41</v>
      </c>
      <c r="F5" s="6">
        <v>61.400000000000006</v>
      </c>
    </row>
    <row r="6" spans="1:6">
      <c r="A6" s="6" t="s">
        <v>42</v>
      </c>
      <c r="B6" s="6">
        <v>4.6000000000000005</v>
      </c>
      <c r="C6" s="6" t="s">
        <v>42</v>
      </c>
      <c r="D6" s="6">
        <v>69.600000000000009</v>
      </c>
      <c r="E6" s="6" t="s">
        <v>42</v>
      </c>
      <c r="F6" s="6">
        <v>64.599999999999994</v>
      </c>
    </row>
    <row r="7" spans="1:6">
      <c r="A7" s="6" t="s">
        <v>43</v>
      </c>
      <c r="B7" s="6">
        <v>1.206573705092282</v>
      </c>
      <c r="C7" s="6" t="s">
        <v>43</v>
      </c>
      <c r="D7" s="6">
        <v>17.148674763778288</v>
      </c>
      <c r="E7" s="6" t="s">
        <v>43</v>
      </c>
      <c r="F7" s="6">
        <v>17.265451496691771</v>
      </c>
    </row>
    <row r="8" spans="1:6">
      <c r="A8" s="6" t="s">
        <v>44</v>
      </c>
      <c r="B8" s="6">
        <v>1.4558201058201172</v>
      </c>
      <c r="C8" s="6" t="s">
        <v>44</v>
      </c>
      <c r="D8" s="6">
        <v>294.07704615384631</v>
      </c>
      <c r="E8" s="6" t="s">
        <v>44</v>
      </c>
      <c r="F8" s="6">
        <v>298.09581538461612</v>
      </c>
    </row>
    <row r="9" spans="1:6">
      <c r="A9" s="6" t="s">
        <v>45</v>
      </c>
      <c r="B9" s="6">
        <v>6.9795133717168758</v>
      </c>
      <c r="C9" s="6" t="s">
        <v>45</v>
      </c>
      <c r="D9" s="6">
        <v>1.5610067685567066</v>
      </c>
      <c r="E9" s="6" t="s">
        <v>45</v>
      </c>
      <c r="F9" s="6">
        <v>1.4688279913646665</v>
      </c>
    </row>
    <row r="10" spans="1:6">
      <c r="A10" s="6" t="s">
        <v>46</v>
      </c>
      <c r="B10" s="6">
        <v>-2.3461114382850532</v>
      </c>
      <c r="C10" s="6" t="s">
        <v>46</v>
      </c>
      <c r="D10" s="6">
        <v>-1.1831056470175669</v>
      </c>
      <c r="E10" s="6" t="s">
        <v>46</v>
      </c>
      <c r="F10" s="6">
        <v>-1.1341977410708068</v>
      </c>
    </row>
    <row r="11" spans="1:6">
      <c r="A11" s="6" t="s">
        <v>47</v>
      </c>
      <c r="B11" s="6">
        <v>5.8000000000000007</v>
      </c>
      <c r="C11" s="6" t="s">
        <v>47</v>
      </c>
      <c r="D11" s="6">
        <v>72</v>
      </c>
      <c r="E11" s="6" t="s">
        <v>47</v>
      </c>
      <c r="F11" s="6">
        <v>72.199999999999989</v>
      </c>
    </row>
    <row r="12" spans="1:6">
      <c r="A12" s="6" t="s">
        <v>48</v>
      </c>
      <c r="B12" s="6">
        <v>0</v>
      </c>
      <c r="C12" s="6" t="s">
        <v>48</v>
      </c>
      <c r="D12" s="6">
        <v>8</v>
      </c>
      <c r="E12" s="6" t="s">
        <v>48</v>
      </c>
      <c r="F12" s="6">
        <v>12.600000000000001</v>
      </c>
    </row>
    <row r="13" spans="1:6">
      <c r="A13" s="6" t="s">
        <v>49</v>
      </c>
      <c r="B13" s="6">
        <v>5.8000000000000007</v>
      </c>
      <c r="C13" s="6" t="s">
        <v>49</v>
      </c>
      <c r="D13" s="6">
        <v>80</v>
      </c>
      <c r="E13" s="6" t="s">
        <v>49</v>
      </c>
      <c r="F13" s="6">
        <v>84.8</v>
      </c>
    </row>
    <row r="14" spans="1:6">
      <c r="A14" s="6" t="s">
        <v>50</v>
      </c>
      <c r="B14" s="6">
        <v>126.59999999999997</v>
      </c>
      <c r="C14" s="6" t="s">
        <v>50</v>
      </c>
      <c r="D14" s="6">
        <v>1432</v>
      </c>
      <c r="E14" s="6" t="s">
        <v>50</v>
      </c>
      <c r="F14" s="6">
        <v>1556.5999999999997</v>
      </c>
    </row>
    <row r="15" spans="1:6">
      <c r="A15" s="6" t="s">
        <v>51</v>
      </c>
      <c r="B15" s="6">
        <v>28</v>
      </c>
      <c r="C15" s="6" t="s">
        <v>51</v>
      </c>
      <c r="D15" s="6">
        <v>26</v>
      </c>
      <c r="E15" s="6" t="s">
        <v>51</v>
      </c>
      <c r="F15" s="6">
        <v>26</v>
      </c>
    </row>
    <row r="16" spans="1:6">
      <c r="A16" s="6" t="s">
        <v>52</v>
      </c>
      <c r="B16" s="6">
        <v>5.8000000000000007</v>
      </c>
      <c r="C16" s="6" t="s">
        <v>52</v>
      </c>
      <c r="D16" s="6">
        <v>80</v>
      </c>
      <c r="E16" s="6" t="s">
        <v>52</v>
      </c>
      <c r="F16" s="6">
        <v>84.8</v>
      </c>
    </row>
    <row r="17" spans="1:6">
      <c r="A17" s="6" t="s">
        <v>53</v>
      </c>
      <c r="B17" s="6">
        <v>0</v>
      </c>
      <c r="C17" s="6" t="s">
        <v>53</v>
      </c>
      <c r="D17" s="6">
        <v>8</v>
      </c>
      <c r="E17" s="6" t="s">
        <v>53</v>
      </c>
      <c r="F17" s="6">
        <v>12.600000000000001</v>
      </c>
    </row>
    <row r="18" spans="1:6" ht="15" thickBot="1">
      <c r="A18" s="7" t="s">
        <v>54</v>
      </c>
      <c r="B18" s="7">
        <v>0.46786044065019611</v>
      </c>
      <c r="C18" s="7" t="s">
        <v>54</v>
      </c>
      <c r="D18" s="7">
        <v>6.92649963595521</v>
      </c>
      <c r="E18" s="7" t="s">
        <v>54</v>
      </c>
      <c r="F18" s="7">
        <v>6.9736667791400446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"/>
  <sheetViews>
    <sheetView topLeftCell="A7" zoomScale="88" zoomScaleNormal="88" workbookViewId="0">
      <selection activeCell="R5" sqref="R5"/>
    </sheetView>
  </sheetViews>
  <sheetFormatPr defaultColWidth="9" defaultRowHeight="14.4"/>
  <cols>
    <col min="1" max="1" width="27.77734375" style="1" customWidth="1"/>
    <col min="2" max="2" width="19.33203125" style="1" customWidth="1"/>
    <col min="3" max="5" width="32.109375" style="1" customWidth="1"/>
    <col min="6" max="6" width="27.77734375" style="1" customWidth="1"/>
    <col min="7" max="7" width="27.77734375" customWidth="1"/>
    <col min="8" max="8" width="19" customWidth="1"/>
    <col min="9" max="9" width="29.33203125" customWidth="1"/>
    <col min="12" max="12" width="9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3"/>
      <c r="L1" s="3" t="s">
        <v>8</v>
      </c>
      <c r="M1" s="3" t="s">
        <v>9</v>
      </c>
    </row>
    <row r="2" spans="1:18">
      <c r="A2" s="1">
        <v>109485904</v>
      </c>
      <c r="B2" s="1">
        <v>28</v>
      </c>
      <c r="C2" s="1">
        <v>90</v>
      </c>
      <c r="D2" s="1">
        <f>0.2*B2</f>
        <v>5.6000000000000005</v>
      </c>
      <c r="E2" s="1">
        <f>0.8*C2</f>
        <v>72</v>
      </c>
      <c r="F2" s="1">
        <f>(0.2*B2)+(0.8*C2)</f>
        <v>77.599999999999994</v>
      </c>
      <c r="G2" s="2" t="str">
        <f t="array" ref="G2">_xlfn.IFS(F2&gt;=80,"A",F2&gt;=75,"B+",F2&gt;=70,"B",F2&gt;=65,"C+",F2&gt;=60,"C",F2&gt;=55,"D+",F2&gt;=50,"D",F2&gt;=45,"E",F2&lt;45,"F")</f>
        <v>B+</v>
      </c>
      <c r="H2">
        <f t="shared" ref="H2:H27" si="0">RANK(F2,F2:F27)</f>
        <v>3</v>
      </c>
      <c r="I2" s="1">
        <v>101874778</v>
      </c>
      <c r="K2" t="s">
        <v>8</v>
      </c>
      <c r="L2">
        <v>1</v>
      </c>
    </row>
    <row r="3" spans="1:18" ht="15" thickBot="1">
      <c r="A3" s="1">
        <v>109948503</v>
      </c>
      <c r="B3" s="1">
        <v>27</v>
      </c>
      <c r="C3" s="1">
        <v>87</v>
      </c>
      <c r="D3" s="1">
        <f t="shared" ref="D3:D38" si="1">0.2*B3</f>
        <v>5.4</v>
      </c>
      <c r="E3" s="1">
        <f t="shared" ref="E3:E27" si="2">0.8*C3</f>
        <v>69.600000000000009</v>
      </c>
      <c r="F3" s="1">
        <f t="shared" ref="F3:F27" si="3">(0.2*B3)+(0.8*C3)</f>
        <v>75.000000000000014</v>
      </c>
      <c r="G3" s="2" t="str">
        <f t="array" ref="G3">_xlfn.IFS(F3&gt;=80,"A",F3&gt;=75,"B+",F3&gt;=70,"B",F3&gt;=65,"C+",F3&gt;=60,"C",F3&gt;=55,"D+",F3&gt;=50,"D",F3&gt;=45,"E",F3&lt;45,"F")</f>
        <v>B+</v>
      </c>
      <c r="H3">
        <f t="shared" si="0"/>
        <v>4</v>
      </c>
      <c r="I3" s="1">
        <v>101874779</v>
      </c>
      <c r="K3" s="4" t="s">
        <v>9</v>
      </c>
      <c r="L3" s="4">
        <v>0.99930710923844301</v>
      </c>
      <c r="M3" s="5">
        <v>1</v>
      </c>
      <c r="O3" t="s">
        <v>34</v>
      </c>
    </row>
    <row r="4" spans="1:18" ht="15" thickBot="1">
      <c r="A4" s="1">
        <v>103948459</v>
      </c>
      <c r="B4" s="1">
        <v>28</v>
      </c>
      <c r="C4" s="1">
        <v>87</v>
      </c>
      <c r="D4" s="1">
        <f t="shared" si="1"/>
        <v>5.6000000000000005</v>
      </c>
      <c r="E4" s="1">
        <f t="shared" si="2"/>
        <v>69.600000000000009</v>
      </c>
      <c r="F4" s="1">
        <f t="shared" si="3"/>
        <v>75.2</v>
      </c>
      <c r="G4" s="2" t="str">
        <f t="array" ref="G4">_xlfn.IFS(F4&gt;=80,"A",F4&gt;=75,"B+",F4&gt;=70,"B",F4&gt;=65,"C+",F4&gt;=60,"C",F4&gt;=55,"D+",F4&gt;=50,"D",F4&gt;=45,"E",F4&lt;45,"F")</f>
        <v>B+</v>
      </c>
      <c r="H4">
        <f t="shared" si="0"/>
        <v>3</v>
      </c>
      <c r="I4" s="1">
        <v>101874780</v>
      </c>
      <c r="K4" s="4" t="s">
        <v>10</v>
      </c>
      <c r="L4">
        <f>CORREL($B$2:$B$27,$D$2:$D$27)</f>
        <v>1.0000000000000002</v>
      </c>
      <c r="M4" s="5">
        <v>1</v>
      </c>
      <c r="O4" t="s">
        <v>35</v>
      </c>
      <c r="R4">
        <f>CORREL(B2:B27,F2:F27)</f>
        <v>0.19760066174102564</v>
      </c>
    </row>
    <row r="5" spans="1:18" ht="15" thickBot="1">
      <c r="A5" s="1">
        <v>109947573</v>
      </c>
      <c r="B5" s="1">
        <v>23</v>
      </c>
      <c r="C5" s="1">
        <v>34</v>
      </c>
      <c r="D5" s="1">
        <f t="shared" si="1"/>
        <v>4.6000000000000005</v>
      </c>
      <c r="E5" s="1">
        <f t="shared" si="2"/>
        <v>27.200000000000003</v>
      </c>
      <c r="F5" s="1">
        <f t="shared" si="3"/>
        <v>31.800000000000004</v>
      </c>
      <c r="G5" s="2" t="str">
        <f t="array" ref="G5">_xlfn.IFS(F5&gt;=80,"A",F5&gt;=75,"B+",F5&gt;=70,"B",F5&gt;=65,"C+",F5&gt;=60,"C",F5&gt;=55,"D+",F5&gt;=50,"D",F5&gt;=45,"E",F5&lt;45,"F")</f>
        <v>F</v>
      </c>
      <c r="H5">
        <f t="shared" si="0"/>
        <v>21</v>
      </c>
      <c r="I5" s="1">
        <v>101874781</v>
      </c>
      <c r="K5" s="4" t="s">
        <v>11</v>
      </c>
      <c r="L5">
        <f t="shared" ref="L5:L27" si="4">CORREL($B$2:$B$27,$D$2:$D$27)</f>
        <v>1.0000000000000002</v>
      </c>
      <c r="M5" s="5">
        <v>1</v>
      </c>
    </row>
    <row r="6" spans="1:18" ht="15" thickBot="1">
      <c r="A6" s="1">
        <v>109865835</v>
      </c>
      <c r="B6" s="1">
        <v>20</v>
      </c>
      <c r="C6" s="1">
        <v>65</v>
      </c>
      <c r="D6" s="1">
        <f t="shared" si="1"/>
        <v>4</v>
      </c>
      <c r="E6" s="1">
        <f t="shared" si="2"/>
        <v>52</v>
      </c>
      <c r="F6" s="1">
        <f t="shared" si="3"/>
        <v>56</v>
      </c>
      <c r="G6" s="2" t="str">
        <f t="array" ref="G6">_xlfn.IFS(F6&gt;=80,"A",F6&gt;=75,"B+",F6&gt;=70,"B",F6&gt;=65,"C+",F6&gt;=60,"C",F6&gt;=55,"D+",F6&gt;=50,"D",F6&gt;=45,"E",F6&lt;45,"F")</f>
        <v>D+</v>
      </c>
      <c r="H6">
        <f t="shared" si="0"/>
        <v>17</v>
      </c>
      <c r="I6" s="1">
        <v>101874782</v>
      </c>
      <c r="K6" s="4" t="s">
        <v>12</v>
      </c>
      <c r="L6">
        <f t="shared" si="4"/>
        <v>1.0000000000000002</v>
      </c>
      <c r="M6" s="5">
        <v>1</v>
      </c>
    </row>
    <row r="7" spans="1:18" ht="15" thickBot="1">
      <c r="A7" s="1">
        <v>108565833</v>
      </c>
      <c r="B7" s="1">
        <v>23</v>
      </c>
      <c r="C7" s="1">
        <v>67</v>
      </c>
      <c r="D7" s="1">
        <f t="shared" si="1"/>
        <v>4.6000000000000005</v>
      </c>
      <c r="E7" s="1">
        <f t="shared" si="2"/>
        <v>53.6</v>
      </c>
      <c r="F7" s="1">
        <f t="shared" si="3"/>
        <v>58.2</v>
      </c>
      <c r="G7" s="2" t="str">
        <f t="array" ref="G7">_xlfn.IFS(F7&gt;=80,"A",F7&gt;=75,"B+",F7&gt;=70,"B",F7&gt;=65,"C+",F7&gt;=60,"C",F7&gt;=55,"D+",F7&gt;=50,"D",F7&gt;=45,"E",F7&lt;45,"F")</f>
        <v>D+</v>
      </c>
      <c r="H7">
        <f t="shared" si="0"/>
        <v>14</v>
      </c>
      <c r="I7" s="1">
        <v>101874783</v>
      </c>
      <c r="K7" s="4" t="s">
        <v>13</v>
      </c>
      <c r="L7">
        <f t="shared" si="4"/>
        <v>1.0000000000000002</v>
      </c>
      <c r="M7" s="5">
        <v>1</v>
      </c>
    </row>
    <row r="8" spans="1:18" ht="15" thickBot="1">
      <c r="A8" s="1">
        <v>101874785</v>
      </c>
      <c r="B8" s="1">
        <v>27</v>
      </c>
      <c r="C8" s="1">
        <v>23</v>
      </c>
      <c r="D8" s="1">
        <f t="shared" si="1"/>
        <v>5.4</v>
      </c>
      <c r="E8" s="1">
        <f t="shared" si="2"/>
        <v>18.400000000000002</v>
      </c>
      <c r="F8" s="1">
        <f t="shared" si="3"/>
        <v>23.800000000000004</v>
      </c>
      <c r="G8" s="2" t="str">
        <f t="array" ref="G8">_xlfn.IFS(F8&gt;=80,"A",F8&gt;=75,"B+",F8&gt;=70,"B",F8&gt;=65,"C+",F8&gt;=60,"C",F8&gt;=55,"D+",F8&gt;=50,"D",F8&gt;=45,"E",F8&lt;45,"F")</f>
        <v>F</v>
      </c>
      <c r="H8">
        <f t="shared" si="0"/>
        <v>19</v>
      </c>
      <c r="I8" s="1">
        <v>101874784</v>
      </c>
      <c r="K8" s="4" t="s">
        <v>14</v>
      </c>
      <c r="L8">
        <f t="shared" si="4"/>
        <v>1.0000000000000002</v>
      </c>
      <c r="M8" s="5">
        <v>1</v>
      </c>
    </row>
    <row r="9" spans="1:18" ht="15" thickBot="1">
      <c r="A9" s="1">
        <v>118943895</v>
      </c>
      <c r="B9" s="1">
        <v>15</v>
      </c>
      <c r="C9" s="1">
        <v>77</v>
      </c>
      <c r="D9" s="1">
        <f t="shared" si="1"/>
        <v>3</v>
      </c>
      <c r="E9" s="1">
        <f t="shared" si="2"/>
        <v>61.6</v>
      </c>
      <c r="F9" s="1">
        <f t="shared" si="3"/>
        <v>64.599999999999994</v>
      </c>
      <c r="G9" s="2" t="str">
        <f t="array" ref="G9">_xlfn.IFS(F9&gt;=80,"A",F9&gt;=75,"B+",F9&gt;=70,"B",F9&gt;=65,"C+",F9&gt;=60,"C",F9&gt;=55,"D+",F9&gt;=50,"D",F9&gt;=45,"E",F9&lt;45,"F")</f>
        <v>C</v>
      </c>
      <c r="H9">
        <f t="shared" si="0"/>
        <v>8</v>
      </c>
      <c r="I9" s="1">
        <v>101874785</v>
      </c>
      <c r="K9" s="4" t="s">
        <v>15</v>
      </c>
      <c r="L9">
        <f t="shared" si="4"/>
        <v>1.0000000000000002</v>
      </c>
      <c r="M9" s="5">
        <v>1</v>
      </c>
    </row>
    <row r="10" spans="1:18" ht="15" thickBot="1">
      <c r="A10" s="1">
        <v>118597543</v>
      </c>
      <c r="B10" s="1">
        <v>26</v>
      </c>
      <c r="C10" s="1">
        <v>56</v>
      </c>
      <c r="D10" s="1">
        <f t="shared" si="1"/>
        <v>5.2</v>
      </c>
      <c r="E10" s="1">
        <f t="shared" si="2"/>
        <v>44.800000000000004</v>
      </c>
      <c r="F10" s="1">
        <f t="shared" si="3"/>
        <v>50.000000000000007</v>
      </c>
      <c r="G10" s="2" t="str">
        <f t="array" ref="G10">_xlfn.IFS(F10&gt;=80,"A",F10&gt;=75,"B+",F10&gt;=70,"B",F10&gt;=65,"C+",F10&gt;=60,"C",F10&gt;=55,"D+",F10&gt;=50,"D",F10&gt;=45,"E",F10&lt;45,"F")</f>
        <v>D</v>
      </c>
      <c r="H10">
        <f t="shared" si="0"/>
        <v>16</v>
      </c>
      <c r="I10" s="1">
        <v>101874786</v>
      </c>
      <c r="K10" s="4" t="s">
        <v>16</v>
      </c>
      <c r="L10">
        <f t="shared" si="4"/>
        <v>1.0000000000000002</v>
      </c>
      <c r="M10" s="5">
        <v>1</v>
      </c>
    </row>
    <row r="11" spans="1:18" ht="15" thickBot="1">
      <c r="A11" s="1">
        <v>194757838</v>
      </c>
      <c r="B11" s="1">
        <v>24</v>
      </c>
      <c r="C11" s="1">
        <v>60</v>
      </c>
      <c r="D11" s="1">
        <f t="shared" si="1"/>
        <v>4.8000000000000007</v>
      </c>
      <c r="E11" s="1">
        <f t="shared" si="2"/>
        <v>48</v>
      </c>
      <c r="F11" s="1">
        <f t="shared" si="3"/>
        <v>52.8</v>
      </c>
      <c r="G11" s="2" t="str">
        <f t="array" ref="G11">_xlfn.IFS(F11&gt;=80,"A",F11&gt;=75,"B+",F11&gt;=70,"B",F11&gt;=65,"C+",F11&gt;=60,"C",F11&gt;=55,"D+",F11&gt;=50,"D",F11&gt;=45,"E",F11&lt;45,"F")</f>
        <v>D</v>
      </c>
      <c r="H11">
        <f t="shared" si="0"/>
        <v>15</v>
      </c>
      <c r="I11" s="1">
        <v>101874787</v>
      </c>
      <c r="K11" s="4" t="s">
        <v>17</v>
      </c>
      <c r="L11">
        <f t="shared" si="4"/>
        <v>1.0000000000000002</v>
      </c>
      <c r="M11" s="5">
        <v>1</v>
      </c>
    </row>
    <row r="12" spans="1:18" ht="15" thickBot="1">
      <c r="A12" s="1">
        <v>119856374</v>
      </c>
      <c r="B12" s="1">
        <v>28</v>
      </c>
      <c r="C12" s="1">
        <v>81</v>
      </c>
      <c r="D12" s="1">
        <f t="shared" si="1"/>
        <v>5.6000000000000005</v>
      </c>
      <c r="E12" s="1">
        <f t="shared" si="2"/>
        <v>64.8</v>
      </c>
      <c r="F12" s="1">
        <f t="shared" si="3"/>
        <v>70.399999999999991</v>
      </c>
      <c r="G12" s="2" t="str">
        <f t="array" ref="G12">_xlfn.IFS(F12&gt;=80,"A",F12&gt;=75,"B+",F12&gt;=70,"B",F12&gt;=65,"C+",F12&gt;=60,"C",F12&gt;=55,"D+",F12&gt;=50,"D",F12&gt;=45,"E",F12&lt;45,"F")</f>
        <v>B</v>
      </c>
      <c r="H12">
        <f t="shared" si="0"/>
        <v>4</v>
      </c>
      <c r="I12" s="1">
        <v>101874788</v>
      </c>
      <c r="K12" s="4" t="s">
        <v>18</v>
      </c>
      <c r="L12">
        <f t="shared" si="4"/>
        <v>1.0000000000000002</v>
      </c>
      <c r="M12" s="5">
        <v>1</v>
      </c>
    </row>
    <row r="13" spans="1:18" ht="15" thickBot="1">
      <c r="A13" s="1">
        <v>110004875</v>
      </c>
      <c r="B13" s="1">
        <v>23</v>
      </c>
      <c r="C13" s="1">
        <v>70</v>
      </c>
      <c r="D13" s="1">
        <f t="shared" si="1"/>
        <v>4.6000000000000005</v>
      </c>
      <c r="E13" s="1">
        <f t="shared" si="2"/>
        <v>56</v>
      </c>
      <c r="F13" s="1">
        <f t="shared" si="3"/>
        <v>60.6</v>
      </c>
      <c r="G13" s="2" t="str">
        <f t="array" ref="G13">_xlfn.IFS(F13&gt;=80,"A",F13&gt;=75,"B+",F13&gt;=70,"B",F13&gt;=65,"C+",F13&gt;=60,"C",F13&gt;=55,"D+",F13&gt;=50,"D",F13&gt;=45,"E",F13&lt;45,"F")</f>
        <v>C</v>
      </c>
      <c r="H13">
        <f t="shared" si="0"/>
        <v>10</v>
      </c>
      <c r="I13" s="1">
        <v>101874789</v>
      </c>
      <c r="K13" s="4" t="s">
        <v>19</v>
      </c>
      <c r="L13">
        <f t="shared" si="4"/>
        <v>1.0000000000000002</v>
      </c>
      <c r="M13" s="5">
        <v>1</v>
      </c>
    </row>
    <row r="14" spans="1:18" ht="15" thickBot="1">
      <c r="A14" s="1">
        <v>119388344</v>
      </c>
      <c r="B14" s="1">
        <v>24</v>
      </c>
      <c r="C14" s="1">
        <v>78</v>
      </c>
      <c r="D14" s="1">
        <f t="shared" si="1"/>
        <v>4.8000000000000007</v>
      </c>
      <c r="E14" s="1">
        <f t="shared" si="2"/>
        <v>62.400000000000006</v>
      </c>
      <c r="F14" s="1">
        <f t="shared" si="3"/>
        <v>67.2</v>
      </c>
      <c r="G14" s="2" t="str">
        <f t="array" ref="G14">_xlfn.IFS(F14&gt;=80,"A",F14&gt;=75,"B+",F14&gt;=70,"B",F14&gt;=65,"C+",F14&gt;=60,"C",F14&gt;=55,"D+",F14&gt;=50,"D",F14&gt;=45,"E",F14&lt;45,"F")</f>
        <v>C+</v>
      </c>
      <c r="H14">
        <f t="shared" si="0"/>
        <v>5</v>
      </c>
      <c r="I14" s="1">
        <v>101874790</v>
      </c>
      <c r="K14" s="4" t="s">
        <v>20</v>
      </c>
      <c r="L14">
        <f t="shared" si="4"/>
        <v>1.0000000000000002</v>
      </c>
      <c r="M14" s="5">
        <v>1</v>
      </c>
    </row>
    <row r="15" spans="1:18" ht="15" thickBot="1">
      <c r="A15" s="1">
        <v>109485738</v>
      </c>
      <c r="B15" s="1">
        <v>25</v>
      </c>
      <c r="C15" s="1">
        <v>86</v>
      </c>
      <c r="D15" s="1">
        <f t="shared" si="1"/>
        <v>5</v>
      </c>
      <c r="E15" s="1">
        <f t="shared" si="2"/>
        <v>68.8</v>
      </c>
      <c r="F15" s="1">
        <f t="shared" si="3"/>
        <v>73.8</v>
      </c>
      <c r="G15" s="2" t="str">
        <f t="array" ref="G15">_xlfn.IFS(F15&gt;=80,"A",F15&gt;=75,"B+",F15&gt;=70,"B",F15&gt;=65,"C+",F15&gt;=60,"C",F15&gt;=55,"D+",F15&gt;=50,"D",F15&gt;=45,"E",F15&lt;45,"F")</f>
        <v>B</v>
      </c>
      <c r="H15">
        <f t="shared" si="0"/>
        <v>3</v>
      </c>
      <c r="I15" s="1">
        <v>101874791</v>
      </c>
      <c r="K15" s="4" t="s">
        <v>21</v>
      </c>
      <c r="L15">
        <f t="shared" si="4"/>
        <v>1.0000000000000002</v>
      </c>
      <c r="M15" s="5">
        <v>1</v>
      </c>
    </row>
    <row r="16" spans="1:18" ht="15" thickBot="1">
      <c r="A16" s="1">
        <v>110085587</v>
      </c>
      <c r="B16" s="1">
        <v>26</v>
      </c>
      <c r="C16" s="1">
        <v>66</v>
      </c>
      <c r="D16" s="1">
        <f t="shared" si="1"/>
        <v>5.2</v>
      </c>
      <c r="E16" s="1">
        <f t="shared" si="2"/>
        <v>52.800000000000004</v>
      </c>
      <c r="F16" s="1">
        <f t="shared" si="3"/>
        <v>58.000000000000007</v>
      </c>
      <c r="G16" s="2" t="str">
        <f t="array" ref="G16">_xlfn.IFS(F16&gt;=80,"A",F16&gt;=75,"B+",F16&gt;=70,"B",F16&gt;=65,"C+",F16&gt;=60,"C",F16&gt;=55,"D+",F16&gt;=50,"D",F16&gt;=45,"E",F16&lt;45,"F")</f>
        <v>D+</v>
      </c>
      <c r="H16">
        <f t="shared" si="0"/>
        <v>9</v>
      </c>
      <c r="I16" s="1">
        <v>101874792</v>
      </c>
      <c r="K16" s="4" t="s">
        <v>22</v>
      </c>
      <c r="L16">
        <f t="shared" si="4"/>
        <v>1.0000000000000002</v>
      </c>
      <c r="M16" s="5">
        <v>1</v>
      </c>
    </row>
    <row r="17" spans="1:13" ht="15" thickBot="1">
      <c r="A17" s="1">
        <v>120485847</v>
      </c>
      <c r="B17" s="1">
        <v>21</v>
      </c>
      <c r="C17" s="1">
        <v>71</v>
      </c>
      <c r="D17" s="1">
        <f t="shared" si="1"/>
        <v>4.2</v>
      </c>
      <c r="E17" s="1">
        <f t="shared" si="2"/>
        <v>56.800000000000004</v>
      </c>
      <c r="F17" s="1">
        <f t="shared" si="3"/>
        <v>61.000000000000007</v>
      </c>
      <c r="G17" s="2" t="str">
        <f t="array" ref="G17">_xlfn.IFS(F17&gt;=80,"A",F17&gt;=75,"B+",F17&gt;=70,"B",F17&gt;=65,"C+",F17&gt;=60,"C",F17&gt;=55,"D+",F17&gt;=50,"D",F17&gt;=45,"E",F17&lt;45,"F")</f>
        <v>C</v>
      </c>
      <c r="H17">
        <f t="shared" si="0"/>
        <v>7</v>
      </c>
      <c r="I17" s="1">
        <v>101874793</v>
      </c>
      <c r="K17" s="4" t="s">
        <v>23</v>
      </c>
      <c r="L17">
        <f t="shared" si="4"/>
        <v>1.0000000000000002</v>
      </c>
      <c r="M17" s="5">
        <v>1</v>
      </c>
    </row>
    <row r="18" spans="1:13" ht="15" thickBot="1">
      <c r="A18" s="1">
        <v>108575637</v>
      </c>
      <c r="B18" s="1">
        <v>29</v>
      </c>
      <c r="C18" s="1">
        <v>70</v>
      </c>
      <c r="D18" s="1">
        <f t="shared" si="1"/>
        <v>5.8000000000000007</v>
      </c>
      <c r="E18" s="1">
        <f t="shared" si="2"/>
        <v>56</v>
      </c>
      <c r="F18" s="1">
        <f t="shared" si="3"/>
        <v>61.8</v>
      </c>
      <c r="G18" s="2" t="str">
        <f t="array" ref="G18">_xlfn.IFS(F18&gt;=80,"A",F18&gt;=75,"B+",F18&gt;=70,"B",F18&gt;=65,"C+",F18&gt;=60,"C",F18&gt;=55,"D+",F18&gt;=50,"D",F18&gt;=45,"E",F18&lt;45,"F")</f>
        <v>C</v>
      </c>
      <c r="H18">
        <f t="shared" si="0"/>
        <v>6</v>
      </c>
      <c r="I18" s="1">
        <v>101874794</v>
      </c>
      <c r="K18" s="4" t="s">
        <v>24</v>
      </c>
      <c r="L18">
        <f t="shared" si="4"/>
        <v>1.0000000000000002</v>
      </c>
      <c r="M18" s="5">
        <v>1</v>
      </c>
    </row>
    <row r="19" spans="1:13" ht="15" thickBot="1">
      <c r="A19" s="1">
        <v>109847563</v>
      </c>
      <c r="B19" s="1">
        <v>23</v>
      </c>
      <c r="C19" s="1">
        <v>75</v>
      </c>
      <c r="D19" s="1">
        <f t="shared" si="1"/>
        <v>4.6000000000000005</v>
      </c>
      <c r="E19" s="1">
        <f t="shared" si="2"/>
        <v>60</v>
      </c>
      <c r="F19" s="1">
        <f t="shared" si="3"/>
        <v>64.599999999999994</v>
      </c>
      <c r="G19" s="2" t="str">
        <f t="array" ref="G19">_xlfn.IFS(F19&gt;=80,"A",F19&gt;=75,"B+",F19&gt;=70,"B",F19&gt;=65,"C+",F19&gt;=60,"C",F19&gt;=55,"D+",F19&gt;=50,"D",F19&gt;=45,"E",F19&lt;45,"F")</f>
        <v>C</v>
      </c>
      <c r="H19">
        <f t="shared" si="0"/>
        <v>5</v>
      </c>
      <c r="I19" s="1">
        <v>101874795</v>
      </c>
      <c r="K19" s="4" t="s">
        <v>25</v>
      </c>
      <c r="L19">
        <f t="shared" si="4"/>
        <v>1.0000000000000002</v>
      </c>
      <c r="M19" s="5">
        <v>1</v>
      </c>
    </row>
    <row r="20" spans="1:13" ht="15" thickBot="1">
      <c r="A20" s="1">
        <v>107563854</v>
      </c>
      <c r="B20" s="1">
        <v>23</v>
      </c>
      <c r="C20" s="1">
        <v>81</v>
      </c>
      <c r="D20" s="1">
        <f t="shared" si="1"/>
        <v>4.6000000000000005</v>
      </c>
      <c r="E20" s="1">
        <f t="shared" si="2"/>
        <v>64.8</v>
      </c>
      <c r="F20" s="1">
        <f t="shared" si="3"/>
        <v>69.399999999999991</v>
      </c>
      <c r="G20" s="2" t="str">
        <f t="array" ref="G20">_xlfn.IFS(F20&gt;=80,"A",F20&gt;=75,"B+",F20&gt;=70,"B",F20&gt;=65,"C+",F20&gt;=60,"C",F20&gt;=55,"D+",F20&gt;=50,"D",F20&gt;=45,"E",F20&lt;45,"F")</f>
        <v>C+</v>
      </c>
      <c r="H20">
        <f t="shared" si="0"/>
        <v>3</v>
      </c>
      <c r="I20" s="1">
        <v>101874796</v>
      </c>
      <c r="K20" s="4" t="s">
        <v>26</v>
      </c>
      <c r="L20">
        <f t="shared" si="4"/>
        <v>1.0000000000000002</v>
      </c>
      <c r="M20" s="5">
        <v>1</v>
      </c>
    </row>
    <row r="21" spans="1:13" ht="15" thickBot="1">
      <c r="A21" s="1">
        <v>105637384</v>
      </c>
      <c r="B21" s="1">
        <v>19</v>
      </c>
      <c r="C21" s="1">
        <v>69</v>
      </c>
      <c r="D21" s="1">
        <f t="shared" si="1"/>
        <v>3.8000000000000003</v>
      </c>
      <c r="E21" s="1">
        <f t="shared" si="2"/>
        <v>55.2</v>
      </c>
      <c r="F21" s="1">
        <f t="shared" si="3"/>
        <v>59</v>
      </c>
      <c r="G21" s="2" t="str">
        <f t="array" ref="G21">_xlfn.IFS(F21&gt;=80,"A",F21&gt;=75,"B+",F21&gt;=70,"B",F21&gt;=65,"C+",F21&gt;=60,"C",F21&gt;=55,"D+",F21&gt;=50,"D",F21&gt;=45,"E",F21&lt;45,"F")</f>
        <v>D+</v>
      </c>
      <c r="H21">
        <f t="shared" si="0"/>
        <v>4</v>
      </c>
      <c r="I21" s="1">
        <v>101874797</v>
      </c>
      <c r="K21" s="4" t="s">
        <v>27</v>
      </c>
      <c r="L21">
        <f t="shared" si="4"/>
        <v>1.0000000000000002</v>
      </c>
      <c r="M21" s="5">
        <v>1</v>
      </c>
    </row>
    <row r="22" spans="1:13" ht="15" thickBot="1">
      <c r="A22" s="1">
        <v>106736463</v>
      </c>
      <c r="B22" s="1">
        <v>28</v>
      </c>
      <c r="C22" s="1">
        <v>99</v>
      </c>
      <c r="D22" s="1">
        <f t="shared" si="1"/>
        <v>5.6000000000000005</v>
      </c>
      <c r="E22" s="1">
        <f t="shared" si="2"/>
        <v>79.2</v>
      </c>
      <c r="F22" s="1">
        <f t="shared" si="3"/>
        <v>84.8</v>
      </c>
      <c r="G22" s="2" t="str">
        <f t="array" ref="G22">_xlfn.IFS(F22&gt;=80,"A",F22&gt;=75,"B+",F22&gt;=70,"B",F22&gt;=65,"C+",F22&gt;=60,"C",F22&gt;=55,"D+",F22&gt;=50,"D",F22&gt;=45,"E",F22&lt;45,"F")</f>
        <v>A</v>
      </c>
      <c r="H22">
        <f t="shared" si="0"/>
        <v>1</v>
      </c>
      <c r="I22" s="1">
        <v>101874798</v>
      </c>
      <c r="K22" s="4" t="s">
        <v>28</v>
      </c>
      <c r="L22">
        <f t="shared" si="4"/>
        <v>1.0000000000000002</v>
      </c>
      <c r="M22" s="5">
        <v>1</v>
      </c>
    </row>
    <row r="23" spans="1:13" ht="15" thickBot="1">
      <c r="A23" s="1">
        <v>106453780</v>
      </c>
      <c r="B23" s="1">
        <v>21</v>
      </c>
      <c r="C23" s="1">
        <v>45</v>
      </c>
      <c r="D23" s="1">
        <f t="shared" si="1"/>
        <v>4.2</v>
      </c>
      <c r="E23" s="1">
        <f t="shared" si="2"/>
        <v>36</v>
      </c>
      <c r="F23" s="1">
        <f t="shared" si="3"/>
        <v>40.200000000000003</v>
      </c>
      <c r="G23" s="2" t="str">
        <f t="array" ref="G23">_xlfn.IFS(F23&gt;=80,"A",F23&gt;=75,"B+",F23&gt;=70,"B",F23&gt;=65,"C+",F23&gt;=60,"C",F23&gt;=55,"D+",F23&gt;=50,"D",F23&gt;=45,"E",F23&lt;45,"F")</f>
        <v>F</v>
      </c>
      <c r="H23">
        <f t="shared" si="0"/>
        <v>4</v>
      </c>
      <c r="I23" s="1">
        <v>101874799</v>
      </c>
      <c r="K23" s="4" t="s">
        <v>29</v>
      </c>
      <c r="L23">
        <f t="shared" si="4"/>
        <v>1.0000000000000002</v>
      </c>
      <c r="M23" s="5">
        <v>1</v>
      </c>
    </row>
    <row r="24" spans="1:13" ht="15" thickBot="1">
      <c r="A24" s="1">
        <v>103676785</v>
      </c>
      <c r="B24" s="1">
        <v>23</v>
      </c>
      <c r="C24" s="1">
        <v>10</v>
      </c>
      <c r="D24" s="1">
        <f t="shared" si="1"/>
        <v>4.6000000000000005</v>
      </c>
      <c r="E24" s="1">
        <f t="shared" si="2"/>
        <v>8</v>
      </c>
      <c r="F24" s="1">
        <f t="shared" si="3"/>
        <v>12.600000000000001</v>
      </c>
      <c r="G24" s="2" t="str">
        <f t="array" ref="G24">_xlfn.IFS(F24&gt;=80,"A",F24&gt;=75,"B+",F24&gt;=70,"B",F24&gt;=65,"C+",F24&gt;=60,"C",F24&gt;=55,"D+",F24&gt;=50,"D",F24&gt;=45,"E",F24&lt;45,"F")</f>
        <v>F</v>
      </c>
      <c r="H24">
        <f t="shared" si="0"/>
        <v>4</v>
      </c>
      <c r="I24" s="1">
        <v>101874800</v>
      </c>
      <c r="K24" s="4" t="s">
        <v>30</v>
      </c>
      <c r="L24">
        <f t="shared" si="4"/>
        <v>1.0000000000000002</v>
      </c>
      <c r="M24" s="5">
        <v>1</v>
      </c>
    </row>
    <row r="25" spans="1:13" ht="15" thickBot="1">
      <c r="A25" s="1">
        <v>108757635</v>
      </c>
      <c r="B25" s="1">
        <v>23</v>
      </c>
      <c r="C25" s="1">
        <v>78</v>
      </c>
      <c r="D25" s="1">
        <f t="shared" si="1"/>
        <v>4.6000000000000005</v>
      </c>
      <c r="E25" s="1">
        <f t="shared" si="2"/>
        <v>62.400000000000006</v>
      </c>
      <c r="F25" s="1">
        <f t="shared" si="3"/>
        <v>67</v>
      </c>
      <c r="G25" s="2" t="str">
        <f t="array" ref="G25">_xlfn.IFS(F25&gt;=80,"A",F25&gt;=75,"B+",F25&gt;=70,"B",F25&gt;=65,"C+",F25&gt;=60,"C",F25&gt;=55,"D+",F25&gt;=50,"D",F25&gt;=45,"E",F25&lt;45,"F")</f>
        <v>C+</v>
      </c>
      <c r="H25">
        <f t="shared" si="0"/>
        <v>2</v>
      </c>
      <c r="I25" s="1">
        <v>101874801</v>
      </c>
      <c r="K25" s="4" t="s">
        <v>31</v>
      </c>
      <c r="L25">
        <f t="shared" si="4"/>
        <v>1.0000000000000002</v>
      </c>
      <c r="M25" s="5">
        <v>1</v>
      </c>
    </row>
    <row r="26" spans="1:13" ht="15" thickBot="1">
      <c r="A26" s="1">
        <v>108465637</v>
      </c>
      <c r="B26" s="1">
        <v>23</v>
      </c>
      <c r="C26" s="1">
        <v>65</v>
      </c>
      <c r="D26" s="1">
        <f t="shared" si="1"/>
        <v>4.6000000000000005</v>
      </c>
      <c r="E26" s="1">
        <f t="shared" si="2"/>
        <v>52</v>
      </c>
      <c r="F26" s="1">
        <f t="shared" si="3"/>
        <v>56.6</v>
      </c>
      <c r="G26" s="2" t="str">
        <f t="array" ref="G26">_xlfn.IFS(F26&gt;=80,"A",F26&gt;=75,"B+",F26&gt;=70,"B",F26&gt;=65,"C+",F26&gt;=60,"C",F26&gt;=55,"D+",F26&gt;=50,"D",F26&gt;=45,"E",F26&lt;45,"F")</f>
        <v>D+</v>
      </c>
      <c r="H26">
        <f t="shared" si="0"/>
        <v>2</v>
      </c>
      <c r="I26" s="1">
        <v>101874802</v>
      </c>
      <c r="K26" s="4" t="s">
        <v>32</v>
      </c>
      <c r="L26">
        <f t="shared" si="4"/>
        <v>1.0000000000000002</v>
      </c>
      <c r="M26" s="5">
        <v>1</v>
      </c>
    </row>
    <row r="27" spans="1:13" ht="15" thickBot="1">
      <c r="A27" s="1">
        <v>104758058</v>
      </c>
      <c r="B27" s="1">
        <v>23</v>
      </c>
      <c r="C27" s="1">
        <v>100</v>
      </c>
      <c r="D27" s="1">
        <f t="shared" si="1"/>
        <v>4.6000000000000005</v>
      </c>
      <c r="E27" s="1">
        <f t="shared" si="2"/>
        <v>80</v>
      </c>
      <c r="F27" s="1">
        <f t="shared" si="3"/>
        <v>84.6</v>
      </c>
      <c r="G27" s="2" t="str">
        <f t="array" ref="G27">_xlfn.IFS(F27&gt;=80,"A",F27&gt;=75,"B+",F27&gt;=70,"B",F27&gt;=65,"C+",F27&gt;=60,"C",F27&gt;=55,"D+",F27&gt;=50,"D",F27&gt;=45,"E",F27&lt;45,"F")</f>
        <v>A</v>
      </c>
      <c r="H27">
        <f t="shared" si="0"/>
        <v>1</v>
      </c>
      <c r="I27" s="1">
        <v>101874803</v>
      </c>
      <c r="K27" s="4" t="s">
        <v>33</v>
      </c>
      <c r="L27">
        <f t="shared" si="4"/>
        <v>1.0000000000000002</v>
      </c>
      <c r="M27" s="5">
        <v>1</v>
      </c>
    </row>
    <row r="28" spans="1:13">
      <c r="D28" s="1">
        <f t="shared" si="1"/>
        <v>0</v>
      </c>
    </row>
    <row r="29" spans="1:13">
      <c r="B29" s="1">
        <v>10</v>
      </c>
      <c r="D29" s="1">
        <f t="shared" si="1"/>
        <v>2</v>
      </c>
    </row>
    <row r="30" spans="1:13">
      <c r="D30" s="1">
        <f t="shared" si="1"/>
        <v>0</v>
      </c>
    </row>
    <row r="31" spans="1:13">
      <c r="D31" s="1">
        <f t="shared" si="1"/>
        <v>0</v>
      </c>
    </row>
    <row r="32" spans="1:13">
      <c r="D32" s="1">
        <f t="shared" si="1"/>
        <v>0</v>
      </c>
    </row>
    <row r="33" spans="4:4">
      <c r="D33" s="1">
        <f t="shared" si="1"/>
        <v>0</v>
      </c>
    </row>
    <row r="34" spans="4:4">
      <c r="D34" s="1">
        <f t="shared" si="1"/>
        <v>0</v>
      </c>
    </row>
    <row r="35" spans="4:4">
      <c r="D35" s="1">
        <f t="shared" si="1"/>
        <v>0</v>
      </c>
    </row>
    <row r="36" spans="4:4">
      <c r="D36" s="1">
        <f t="shared" si="1"/>
        <v>0</v>
      </c>
    </row>
    <row r="37" spans="4:4">
      <c r="D37" s="1">
        <f t="shared" si="1"/>
        <v>0</v>
      </c>
    </row>
    <row r="38" spans="4:4">
      <c r="D38" s="1">
        <f t="shared" si="1"/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VULLEY  NOBLE ESELASE</dc:creator>
  <cp:lastModifiedBy>Pamela 22048845</cp:lastModifiedBy>
  <dcterms:created xsi:type="dcterms:W3CDTF">2024-02-27T22:37:00Z</dcterms:created>
  <dcterms:modified xsi:type="dcterms:W3CDTF">2024-03-20T19:26:28Z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ICV">
    <vt:lpwstr>186F4BCBDB5545E8AEBA747BD01F768F_12</vt:lpwstr>
  </property>
  <property fmtid="{D5CDD505-2E9C-101B-9397-08002B2CF9AE}" pid="4" name="KSOProductBuildVer">
    <vt:lpwstr>1033-12.2.0.13489</vt:lpwstr>
  </property>
</Properties>
</file>